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karinbornfeldt/Desktop/"/>
    </mc:Choice>
  </mc:AlternateContent>
  <bookViews>
    <workbookView xWindow="920" yWindow="1520" windowWidth="37200" windowHeight="16200" tabRatio="500"/>
  </bookViews>
  <sheets>
    <sheet name="Sheet1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5" i="1" l="1"/>
  <c r="T5" i="1"/>
  <c r="U5" i="1"/>
  <c r="S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</calcChain>
</file>

<file path=xl/sharedStrings.xml><?xml version="1.0" encoding="utf-8"?>
<sst xmlns="http://schemas.openxmlformats.org/spreadsheetml/2006/main" count="442" uniqueCount="228">
  <si>
    <t>Compound (Metabolite)</t>
  </si>
  <si>
    <t>Pyruvate (87.0 / 43.0)</t>
  </si>
  <si>
    <t>Glycolysis/amino acids metabolism</t>
  </si>
  <si>
    <t>lactate (89.0 / 43.0)</t>
  </si>
  <si>
    <t>Glycolysis/TCA</t>
  </si>
  <si>
    <t>Oxalacetate (131.0 / 113.0)</t>
  </si>
  <si>
    <t>Glycolysis</t>
  </si>
  <si>
    <t>PEP (167.0 / 79.0)</t>
  </si>
  <si>
    <t>Glycolosis</t>
  </si>
  <si>
    <t>DHAP (167.0 / 79.0 (2))</t>
  </si>
  <si>
    <t>Glycolysis/Glycogenesis</t>
  </si>
  <si>
    <t>Glucose (179.0 / 89.0)</t>
  </si>
  <si>
    <t>Glycolysis/sugar</t>
  </si>
  <si>
    <t>G1P/G6P/F6P/F1P (259.0 / 97.0)</t>
  </si>
  <si>
    <t>3HBA (103.0 / 59.0)</t>
  </si>
  <si>
    <t>TCA Cycle</t>
  </si>
  <si>
    <t>Maleic Acid (115.0 / 71.0 (2))</t>
  </si>
  <si>
    <t>Succinate (117.0 / 73.0)</t>
  </si>
  <si>
    <t>Alpha-Ketoglutaric Acid (145.0 / 101.0)</t>
  </si>
  <si>
    <t>Glycine (76.0 / 30.1)</t>
  </si>
  <si>
    <t>Amino Acid</t>
  </si>
  <si>
    <t>Sarcosine (90.0 / 44.0)</t>
  </si>
  <si>
    <t xml:space="preserve">Amino Acid </t>
  </si>
  <si>
    <t>Alanine (90.0 / 44.0 (2))</t>
  </si>
  <si>
    <t>Cadaverine (103.0 / 86.0)</t>
  </si>
  <si>
    <t>Serine (106.0 / 60.0)</t>
  </si>
  <si>
    <t>Proline (116.0 / 70.0)</t>
  </si>
  <si>
    <t>Valine (118.0 / 72.0)</t>
  </si>
  <si>
    <t>Threonine (120.0 / 74.0 (2))</t>
  </si>
  <si>
    <t>Pipecolate (130.0 / 84.0)</t>
  </si>
  <si>
    <t>Leucine (132.0 / 86.0)</t>
  </si>
  <si>
    <t>iso-Leucine (132.0 / 86.0 (2))</t>
  </si>
  <si>
    <t>Asparagine (133.0 / 74.0)</t>
  </si>
  <si>
    <t>Glutamine (147.0 / 84.0)</t>
  </si>
  <si>
    <t>Lysine (147.0 / 84.0 (2))</t>
  </si>
  <si>
    <t>Glutamic acid (148.0 / 84.0)</t>
  </si>
  <si>
    <t>Methionine (150.0 / 61.0)</t>
  </si>
  <si>
    <t>Histidine (156.0 / 110.0)</t>
  </si>
  <si>
    <t>Tryptamine (161.0 / 144.0)</t>
  </si>
  <si>
    <t>Phenylalanine (166.0 / 120.0)</t>
  </si>
  <si>
    <t>1/3-Methylhistidine (170.0 / 96.0)</t>
  </si>
  <si>
    <t>Amino Acid (Histidine Metabolism)</t>
  </si>
  <si>
    <t>Arginine (175.0 / 70.0)</t>
  </si>
  <si>
    <t>Cysteinyl-Glycine (Cys-Gly) (179.0 / 76.0)</t>
  </si>
  <si>
    <t>Amino Acids Degradation</t>
  </si>
  <si>
    <t>Tyrosine (182.1 / 136.0)</t>
  </si>
  <si>
    <t>2-Hydroxyisovaleric Acid (117.0 / 71.0)</t>
  </si>
  <si>
    <t>3-Methyl-2-Oxovaleric Acid (129.0 / 101.0)</t>
  </si>
  <si>
    <t>Aminoisobutyrate (104.0 / 86.0)</t>
  </si>
  <si>
    <t>Amino acids metabolism/Val, Leu, iso-Leu</t>
  </si>
  <si>
    <t>Creatinine (114.0 / 44.0)</t>
  </si>
  <si>
    <t>Amino acids metabolism/Arg, Gly</t>
  </si>
  <si>
    <t>Betaine (118.0 / 58.0)</t>
  </si>
  <si>
    <t>Amino acids metabolism/Gly,Ser, Thr metabolism</t>
  </si>
  <si>
    <t>Taurine (126.0 / 108.0)</t>
  </si>
  <si>
    <t xml:space="preserve">Amino acids metabolism/Sulfur metabolism </t>
  </si>
  <si>
    <t>1-Methylhistamine (126.0 / 96.0)</t>
  </si>
  <si>
    <t>Amino acids metabolism/His</t>
  </si>
  <si>
    <t>Pyroglutamic Acid (130.0 / 83.4)</t>
  </si>
  <si>
    <t>Amino acids/Glu</t>
  </si>
  <si>
    <t>Creatine (132.0 / 90.0)</t>
  </si>
  <si>
    <t>Hydroxyproline/Aminolevulinate (132.0 / 86.2)</t>
  </si>
  <si>
    <t>Amino acids metabolism/Pro</t>
  </si>
  <si>
    <t>Aspartic Acid (134.0 / 74.0)</t>
  </si>
  <si>
    <t>Cystamine (153.0 / 108.0)</t>
  </si>
  <si>
    <t>Amino acids metabolism/Cys</t>
  </si>
  <si>
    <t>Carnitine (162.0 / 85.0)</t>
  </si>
  <si>
    <t>Amino acids metabolism/Lys</t>
  </si>
  <si>
    <t>Quinolinic Acid (168.0 / 150.0)</t>
  </si>
  <si>
    <t>Amino Acid/ Tryptophan, bela alanine metabolism</t>
  </si>
  <si>
    <t>Epinephrine/Normetanephrine (184.1 / 166.1)</t>
  </si>
  <si>
    <t>Amino Acid metabolism/Tyr,ligand</t>
  </si>
  <si>
    <t>Salicylurate (196.1 / 152.0)</t>
  </si>
  <si>
    <t>Amino Acid metabolism/Gly</t>
  </si>
  <si>
    <t>gama-Aminobutyrate (102.0 / 56.0)</t>
  </si>
  <si>
    <t>Amino Acid metabolism/Ala, Glu, Asp</t>
  </si>
  <si>
    <t>N-AcetylGlycine (116.0 / 74.0)</t>
  </si>
  <si>
    <t>Amino Acid metabolism</t>
  </si>
  <si>
    <t>Guanidinoacetate (116.0 / 74.0 (2))</t>
  </si>
  <si>
    <t>Amino Acid metabolism/Gly, Ser,Thr</t>
  </si>
  <si>
    <t>Citraconic Acid (129.0 / 85.0)</t>
  </si>
  <si>
    <t>Amino Acid metabolism/Val, Leu, IL</t>
  </si>
  <si>
    <t>D-Leucic Acid (131.0 / 85.0)</t>
  </si>
  <si>
    <t>Amino Acid metabolism/Leu</t>
  </si>
  <si>
    <t>Anthranilic Acid (136.0 / 118.0)</t>
  </si>
  <si>
    <t>Amino Acid metabolism/Trp, Phe, Tyr</t>
  </si>
  <si>
    <t>2-Hydroxyglutarate (147.0 / 129.0)</t>
  </si>
  <si>
    <t>Amino-acid metabolism &amp; Glycine/Serine/Threonine metabolism</t>
  </si>
  <si>
    <t>2-Aminoadipate (160.0 / 116.0)</t>
  </si>
  <si>
    <t>PPA (163.0 / 91.0)</t>
  </si>
  <si>
    <t>Amino acids metabolism/Phe</t>
  </si>
  <si>
    <t>OH-Phenylpyruvate (179.0 / 89.0 (4))</t>
  </si>
  <si>
    <t>Amino acids metabolites/phe, tyr</t>
  </si>
  <si>
    <t>Pentothenate (218.1 / 88.0)</t>
  </si>
  <si>
    <t>Amino acids metabolism/alanine, CoA</t>
  </si>
  <si>
    <t>Cystathionine (221.1 / 134.0)</t>
  </si>
  <si>
    <t>Amino acids metabolism/cys</t>
  </si>
  <si>
    <t>Indole (118.0 / 91.0)</t>
  </si>
  <si>
    <t>Tryptophan Cycle</t>
  </si>
  <si>
    <t>Serotonin (177.0 / 160.0)</t>
  </si>
  <si>
    <t>Tryptophan (205.1 / 146.0)</t>
  </si>
  <si>
    <t>L-Kynurenine (209.1 / 94.0)</t>
  </si>
  <si>
    <t>3-Hydroxyanthranilic Acid (152.0 / 108.0)</t>
  </si>
  <si>
    <t>Indole-3-Lactate (204.1 / 158.0)</t>
  </si>
  <si>
    <t>Xanthurenic Acid (204.1 / 160.0)</t>
  </si>
  <si>
    <t>Tryptophan Cycle/Amino Acid metabolism</t>
  </si>
  <si>
    <t>3-Indoxyl Sulfate (212.1 / 80.0)</t>
  </si>
  <si>
    <t>Cytosine (112.0 / 95.0)</t>
  </si>
  <si>
    <t>Nucleotide</t>
  </si>
  <si>
    <t>Cytidine (244.2 / 112.1)</t>
  </si>
  <si>
    <t xml:space="preserve"> Nucleotide/Pyrimidine metabolism</t>
  </si>
  <si>
    <t>Uridine (245.2 / 113.1)</t>
  </si>
  <si>
    <t>Adenosine (268.2 / 136.1)</t>
  </si>
  <si>
    <t>Nucleotide/Purine metabolism</t>
  </si>
  <si>
    <t>Inosine (269.2 / 137.1)</t>
  </si>
  <si>
    <t>1-Methyladenosine (282.2 / 150.1)</t>
  </si>
  <si>
    <t>8-Oxo-2'-deoxyguanosine (284.2 / 168.1)</t>
  </si>
  <si>
    <t>GMP (364.1 / 152.0)</t>
  </si>
  <si>
    <t>Uracil (111.0 / 42.0)</t>
  </si>
  <si>
    <t>Adenine (134.0 / 107.0)</t>
  </si>
  <si>
    <t>Hypoxanthine (135.0 / 92.0)</t>
  </si>
  <si>
    <t>Oxypurinol (151.0 / 42.0)</t>
  </si>
  <si>
    <t xml:space="preserve"> Nucleotide metabolism</t>
  </si>
  <si>
    <t>Xanthine (151.0 / 108.0)</t>
  </si>
  <si>
    <t>Orotate (155.0 / 111.0)</t>
  </si>
  <si>
    <t>Allantoin (157.0 / 114.0)</t>
  </si>
  <si>
    <t>Nucleotide Degredation</t>
  </si>
  <si>
    <t>Urate (167.0 / 124.0)</t>
  </si>
  <si>
    <t>Xanthosine (283.1 / 151.0)</t>
  </si>
  <si>
    <t>DCMP (306.0 / 110.0)</t>
  </si>
  <si>
    <t>Nucleotide/pyrimidine</t>
  </si>
  <si>
    <t>DUMP (307.0 / 195.0)</t>
  </si>
  <si>
    <t>DTMP (321.1 / 79.0)</t>
  </si>
  <si>
    <t>CMP (322.0 / 97.0)</t>
  </si>
  <si>
    <t>AMP (346.1 / 79.0)</t>
  </si>
  <si>
    <t>IMP (347.1 / 79.0)</t>
  </si>
  <si>
    <t>DCDP (386.0 / 159.0)</t>
  </si>
  <si>
    <t>PRPP (389.0 / 79.0)</t>
  </si>
  <si>
    <t>UDP (403.0 / 79.0)</t>
  </si>
  <si>
    <t>ADP (426.0 / 134.0)</t>
  </si>
  <si>
    <t>Adenylosuccinate (462.1 / 79.0)</t>
  </si>
  <si>
    <t>Choline (104.0 / 60.0)</t>
  </si>
  <si>
    <t>Vitamins</t>
  </si>
  <si>
    <t>Dimethylglycine (104.0 / 58.0)</t>
  </si>
  <si>
    <t>Niacinamide (123.0 / 80.0)</t>
  </si>
  <si>
    <t>Biotin (243.1 / 200.0)</t>
  </si>
  <si>
    <t>Pyridoxal-5-P (246.0 / 96.9)</t>
  </si>
  <si>
    <t>Vitamins/B6</t>
  </si>
  <si>
    <t>Trimethylamine (TMA) (60.0 / 44.0)</t>
  </si>
  <si>
    <t>Gut flora metabolism / Redox</t>
  </si>
  <si>
    <t>Trimethylamine-N-oxide (TMAO) (76.1 / 58.0)</t>
  </si>
  <si>
    <t>Shikimic Acid (173.0 / 93.0)</t>
  </si>
  <si>
    <t>Amino Acid metabolism/Phe, Tyr,Trp</t>
  </si>
  <si>
    <t>4-Hydroxybutyrate (105.0 / 77.0)</t>
  </si>
  <si>
    <t>Lipids/phospholipids, ligand</t>
  </si>
  <si>
    <t>Acetylcholine (146.0 / 87.0)</t>
  </si>
  <si>
    <t>Deoxycarnitine (147.0 / 87.0)</t>
  </si>
  <si>
    <t>Glycerol-3-P (171.0 / 79.0)</t>
  </si>
  <si>
    <t>Lipids/Glycerollipid</t>
  </si>
  <si>
    <t>13-HODE (295.1 / 195.0)</t>
  </si>
  <si>
    <t>Arachidonate (303.3 / 59.0)</t>
  </si>
  <si>
    <t>12-HETE (319.2 / 179.0)</t>
  </si>
  <si>
    <t>Fatty acid metabolism</t>
  </si>
  <si>
    <t>Margaric Acid (269.1 / 251.3)</t>
  </si>
  <si>
    <t>Linoleic Acid (277.1 / 259.0)</t>
  </si>
  <si>
    <t>Linolenic Acid (279.1 / 261.0)</t>
  </si>
  <si>
    <t>Glucosamine (180.1 / 162.0)</t>
  </si>
  <si>
    <t>Amino sugar and nucleotide sugar metabolism</t>
  </si>
  <si>
    <t>Glyceraldehyde (89.0 / 59.0)</t>
  </si>
  <si>
    <t>Sugar</t>
  </si>
  <si>
    <t>Inositol (179.0 / 87.0)</t>
  </si>
  <si>
    <t>Glucose/inositol metabolism</t>
  </si>
  <si>
    <t>Sugars</t>
  </si>
  <si>
    <t>Sorbitol (181.0 / 89.0)</t>
  </si>
  <si>
    <t>N-Acetylneuraminate (308.1 / 87.0)</t>
  </si>
  <si>
    <t>Sucrose (341.0 / 59.0 (2))</t>
  </si>
  <si>
    <t>Ornithine (133.0 / 70.0)</t>
  </si>
  <si>
    <t>Urea cycle</t>
  </si>
  <si>
    <t>Citrulline (174.0 / 131.0)</t>
  </si>
  <si>
    <t xml:space="preserve">Urea Cycle </t>
  </si>
  <si>
    <t>Oxidative Damage</t>
  </si>
  <si>
    <t>3-Nitro-tyrosine (225.0 / 163.0)</t>
  </si>
  <si>
    <t>Oxidized glutathione (611.2 / 306.0)</t>
  </si>
  <si>
    <t>Oxalic Acid (89.0 / 61.0)</t>
  </si>
  <si>
    <t xml:space="preserve"> Glyoxylate and dicarboxylate metabolism </t>
  </si>
  <si>
    <t>Acetoacetate (101.0 / 57.0)</t>
  </si>
  <si>
    <t xml:space="preserve">Ketone </t>
  </si>
  <si>
    <t>Putrescine (89.0 / 72.0)</t>
  </si>
  <si>
    <t xml:space="preserve">Polyamine Metabolism </t>
  </si>
  <si>
    <t>Mevalonate (147.0 / 59.0)</t>
  </si>
  <si>
    <t xml:space="preserve"> Terpenoid backbone biosynthesis </t>
  </si>
  <si>
    <t>Ribose-5-P (229.0 / 79.0)</t>
  </si>
  <si>
    <t>Pentose phosphate pathway</t>
  </si>
  <si>
    <t>Dopamine (152.0 / 122.0)</t>
  </si>
  <si>
    <t>Adrenaline Metabolism</t>
  </si>
  <si>
    <t>Geranyl Pyrophosphate (313.1 / 79.1)</t>
  </si>
  <si>
    <t xml:space="preserve"> Ubiquinone and other terpenoid-quinone biosynthesis </t>
  </si>
  <si>
    <t>Folic Acid (440.1 / 311.0)</t>
  </si>
  <si>
    <t>One carbon pool by folate</t>
  </si>
  <si>
    <t>Methyl-OH-isobutyrate (117.0 / 85.0)</t>
  </si>
  <si>
    <t>Carboxylic acid derivatives</t>
  </si>
  <si>
    <t>2 GLUT1</t>
  </si>
  <si>
    <t>6 GLUT1</t>
  </si>
  <si>
    <t>Basal pBM</t>
  </si>
  <si>
    <t>Basal GLUT1</t>
  </si>
  <si>
    <t>Mean</t>
  </si>
  <si>
    <t>Metabolic pathway</t>
  </si>
  <si>
    <t>4 GLUT1</t>
  </si>
  <si>
    <t>8 GLUT1</t>
  </si>
  <si>
    <t>10 GLUT1</t>
  </si>
  <si>
    <t>1 pBM</t>
  </si>
  <si>
    <t>3 pBM</t>
  </si>
  <si>
    <t>5 pBM</t>
  </si>
  <si>
    <t>7 pBM</t>
  </si>
  <si>
    <t>9 pBM</t>
  </si>
  <si>
    <t>11 pBM</t>
  </si>
  <si>
    <t>12 GLUT1</t>
  </si>
  <si>
    <t>13 pBM</t>
  </si>
  <si>
    <t xml:space="preserve">14 GLUT1 </t>
  </si>
  <si>
    <t>15 pBM</t>
  </si>
  <si>
    <t xml:space="preserve">16 GLUT1 </t>
  </si>
  <si>
    <t>Glycerol (93.0 / 75.0)</t>
  </si>
  <si>
    <t>Acetylcarnitine (204.1 / 85.0)</t>
  </si>
  <si>
    <t>Azelaic Acid (187.0 / 125.0)</t>
  </si>
  <si>
    <t>n=8</t>
  </si>
  <si>
    <t>STDEV</t>
  </si>
  <si>
    <t>Uncorrected p-value</t>
  </si>
  <si>
    <t>Compound (metabolite)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</si>
</sst>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name val="Arial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2" fontId="1" fillId="0" borderId="0" xfId="0" applyNumberFormat="1" applyFont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/>
    <xf numFmtId="0" fontId="6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7"/>
  <colors>
    <mruColors>
      <color rgb="FF006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46"/>
  <sheetViews>
    <sheetView tabSelected="1" topLeftCell="A8" workbookViewId="0">
      <selection activeCell="I13" sqref="I13"/>
    </sheetView>
  </sheetViews>
  <sheetFormatPr baseColWidth="10" defaultRowHeight="16" x14ac:dyDescent="0.2"/>
  <cols>
    <col min="1" max="1" width="41" customWidth="1"/>
    <col min="2" max="2" width="51.1640625" customWidth="1"/>
    <col min="3" max="3" width="15" customWidth="1"/>
    <col min="4" max="4" width="13.1640625" customWidth="1"/>
    <col min="5" max="5" width="13" customWidth="1"/>
    <col min="6" max="6" width="12" customWidth="1"/>
    <col min="7" max="9" width="13.83203125" bestFit="1" customWidth="1"/>
    <col min="10" max="10" width="15" bestFit="1" customWidth="1"/>
    <col min="11" max="11" width="13.83203125" bestFit="1" customWidth="1"/>
    <col min="12" max="12" width="14.83203125" bestFit="1" customWidth="1"/>
    <col min="13" max="14" width="13.83203125" bestFit="1" customWidth="1"/>
    <col min="15" max="15" width="14.1640625" customWidth="1"/>
    <col min="16" max="16" width="15.1640625" style="16" customWidth="1"/>
    <col min="17" max="18" width="14.33203125" customWidth="1"/>
    <col min="19" max="19" width="12" customWidth="1"/>
    <col min="21" max="21" width="12.83203125" customWidth="1"/>
    <col min="23" max="23" width="14.1640625" style="16" bestFit="1" customWidth="1"/>
    <col min="25" max="25" width="41" customWidth="1"/>
  </cols>
  <sheetData>
    <row r="2" spans="1:25" x14ac:dyDescent="0.2">
      <c r="A2" s="2"/>
      <c r="B2" s="2"/>
      <c r="C2" s="3"/>
      <c r="D2" s="2"/>
      <c r="E2" s="2"/>
      <c r="F2" s="2"/>
      <c r="K2" s="2"/>
      <c r="L2" s="2"/>
      <c r="M2" s="2"/>
      <c r="N2" s="2"/>
      <c r="P2" s="15"/>
      <c r="S2" s="12" t="s">
        <v>203</v>
      </c>
      <c r="T2" s="3"/>
      <c r="U2" s="13" t="s">
        <v>204</v>
      </c>
      <c r="V2" s="2"/>
      <c r="Y2" s="2"/>
    </row>
    <row r="3" spans="1:25" x14ac:dyDescent="0.2">
      <c r="A3" s="2"/>
      <c r="B3" s="2"/>
      <c r="C3" s="2"/>
      <c r="D3" s="2"/>
      <c r="E3" s="2"/>
      <c r="F3" s="2"/>
      <c r="K3" s="2"/>
      <c r="L3" s="2"/>
      <c r="M3" s="2"/>
      <c r="N3" s="2"/>
      <c r="P3" s="15"/>
      <c r="S3" s="12" t="s">
        <v>205</v>
      </c>
      <c r="T3" s="3" t="s">
        <v>225</v>
      </c>
      <c r="U3" s="12" t="s">
        <v>205</v>
      </c>
      <c r="V3" s="3" t="s">
        <v>225</v>
      </c>
      <c r="W3" s="3" t="s">
        <v>226</v>
      </c>
      <c r="Y3" s="2"/>
    </row>
    <row r="4" spans="1:25" s="16" customFormat="1" x14ac:dyDescent="0.2">
      <c r="A4" s="17" t="s">
        <v>0</v>
      </c>
      <c r="B4" s="18" t="s">
        <v>206</v>
      </c>
      <c r="C4" s="19" t="s">
        <v>210</v>
      </c>
      <c r="D4" s="19" t="s">
        <v>211</v>
      </c>
      <c r="E4" s="19" t="s">
        <v>212</v>
      </c>
      <c r="F4" s="19" t="s">
        <v>213</v>
      </c>
      <c r="G4" s="3" t="s">
        <v>214</v>
      </c>
      <c r="H4" s="3" t="s">
        <v>215</v>
      </c>
      <c r="I4" s="3" t="s">
        <v>217</v>
      </c>
      <c r="J4" s="3" t="s">
        <v>219</v>
      </c>
      <c r="K4" s="19" t="s">
        <v>201</v>
      </c>
      <c r="L4" s="19" t="s">
        <v>207</v>
      </c>
      <c r="M4" s="19" t="s">
        <v>202</v>
      </c>
      <c r="N4" s="19" t="s">
        <v>208</v>
      </c>
      <c r="O4" s="20" t="s">
        <v>209</v>
      </c>
      <c r="P4" s="3" t="s">
        <v>216</v>
      </c>
      <c r="Q4" s="3" t="s">
        <v>218</v>
      </c>
      <c r="R4" s="20" t="s">
        <v>220</v>
      </c>
      <c r="S4" s="21" t="s">
        <v>224</v>
      </c>
      <c r="T4" s="20"/>
      <c r="U4" s="21" t="s">
        <v>224</v>
      </c>
      <c r="V4" s="20"/>
      <c r="Y4" s="17" t="s">
        <v>227</v>
      </c>
    </row>
    <row r="5" spans="1:25" s="2" customFormat="1" x14ac:dyDescent="0.2">
      <c r="A5" s="5" t="s">
        <v>1</v>
      </c>
      <c r="B5" s="6" t="s">
        <v>2</v>
      </c>
      <c r="C5" s="11">
        <v>104.68286954407658</v>
      </c>
      <c r="D5" s="11">
        <v>74.856671302819095</v>
      </c>
      <c r="E5" s="11">
        <v>81.703858320273213</v>
      </c>
      <c r="F5" s="11">
        <v>76.627872197369598</v>
      </c>
      <c r="G5" s="11">
        <v>94.624862217691017</v>
      </c>
      <c r="H5" s="11">
        <v>70.219945001685048</v>
      </c>
      <c r="I5" s="11">
        <v>71.936445819139394</v>
      </c>
      <c r="J5" s="11">
        <v>109.69678612164488</v>
      </c>
      <c r="K5" s="11">
        <v>93.700036311313156</v>
      </c>
      <c r="L5" s="11">
        <v>128.24219102982516</v>
      </c>
      <c r="M5" s="11">
        <v>104.32596563146828</v>
      </c>
      <c r="N5" s="11">
        <v>125.07118811112173</v>
      </c>
      <c r="O5" s="11">
        <v>106.62015408699408</v>
      </c>
      <c r="P5" s="11">
        <v>49.019083655380697</v>
      </c>
      <c r="Q5" s="28">
        <v>88.544972254328755</v>
      </c>
      <c r="R5" s="11">
        <v>60.337727509008985</v>
      </c>
      <c r="S5" s="14">
        <f>AVERAGE(C5:J5)</f>
        <v>85.543663815587351</v>
      </c>
      <c r="T5" s="11">
        <f>STDEV(C5:J5)</f>
        <v>15.402090177017586</v>
      </c>
      <c r="U5" s="14">
        <f>AVERAGE(K5:R5)</f>
        <v>94.482664823680096</v>
      </c>
      <c r="V5" s="11">
        <f>STDEV(K5:R5)</f>
        <v>28.254595682536543</v>
      </c>
      <c r="W5" s="2">
        <f>TTEST(C5:J5,K5:R5,2,3)</f>
        <v>0.44891081552774381</v>
      </c>
      <c r="Y5" s="5" t="s">
        <v>1</v>
      </c>
    </row>
    <row r="6" spans="1:25" s="2" customFormat="1" x14ac:dyDescent="0.2">
      <c r="A6" s="5" t="s">
        <v>3</v>
      </c>
      <c r="B6" s="6" t="s">
        <v>4</v>
      </c>
      <c r="C6" s="11">
        <v>4398.1982860512935</v>
      </c>
      <c r="D6" s="11">
        <v>3218.6791437805664</v>
      </c>
      <c r="E6" s="11">
        <v>3524.5700534684952</v>
      </c>
      <c r="F6" s="11">
        <v>3376.4168827319149</v>
      </c>
      <c r="G6" s="11">
        <v>4397.0028983790262</v>
      </c>
      <c r="H6" s="11">
        <v>3612.8557569705349</v>
      </c>
      <c r="I6" s="11">
        <v>2860.0824869376938</v>
      </c>
      <c r="J6" s="11">
        <v>3353.6289698551827</v>
      </c>
      <c r="K6" s="11">
        <v>4876.2229226017853</v>
      </c>
      <c r="L6" s="11">
        <v>5103.9763166768407</v>
      </c>
      <c r="M6" s="11">
        <v>4313.9355196981824</v>
      </c>
      <c r="N6" s="11">
        <v>4021.3463919334631</v>
      </c>
      <c r="O6" s="11">
        <v>5055.8401983502399</v>
      </c>
      <c r="P6" s="11">
        <v>4135.3921470709083</v>
      </c>
      <c r="Q6" s="28">
        <v>2747.5712880449014</v>
      </c>
      <c r="R6" s="11">
        <v>4339.264164796371</v>
      </c>
      <c r="S6" s="14">
        <f t="shared" ref="S6:S69" si="0">AVERAGE(C6:J6)</f>
        <v>3592.6793097718382</v>
      </c>
      <c r="T6" s="11">
        <f t="shared" ref="T6:T69" si="1">STDEV(C6:J6)</f>
        <v>545.2826197098799</v>
      </c>
      <c r="U6" s="14">
        <f t="shared" ref="U6:U69" si="2">AVERAGE(K6:R6)</f>
        <v>4324.1936186465873</v>
      </c>
      <c r="V6" s="11">
        <f t="shared" ref="V6:V69" si="3">STDEV(K6:R6)</f>
        <v>761.72144213604963</v>
      </c>
      <c r="W6" s="2">
        <f t="shared" ref="W6:W69" si="4">TTEST(C6:J6,K6:R6,2,3)</f>
        <v>4.6251947976104796E-2</v>
      </c>
      <c r="Y6" s="5" t="s">
        <v>3</v>
      </c>
    </row>
    <row r="7" spans="1:25" s="2" customFormat="1" x14ac:dyDescent="0.2">
      <c r="A7" s="5" t="s">
        <v>5</v>
      </c>
      <c r="B7" s="6" t="s">
        <v>6</v>
      </c>
      <c r="C7" s="11">
        <v>591.30134020556636</v>
      </c>
      <c r="D7" s="11">
        <v>706.90732980374491</v>
      </c>
      <c r="E7" s="11">
        <v>760.66432728458165</v>
      </c>
      <c r="F7" s="11">
        <v>1207.1379803141951</v>
      </c>
      <c r="G7" s="11">
        <v>936.1017042916443</v>
      </c>
      <c r="H7" s="11">
        <v>660.83915750967674</v>
      </c>
      <c r="I7" s="11">
        <v>927.0752590793013</v>
      </c>
      <c r="J7" s="11">
        <v>1317.6648784275196</v>
      </c>
      <c r="K7" s="11">
        <v>946.04091726771821</v>
      </c>
      <c r="L7" s="11">
        <v>1158.5033148404525</v>
      </c>
      <c r="M7" s="11">
        <v>820.33232077173659</v>
      </c>
      <c r="N7" s="11">
        <v>918.80128405696587</v>
      </c>
      <c r="O7" s="11">
        <v>811.10139924988562</v>
      </c>
      <c r="P7" s="11">
        <v>1190.6836036387449</v>
      </c>
      <c r="Q7" s="28">
        <v>611.34002665456671</v>
      </c>
      <c r="R7" s="11">
        <v>1249.203132215149</v>
      </c>
      <c r="S7" s="14">
        <f t="shared" si="0"/>
        <v>888.4614971145287</v>
      </c>
      <c r="T7" s="11">
        <f t="shared" si="1"/>
        <v>261.57243630828589</v>
      </c>
      <c r="U7" s="14">
        <f t="shared" si="2"/>
        <v>963.25074983690251</v>
      </c>
      <c r="V7" s="11">
        <f t="shared" si="3"/>
        <v>220.8122100671294</v>
      </c>
      <c r="W7" s="2">
        <f t="shared" si="4"/>
        <v>0.54679855656085674</v>
      </c>
      <c r="Y7" s="5" t="s">
        <v>5</v>
      </c>
    </row>
    <row r="8" spans="1:25" s="2" customFormat="1" x14ac:dyDescent="0.2">
      <c r="A8" s="5" t="s">
        <v>7</v>
      </c>
      <c r="B8" s="6" t="s">
        <v>8</v>
      </c>
      <c r="C8" s="11">
        <v>2337.8085661807763</v>
      </c>
      <c r="D8" s="11">
        <v>2654.156457206941</v>
      </c>
      <c r="E8" s="11">
        <v>3435.0024210929928</v>
      </c>
      <c r="F8" s="11">
        <v>9119.0481601132633</v>
      </c>
      <c r="G8" s="11">
        <v>3901.3901876156183</v>
      </c>
      <c r="H8" s="11">
        <v>1764.3987357793578</v>
      </c>
      <c r="I8" s="11">
        <v>4323.6146923830556</v>
      </c>
      <c r="J8" s="11">
        <v>10646.39450757783</v>
      </c>
      <c r="K8" s="11">
        <v>7023.6677510081108</v>
      </c>
      <c r="L8" s="11">
        <v>13077.671816140888</v>
      </c>
      <c r="M8" s="11">
        <v>6233.2492014207792</v>
      </c>
      <c r="N8" s="11">
        <v>12729.711060831653</v>
      </c>
      <c r="O8" s="11">
        <v>5043.3236676525285</v>
      </c>
      <c r="P8" s="11">
        <v>11345.667752001873</v>
      </c>
      <c r="Q8" s="28">
        <v>2709.8598411551616</v>
      </c>
      <c r="R8" s="11">
        <v>24476.68397519429</v>
      </c>
      <c r="S8" s="14">
        <f t="shared" si="0"/>
        <v>4772.7267159937301</v>
      </c>
      <c r="T8" s="11">
        <f t="shared" si="1"/>
        <v>3286.5118773634276</v>
      </c>
      <c r="U8" s="14">
        <f t="shared" si="2"/>
        <v>10329.979383175661</v>
      </c>
      <c r="V8" s="11">
        <f t="shared" si="3"/>
        <v>6847.3065068118349</v>
      </c>
      <c r="W8" s="2">
        <f t="shared" si="4"/>
        <v>6.5165338544890261E-2</v>
      </c>
      <c r="Y8" s="5" t="s">
        <v>7</v>
      </c>
    </row>
    <row r="9" spans="1:25" s="2" customFormat="1" x14ac:dyDescent="0.2">
      <c r="A9" s="5" t="s">
        <v>9</v>
      </c>
      <c r="B9" s="6" t="s">
        <v>10</v>
      </c>
      <c r="C9" s="11">
        <v>2337.8085661807763</v>
      </c>
      <c r="D9" s="11">
        <v>2654.156457206941</v>
      </c>
      <c r="E9" s="11">
        <v>3435.0024210929928</v>
      </c>
      <c r="F9" s="11">
        <v>9119.0481601132633</v>
      </c>
      <c r="G9" s="11">
        <v>3901.3901876156183</v>
      </c>
      <c r="H9" s="11">
        <v>1764.3987357793578</v>
      </c>
      <c r="I9" s="11">
        <v>4323.6146923830556</v>
      </c>
      <c r="J9" s="11">
        <v>10646.39450757783</v>
      </c>
      <c r="K9" s="11">
        <v>7023.6677510081108</v>
      </c>
      <c r="L9" s="11">
        <v>13077.671816140888</v>
      </c>
      <c r="M9" s="11">
        <v>6233.2492014207792</v>
      </c>
      <c r="N9" s="11">
        <v>12729.711060831653</v>
      </c>
      <c r="O9" s="11">
        <v>5043.3236676525285</v>
      </c>
      <c r="P9" s="11">
        <v>11345.667752001873</v>
      </c>
      <c r="Q9" s="28">
        <v>2709.8598411551616</v>
      </c>
      <c r="R9" s="11">
        <v>24476.68397519429</v>
      </c>
      <c r="S9" s="14">
        <f t="shared" si="0"/>
        <v>4772.7267159937301</v>
      </c>
      <c r="T9" s="11">
        <f t="shared" si="1"/>
        <v>3286.5118773634276</v>
      </c>
      <c r="U9" s="14">
        <f t="shared" si="2"/>
        <v>10329.979383175661</v>
      </c>
      <c r="V9" s="11">
        <f t="shared" si="3"/>
        <v>6847.3065068118349</v>
      </c>
      <c r="W9" s="2">
        <f t="shared" si="4"/>
        <v>6.5165338544890261E-2</v>
      </c>
      <c r="Y9" s="5" t="s">
        <v>9</v>
      </c>
    </row>
    <row r="10" spans="1:25" s="2" customFormat="1" x14ac:dyDescent="0.2">
      <c r="A10" s="5" t="s">
        <v>11</v>
      </c>
      <c r="B10" s="6" t="s">
        <v>12</v>
      </c>
      <c r="C10" s="11">
        <v>677.81142781975188</v>
      </c>
      <c r="D10" s="11">
        <v>259.11950775359969</v>
      </c>
      <c r="E10" s="11">
        <v>489.0996488736568</v>
      </c>
      <c r="F10" s="11">
        <v>486.58633681198586</v>
      </c>
      <c r="G10" s="11">
        <v>963.69664598315728</v>
      </c>
      <c r="H10" s="11">
        <v>375.93445438031455</v>
      </c>
      <c r="I10" s="11">
        <v>410.47925602524253</v>
      </c>
      <c r="J10" s="11">
        <v>460.79177313471433</v>
      </c>
      <c r="K10" s="11">
        <v>1947.3358976999884</v>
      </c>
      <c r="L10" s="11">
        <v>2610.1799312862195</v>
      </c>
      <c r="M10" s="11">
        <v>1948.554177864924</v>
      </c>
      <c r="N10" s="11">
        <v>1065.6231809411356</v>
      </c>
      <c r="O10" s="11">
        <v>2028.4964144055998</v>
      </c>
      <c r="P10" s="11">
        <v>1748.724553093436</v>
      </c>
      <c r="Q10" s="28">
        <v>1104.1095387584567</v>
      </c>
      <c r="R10" s="11">
        <v>1699.6481206227993</v>
      </c>
      <c r="S10" s="14">
        <f t="shared" si="0"/>
        <v>515.43988134780284</v>
      </c>
      <c r="T10" s="11">
        <f t="shared" si="1"/>
        <v>216.46181705403626</v>
      </c>
      <c r="U10" s="14">
        <f t="shared" si="2"/>
        <v>1769.0839768340702</v>
      </c>
      <c r="V10" s="11">
        <f t="shared" si="3"/>
        <v>504.40976208806364</v>
      </c>
      <c r="W10" s="2">
        <f t="shared" si="4"/>
        <v>9.1863472690927088E-5</v>
      </c>
      <c r="Y10" s="5" t="s">
        <v>11</v>
      </c>
    </row>
    <row r="11" spans="1:25" s="2" customFormat="1" x14ac:dyDescent="0.2">
      <c r="A11" s="5" t="s">
        <v>13</v>
      </c>
      <c r="B11" s="6" t="s">
        <v>6</v>
      </c>
      <c r="C11" s="11">
        <v>5970.699883546602</v>
      </c>
      <c r="D11" s="11">
        <v>8940.5897695970925</v>
      </c>
      <c r="E11" s="11">
        <v>9647.887325864418</v>
      </c>
      <c r="F11" s="11">
        <v>22608.733525299103</v>
      </c>
      <c r="G11" s="11">
        <v>10807.509697708239</v>
      </c>
      <c r="H11" s="11">
        <v>5772.5805844305851</v>
      </c>
      <c r="I11" s="11">
        <v>13474.947911145186</v>
      </c>
      <c r="J11" s="11">
        <v>27236.261837742113</v>
      </c>
      <c r="K11" s="11">
        <v>18341.146189010171</v>
      </c>
      <c r="L11" s="11">
        <v>33007.28621486701</v>
      </c>
      <c r="M11" s="11">
        <v>18673.725871193212</v>
      </c>
      <c r="N11" s="11">
        <v>34542.569518732926</v>
      </c>
      <c r="O11" s="11">
        <v>14854.760831069731</v>
      </c>
      <c r="P11" s="11">
        <v>30535.9100349375</v>
      </c>
      <c r="Q11" s="28">
        <v>10352.605592446153</v>
      </c>
      <c r="R11" s="11">
        <v>35548.326756449736</v>
      </c>
      <c r="S11" s="14">
        <f t="shared" si="0"/>
        <v>13057.401316916668</v>
      </c>
      <c r="T11" s="11">
        <f t="shared" si="1"/>
        <v>7831.8695392785612</v>
      </c>
      <c r="U11" s="14">
        <f t="shared" si="2"/>
        <v>24482.041376088302</v>
      </c>
      <c r="V11" s="11">
        <f t="shared" si="3"/>
        <v>9976.963701360899</v>
      </c>
      <c r="W11" s="2">
        <f t="shared" si="4"/>
        <v>2.4011420454971809E-2</v>
      </c>
      <c r="Y11" s="5" t="s">
        <v>13</v>
      </c>
    </row>
    <row r="12" spans="1:25" s="2" customFormat="1" x14ac:dyDescent="0.2">
      <c r="A12" s="5" t="s">
        <v>14</v>
      </c>
      <c r="B12" s="6" t="s">
        <v>15</v>
      </c>
      <c r="C12" s="11">
        <v>194.5174698623662</v>
      </c>
      <c r="D12" s="11">
        <v>168.19671085674281</v>
      </c>
      <c r="E12" s="11">
        <v>157.02288732746098</v>
      </c>
      <c r="F12" s="11">
        <v>155.70479881419445</v>
      </c>
      <c r="G12" s="11">
        <v>218.50221177698575</v>
      </c>
      <c r="H12" s="11">
        <v>149.99189204850728</v>
      </c>
      <c r="I12" s="11">
        <v>133.63101855694799</v>
      </c>
      <c r="J12" s="11">
        <v>152.08012863576189</v>
      </c>
      <c r="K12" s="11">
        <v>210.44676158651535</v>
      </c>
      <c r="L12" s="11">
        <v>231.24830613508556</v>
      </c>
      <c r="M12" s="11">
        <v>195.95781472032914</v>
      </c>
      <c r="N12" s="11">
        <v>164.23728769711673</v>
      </c>
      <c r="O12" s="11">
        <v>240.3837951009354</v>
      </c>
      <c r="P12" s="11">
        <v>189.71670040386496</v>
      </c>
      <c r="Q12" s="28">
        <v>136.37499321610858</v>
      </c>
      <c r="R12" s="11">
        <v>189.94526312589474</v>
      </c>
      <c r="S12" s="14">
        <f t="shared" si="0"/>
        <v>166.20588973487091</v>
      </c>
      <c r="T12" s="11">
        <f t="shared" si="1"/>
        <v>27.408465222020784</v>
      </c>
      <c r="U12" s="14">
        <f t="shared" si="2"/>
        <v>194.7888652482313</v>
      </c>
      <c r="V12" s="11">
        <f t="shared" si="3"/>
        <v>33.910578402276748</v>
      </c>
      <c r="W12" s="2">
        <f t="shared" si="4"/>
        <v>8.5838856940493646E-2</v>
      </c>
      <c r="Y12" s="5" t="s">
        <v>14</v>
      </c>
    </row>
    <row r="13" spans="1:25" s="2" customFormat="1" x14ac:dyDescent="0.2">
      <c r="A13" s="5" t="s">
        <v>16</v>
      </c>
      <c r="B13" s="6" t="s">
        <v>15</v>
      </c>
      <c r="C13" s="11">
        <v>659.6370904274487</v>
      </c>
      <c r="D13" s="11">
        <v>358.87043929681727</v>
      </c>
      <c r="E13" s="11">
        <v>451.20070355872019</v>
      </c>
      <c r="F13" s="11">
        <v>357.86551450277085</v>
      </c>
      <c r="G13" s="11">
        <v>485.97967465309364</v>
      </c>
      <c r="H13" s="11">
        <v>631.96878431009952</v>
      </c>
      <c r="I13" s="11">
        <v>326.87105442451445</v>
      </c>
      <c r="J13" s="11">
        <v>362.18022123682175</v>
      </c>
      <c r="K13" s="11">
        <v>345.15961685547535</v>
      </c>
      <c r="L13" s="11">
        <v>449.04629445624852</v>
      </c>
      <c r="M13" s="11">
        <v>416.13298882939523</v>
      </c>
      <c r="N13" s="11">
        <v>290.16736944793718</v>
      </c>
      <c r="O13" s="11">
        <v>389.41869895478408</v>
      </c>
      <c r="P13" s="11">
        <v>294.37037152507952</v>
      </c>
      <c r="Q13" s="28">
        <v>335.48213748264152</v>
      </c>
      <c r="R13" s="11">
        <v>343.71945630654795</v>
      </c>
      <c r="S13" s="14">
        <f t="shared" si="0"/>
        <v>454.32168530128581</v>
      </c>
      <c r="T13" s="11">
        <f t="shared" si="1"/>
        <v>129.76534984620295</v>
      </c>
      <c r="U13" s="14">
        <f t="shared" si="2"/>
        <v>357.93711673226369</v>
      </c>
      <c r="V13" s="11">
        <f t="shared" si="3"/>
        <v>56.292392306750095</v>
      </c>
      <c r="W13" s="2">
        <f t="shared" si="4"/>
        <v>8.4193719936078215E-2</v>
      </c>
      <c r="Y13" s="5" t="s">
        <v>16</v>
      </c>
    </row>
    <row r="14" spans="1:25" s="2" customFormat="1" x14ac:dyDescent="0.2">
      <c r="A14" s="5" t="s">
        <v>17</v>
      </c>
      <c r="B14" s="6" t="s">
        <v>15</v>
      </c>
      <c r="C14" s="11">
        <v>364.85323984689751</v>
      </c>
      <c r="D14" s="11">
        <v>304.51045781845039</v>
      </c>
      <c r="E14" s="11">
        <v>279.38856371303626</v>
      </c>
      <c r="F14" s="11">
        <v>300.64100488276006</v>
      </c>
      <c r="G14" s="11">
        <v>377.76230641313856</v>
      </c>
      <c r="H14" s="11">
        <v>266.62054824866516</v>
      </c>
      <c r="I14" s="11">
        <v>254.472941226248</v>
      </c>
      <c r="J14" s="11">
        <v>350.62706832480671</v>
      </c>
      <c r="K14" s="11">
        <v>329.02739320508812</v>
      </c>
      <c r="L14" s="11">
        <v>427.33528595774987</v>
      </c>
      <c r="M14" s="11">
        <v>272.23987446655474</v>
      </c>
      <c r="N14" s="11">
        <v>299.30483507976186</v>
      </c>
      <c r="O14" s="11">
        <v>357.4535318173215</v>
      </c>
      <c r="P14" s="11">
        <v>531.66552313627778</v>
      </c>
      <c r="Q14" s="28">
        <v>219.48294348747007</v>
      </c>
      <c r="R14" s="11">
        <v>406.45465352177507</v>
      </c>
      <c r="S14" s="14">
        <f t="shared" si="0"/>
        <v>312.35951630925035</v>
      </c>
      <c r="T14" s="11">
        <f t="shared" si="1"/>
        <v>46.639108696330965</v>
      </c>
      <c r="U14" s="14">
        <f t="shared" si="2"/>
        <v>355.37050508399989</v>
      </c>
      <c r="V14" s="11">
        <f t="shared" si="3"/>
        <v>98.623557268635054</v>
      </c>
      <c r="W14" s="2">
        <f t="shared" si="4"/>
        <v>0.29093020553382692</v>
      </c>
      <c r="Y14" s="5" t="s">
        <v>17</v>
      </c>
    </row>
    <row r="15" spans="1:25" s="2" customFormat="1" x14ac:dyDescent="0.2">
      <c r="A15" s="5" t="s">
        <v>18</v>
      </c>
      <c r="B15" s="6" t="s">
        <v>15</v>
      </c>
      <c r="C15" s="11">
        <v>968.30418480947139</v>
      </c>
      <c r="D15" s="11">
        <v>1012.9381270621614</v>
      </c>
      <c r="E15" s="11">
        <v>1101.4258547852355</v>
      </c>
      <c r="F15" s="11">
        <v>1884.7902988602309</v>
      </c>
      <c r="G15" s="11">
        <v>1470.4028174999737</v>
      </c>
      <c r="H15" s="11">
        <v>993.78859194825122</v>
      </c>
      <c r="I15" s="11">
        <v>1543.7064182021509</v>
      </c>
      <c r="J15" s="11">
        <v>2808.4864241417108</v>
      </c>
      <c r="K15" s="11">
        <v>1459.2027886865931</v>
      </c>
      <c r="L15" s="11">
        <v>2396.5054767208558</v>
      </c>
      <c r="M15" s="11">
        <v>1261.5305390298925</v>
      </c>
      <c r="N15" s="11">
        <v>1754.7330096102021</v>
      </c>
      <c r="O15" s="11">
        <v>1425.6508669818531</v>
      </c>
      <c r="P15" s="11">
        <v>2455.6307457113148</v>
      </c>
      <c r="Q15" s="28">
        <v>1163.602788900316</v>
      </c>
      <c r="R15" s="11">
        <v>2858.9219039057098</v>
      </c>
      <c r="S15" s="14">
        <f t="shared" si="0"/>
        <v>1472.9803396636482</v>
      </c>
      <c r="T15" s="11">
        <f t="shared" si="1"/>
        <v>631.57253750831262</v>
      </c>
      <c r="U15" s="14">
        <f t="shared" si="2"/>
        <v>1846.972264943342</v>
      </c>
      <c r="V15" s="11">
        <f t="shared" si="3"/>
        <v>637.25020780159912</v>
      </c>
      <c r="W15" s="2">
        <f t="shared" si="4"/>
        <v>0.25804603860737751</v>
      </c>
      <c r="Y15" s="5" t="s">
        <v>18</v>
      </c>
    </row>
    <row r="16" spans="1:25" s="2" customFormat="1" x14ac:dyDescent="0.2">
      <c r="A16" s="7" t="s">
        <v>19</v>
      </c>
      <c r="B16" s="6" t="s">
        <v>20</v>
      </c>
      <c r="C16" s="11">
        <v>98.243406737795581</v>
      </c>
      <c r="D16" s="11">
        <v>117.40200960608465</v>
      </c>
      <c r="E16" s="11">
        <v>134.07116650782208</v>
      </c>
      <c r="F16" s="11">
        <v>312.05449636822243</v>
      </c>
      <c r="G16" s="11">
        <v>139.93835428061985</v>
      </c>
      <c r="H16" s="11">
        <v>105.81857052546292</v>
      </c>
      <c r="I16" s="11">
        <v>120.11890742861296</v>
      </c>
      <c r="J16" s="11">
        <v>257.73589996257198</v>
      </c>
      <c r="K16" s="11">
        <v>156.69709774003297</v>
      </c>
      <c r="L16" s="11">
        <v>333.29103730516863</v>
      </c>
      <c r="M16" s="11">
        <v>172.11683171014695</v>
      </c>
      <c r="N16" s="11">
        <v>265.20360689987763</v>
      </c>
      <c r="O16" s="11">
        <v>129.16660840385566</v>
      </c>
      <c r="P16" s="11">
        <v>246.11031057394521</v>
      </c>
      <c r="Q16" s="28">
        <v>114.46756321529305</v>
      </c>
      <c r="R16" s="11">
        <v>329.6114483508527</v>
      </c>
      <c r="S16" s="14">
        <f t="shared" si="0"/>
        <v>160.67285142714906</v>
      </c>
      <c r="T16" s="11">
        <f t="shared" si="1"/>
        <v>79.191109396125483</v>
      </c>
      <c r="U16" s="14">
        <f t="shared" si="2"/>
        <v>218.3330630248966</v>
      </c>
      <c r="V16" s="11">
        <f t="shared" si="3"/>
        <v>87.210966864292885</v>
      </c>
      <c r="W16" s="2">
        <f t="shared" si="4"/>
        <v>0.18809132297664402</v>
      </c>
      <c r="Y16" s="7" t="s">
        <v>19</v>
      </c>
    </row>
    <row r="17" spans="1:25" s="2" customFormat="1" x14ac:dyDescent="0.2">
      <c r="A17" s="7" t="s">
        <v>21</v>
      </c>
      <c r="B17" s="8" t="s">
        <v>22</v>
      </c>
      <c r="C17" s="11">
        <v>193.05109508474055</v>
      </c>
      <c r="D17" s="11">
        <v>233.2067627846796</v>
      </c>
      <c r="E17" s="11">
        <v>125.61094845589943</v>
      </c>
      <c r="F17" s="11">
        <v>407.55824898032785</v>
      </c>
      <c r="G17" s="11">
        <v>142.41599943868201</v>
      </c>
      <c r="H17" s="11">
        <v>206.25115683905389</v>
      </c>
      <c r="I17" s="11">
        <v>191.80607883459811</v>
      </c>
      <c r="J17" s="11">
        <v>152.97174399005542</v>
      </c>
      <c r="K17" s="11">
        <v>80.937423473094697</v>
      </c>
      <c r="L17" s="11">
        <v>251.90275821430149</v>
      </c>
      <c r="M17" s="11">
        <v>106.87873407213286</v>
      </c>
      <c r="N17" s="11">
        <v>159.77619131171329</v>
      </c>
      <c r="O17" s="11">
        <v>266.81661189717715</v>
      </c>
      <c r="P17" s="11">
        <v>166.12947103218343</v>
      </c>
      <c r="Q17" s="28">
        <v>282.22843160147488</v>
      </c>
      <c r="R17" s="11">
        <v>366.2897852336867</v>
      </c>
      <c r="S17" s="14">
        <f t="shared" si="0"/>
        <v>206.60900430100463</v>
      </c>
      <c r="T17" s="11">
        <f t="shared" si="1"/>
        <v>88.680400371734834</v>
      </c>
      <c r="U17" s="14">
        <f t="shared" si="2"/>
        <v>210.11992585447055</v>
      </c>
      <c r="V17" s="11">
        <f t="shared" si="3"/>
        <v>97.369322826002318</v>
      </c>
      <c r="W17" s="2">
        <f t="shared" si="4"/>
        <v>0.94097143652531412</v>
      </c>
      <c r="Y17" s="7" t="s">
        <v>21</v>
      </c>
    </row>
    <row r="18" spans="1:25" s="2" customFormat="1" x14ac:dyDescent="0.2">
      <c r="A18" s="7" t="s">
        <v>23</v>
      </c>
      <c r="B18" s="6" t="s">
        <v>20</v>
      </c>
      <c r="C18" s="11">
        <v>918.00022819470337</v>
      </c>
      <c r="D18" s="11">
        <v>1040.1559070660951</v>
      </c>
      <c r="E18" s="11">
        <v>1272.8369850395993</v>
      </c>
      <c r="F18" s="11">
        <v>2278.8933850846497</v>
      </c>
      <c r="G18" s="11">
        <v>1400.1063696973108</v>
      </c>
      <c r="H18" s="11">
        <v>1012.8109697372855</v>
      </c>
      <c r="I18" s="11">
        <v>1230.0401339610971</v>
      </c>
      <c r="J18" s="11">
        <v>2213.6780306426308</v>
      </c>
      <c r="K18" s="11">
        <v>1477.5545299131236</v>
      </c>
      <c r="L18" s="11">
        <v>2854.5033427659237</v>
      </c>
      <c r="M18" s="11">
        <v>1494.0106653484158</v>
      </c>
      <c r="N18" s="11">
        <v>2229.0939154865332</v>
      </c>
      <c r="O18" s="11">
        <v>1293.069130483241</v>
      </c>
      <c r="P18" s="11">
        <v>2360.0324498179571</v>
      </c>
      <c r="Q18" s="28">
        <v>1198.4405909731349</v>
      </c>
      <c r="R18" s="11">
        <v>2890.1457658185554</v>
      </c>
      <c r="S18" s="14">
        <f t="shared" si="0"/>
        <v>1420.8152511779213</v>
      </c>
      <c r="T18" s="11">
        <f t="shared" si="1"/>
        <v>532.89546262324359</v>
      </c>
      <c r="U18" s="14">
        <f t="shared" si="2"/>
        <v>1974.6062988258607</v>
      </c>
      <c r="V18" s="11">
        <f t="shared" si="3"/>
        <v>693.92335211090085</v>
      </c>
      <c r="W18" s="2">
        <f t="shared" si="4"/>
        <v>9.6493637924465248E-2</v>
      </c>
      <c r="Y18" s="7" t="s">
        <v>23</v>
      </c>
    </row>
    <row r="19" spans="1:25" s="2" customFormat="1" x14ac:dyDescent="0.2">
      <c r="A19" s="7" t="s">
        <v>24</v>
      </c>
      <c r="B19" s="6" t="s">
        <v>20</v>
      </c>
      <c r="C19" s="11">
        <v>56.588122999805279</v>
      </c>
      <c r="D19" s="11">
        <v>39.985057861226295</v>
      </c>
      <c r="E19" s="11">
        <v>49.974608195486645</v>
      </c>
      <c r="F19" s="11">
        <v>138.62326869430436</v>
      </c>
      <c r="G19" s="11">
        <v>53.551878555380526</v>
      </c>
      <c r="H19" s="11">
        <v>40.260150953739206</v>
      </c>
      <c r="I19" s="11">
        <v>45.398021902730633</v>
      </c>
      <c r="J19" s="11">
        <v>114.95904886055423</v>
      </c>
      <c r="K19" s="11">
        <v>70.69533867191268</v>
      </c>
      <c r="L19" s="11">
        <v>187.46664212720071</v>
      </c>
      <c r="M19" s="11">
        <v>78.14182440317218</v>
      </c>
      <c r="N19" s="11">
        <v>112.632221163571</v>
      </c>
      <c r="O19" s="11">
        <v>55.827137676827618</v>
      </c>
      <c r="P19" s="11">
        <v>146.33463398847613</v>
      </c>
      <c r="Q19" s="28">
        <v>39.135125789971362</v>
      </c>
      <c r="R19" s="11">
        <v>129.68552443311103</v>
      </c>
      <c r="S19" s="14">
        <f t="shared" si="0"/>
        <v>67.417519752903402</v>
      </c>
      <c r="T19" s="11">
        <f t="shared" si="1"/>
        <v>37.643370895739871</v>
      </c>
      <c r="U19" s="14">
        <f t="shared" si="2"/>
        <v>102.48980603178032</v>
      </c>
      <c r="V19" s="11">
        <f t="shared" si="3"/>
        <v>50.399602869808923</v>
      </c>
      <c r="W19" s="2">
        <f t="shared" si="4"/>
        <v>0.13890079549210504</v>
      </c>
      <c r="Y19" s="7" t="s">
        <v>24</v>
      </c>
    </row>
    <row r="20" spans="1:25" s="2" customFormat="1" x14ac:dyDescent="0.2">
      <c r="A20" s="7" t="s">
        <v>25</v>
      </c>
      <c r="B20" s="6" t="s">
        <v>20</v>
      </c>
      <c r="C20" s="11">
        <v>369.7994816035237</v>
      </c>
      <c r="D20" s="11">
        <v>394.99197121695602</v>
      </c>
      <c r="E20" s="11">
        <v>516.59671220382563</v>
      </c>
      <c r="F20" s="11">
        <v>1016.6965240210021</v>
      </c>
      <c r="G20" s="11">
        <v>639.05114306995506</v>
      </c>
      <c r="H20" s="11">
        <v>408.75481091766812</v>
      </c>
      <c r="I20" s="11">
        <v>544.06263700055388</v>
      </c>
      <c r="J20" s="11">
        <v>1030.2881069321586</v>
      </c>
      <c r="K20" s="11">
        <v>539.13385916977882</v>
      </c>
      <c r="L20" s="11">
        <v>1380.4283096036158</v>
      </c>
      <c r="M20" s="11">
        <v>630.52606739041187</v>
      </c>
      <c r="N20" s="11">
        <v>931.16334627657204</v>
      </c>
      <c r="O20" s="11">
        <v>549.14576874093393</v>
      </c>
      <c r="P20" s="11">
        <v>914.29401811416039</v>
      </c>
      <c r="Q20" s="28">
        <v>480.8359564147824</v>
      </c>
      <c r="R20" s="11">
        <v>1335.1743288827272</v>
      </c>
      <c r="S20" s="14">
        <f t="shared" si="0"/>
        <v>615.03017337070537</v>
      </c>
      <c r="T20" s="11">
        <f t="shared" si="1"/>
        <v>267.30987391796953</v>
      </c>
      <c r="U20" s="14">
        <f t="shared" si="2"/>
        <v>845.08770682412285</v>
      </c>
      <c r="V20" s="11">
        <f t="shared" si="3"/>
        <v>358.34508701974642</v>
      </c>
      <c r="W20" s="2">
        <f t="shared" si="4"/>
        <v>0.16934457004170222</v>
      </c>
      <c r="Y20" s="7" t="s">
        <v>25</v>
      </c>
    </row>
    <row r="21" spans="1:25" s="2" customFormat="1" x14ac:dyDescent="0.2">
      <c r="A21" s="7" t="s">
        <v>26</v>
      </c>
      <c r="B21" s="6" t="s">
        <v>20</v>
      </c>
      <c r="C21" s="11">
        <v>366.16279713062295</v>
      </c>
      <c r="D21" s="11">
        <v>408.80356272074096</v>
      </c>
      <c r="E21" s="11">
        <v>465.63819433338608</v>
      </c>
      <c r="F21" s="11">
        <v>517.95465478457152</v>
      </c>
      <c r="G21" s="11">
        <v>406.52080067543454</v>
      </c>
      <c r="H21" s="11">
        <v>387.46292634493165</v>
      </c>
      <c r="I21" s="11">
        <v>442.8094653564192</v>
      </c>
      <c r="J21" s="11">
        <v>450.29608405437909</v>
      </c>
      <c r="K21" s="11">
        <v>394.94664307880873</v>
      </c>
      <c r="L21" s="11">
        <v>448.95901117191698</v>
      </c>
      <c r="M21" s="11">
        <v>378.02819584384048</v>
      </c>
      <c r="N21" s="11">
        <v>404.83896059567422</v>
      </c>
      <c r="O21" s="11">
        <v>328.95360390369581</v>
      </c>
      <c r="P21" s="11">
        <v>349.94473618093036</v>
      </c>
      <c r="Q21" s="28">
        <v>403.16680770124947</v>
      </c>
      <c r="R21" s="11">
        <v>440.36001285136183</v>
      </c>
      <c r="S21" s="14">
        <f t="shared" si="0"/>
        <v>430.70606067506071</v>
      </c>
      <c r="T21" s="11">
        <f t="shared" si="1"/>
        <v>48.496362618302584</v>
      </c>
      <c r="U21" s="14">
        <f t="shared" si="2"/>
        <v>393.64974641593471</v>
      </c>
      <c r="V21" s="11">
        <f t="shared" si="3"/>
        <v>41.05426772077049</v>
      </c>
      <c r="W21" s="2">
        <f t="shared" si="4"/>
        <v>0.12188822846557096</v>
      </c>
      <c r="Y21" s="7" t="s">
        <v>26</v>
      </c>
    </row>
    <row r="22" spans="1:25" s="2" customFormat="1" x14ac:dyDescent="0.2">
      <c r="A22" s="7" t="s">
        <v>27</v>
      </c>
      <c r="B22" s="6" t="s">
        <v>20</v>
      </c>
      <c r="C22" s="11">
        <v>50.343990627845038</v>
      </c>
      <c r="D22" s="11">
        <v>43.571130327284052</v>
      </c>
      <c r="E22" s="11">
        <v>45.773917932818918</v>
      </c>
      <c r="F22" s="11">
        <v>54.357821838652754</v>
      </c>
      <c r="G22" s="11">
        <v>51.330935523133334</v>
      </c>
      <c r="H22" s="11">
        <v>35.017796525335648</v>
      </c>
      <c r="I22" s="11">
        <v>38.165258926859522</v>
      </c>
      <c r="J22" s="11">
        <v>45.529917141700651</v>
      </c>
      <c r="K22" s="11">
        <v>44.273799394580138</v>
      </c>
      <c r="L22" s="11">
        <v>56.950388835622377</v>
      </c>
      <c r="M22" s="11">
        <v>50.319512386242671</v>
      </c>
      <c r="N22" s="11">
        <v>47.501009308678142</v>
      </c>
      <c r="O22" s="11">
        <v>46.072260313312661</v>
      </c>
      <c r="P22" s="11">
        <v>48.397990310675503</v>
      </c>
      <c r="Q22" s="28">
        <v>41.165188333698403</v>
      </c>
      <c r="R22" s="11">
        <v>55.149293451992811</v>
      </c>
      <c r="S22" s="14">
        <f t="shared" si="0"/>
        <v>45.51134610545374</v>
      </c>
      <c r="T22" s="11">
        <f t="shared" si="1"/>
        <v>6.5834805461193193</v>
      </c>
      <c r="U22" s="14">
        <f t="shared" si="2"/>
        <v>48.728680291850338</v>
      </c>
      <c r="V22" s="11">
        <f t="shared" si="3"/>
        <v>5.3060206356595705</v>
      </c>
      <c r="W22" s="2">
        <f t="shared" si="4"/>
        <v>0.30083170859049541</v>
      </c>
      <c r="Y22" s="7" t="s">
        <v>27</v>
      </c>
    </row>
    <row r="23" spans="1:25" s="2" customFormat="1" x14ac:dyDescent="0.2">
      <c r="A23" s="7" t="s">
        <v>28</v>
      </c>
      <c r="B23" s="6" t="s">
        <v>20</v>
      </c>
      <c r="C23" s="11">
        <v>726.22536007005931</v>
      </c>
      <c r="D23" s="11">
        <v>769.71179679905549</v>
      </c>
      <c r="E23" s="11">
        <v>1057.6523481176655</v>
      </c>
      <c r="F23" s="11">
        <v>2075.6369016548169</v>
      </c>
      <c r="G23" s="11">
        <v>1229.3662908014346</v>
      </c>
      <c r="H23" s="11">
        <v>785.63518308467053</v>
      </c>
      <c r="I23" s="11">
        <v>949.40315836303409</v>
      </c>
      <c r="J23" s="11">
        <v>1911.5716214176941</v>
      </c>
      <c r="K23" s="11">
        <v>1108.6494505946062</v>
      </c>
      <c r="L23" s="11">
        <v>2430.6824266071658</v>
      </c>
      <c r="M23" s="11">
        <v>1178.8378846790763</v>
      </c>
      <c r="N23" s="11">
        <v>1684.2252525577926</v>
      </c>
      <c r="O23" s="11">
        <v>1082.5307186489331</v>
      </c>
      <c r="P23" s="11">
        <v>1767.9674875411135</v>
      </c>
      <c r="Q23" s="28">
        <v>909.43177349870587</v>
      </c>
      <c r="R23" s="11">
        <v>2492.9204408440314</v>
      </c>
      <c r="S23" s="14">
        <f t="shared" si="0"/>
        <v>1188.1503325385538</v>
      </c>
      <c r="T23" s="11">
        <f t="shared" si="1"/>
        <v>526.06129433980095</v>
      </c>
      <c r="U23" s="14">
        <f t="shared" si="2"/>
        <v>1581.9056793714278</v>
      </c>
      <c r="V23" s="11">
        <f t="shared" si="3"/>
        <v>619.15723417930928</v>
      </c>
      <c r="W23" s="2">
        <f t="shared" si="4"/>
        <v>0.1925726085562427</v>
      </c>
      <c r="Y23" s="7" t="s">
        <v>28</v>
      </c>
    </row>
    <row r="24" spans="1:25" s="2" customFormat="1" x14ac:dyDescent="0.2">
      <c r="A24" s="7" t="s">
        <v>29</v>
      </c>
      <c r="B24" s="6" t="s">
        <v>20</v>
      </c>
      <c r="C24" s="11">
        <v>323.90447054971247</v>
      </c>
      <c r="D24" s="11">
        <v>329.37474028901266</v>
      </c>
      <c r="E24" s="11">
        <v>425.71760299762667</v>
      </c>
      <c r="F24" s="11">
        <v>965.66515136074133</v>
      </c>
      <c r="G24" s="11">
        <v>716.99307888941576</v>
      </c>
      <c r="H24" s="11">
        <v>306.71417392248361</v>
      </c>
      <c r="I24" s="11">
        <v>593.28454920955471</v>
      </c>
      <c r="J24" s="11">
        <v>1401.0480032002804</v>
      </c>
      <c r="K24" s="11">
        <v>577.75639321192091</v>
      </c>
      <c r="L24" s="11">
        <v>1262.0218535261704</v>
      </c>
      <c r="M24" s="11">
        <v>631.87748732919113</v>
      </c>
      <c r="N24" s="11">
        <v>862.97132536191975</v>
      </c>
      <c r="O24" s="11">
        <v>642.71633027194537</v>
      </c>
      <c r="P24" s="11">
        <v>1058.8515445242101</v>
      </c>
      <c r="Q24" s="28">
        <v>327.69858481449461</v>
      </c>
      <c r="R24" s="11">
        <v>1224.7292259240098</v>
      </c>
      <c r="S24" s="14">
        <f t="shared" si="0"/>
        <v>632.83772130235343</v>
      </c>
      <c r="T24" s="11">
        <f t="shared" si="1"/>
        <v>386.62505995093778</v>
      </c>
      <c r="U24" s="14">
        <f t="shared" si="2"/>
        <v>823.57784312048284</v>
      </c>
      <c r="V24" s="11">
        <f t="shared" si="3"/>
        <v>335.05766678390813</v>
      </c>
      <c r="W24" s="2">
        <f t="shared" si="4"/>
        <v>0.30986389946930476</v>
      </c>
      <c r="Y24" s="7" t="s">
        <v>29</v>
      </c>
    </row>
    <row r="25" spans="1:25" s="2" customFormat="1" x14ac:dyDescent="0.2">
      <c r="A25" s="7" t="s">
        <v>30</v>
      </c>
      <c r="B25" s="6" t="s">
        <v>20</v>
      </c>
      <c r="C25" s="11">
        <v>1910.0856543121306</v>
      </c>
      <c r="D25" s="11">
        <v>2069.6711048549619</v>
      </c>
      <c r="E25" s="11">
        <v>2678.5497142865333</v>
      </c>
      <c r="F25" s="11">
        <v>3072.0259512955363</v>
      </c>
      <c r="G25" s="11">
        <v>3069.7748409707751</v>
      </c>
      <c r="H25" s="11">
        <v>2089.3422066978037</v>
      </c>
      <c r="I25" s="11">
        <v>2454.0269521669729</v>
      </c>
      <c r="J25" s="11">
        <v>3472.5741193738622</v>
      </c>
      <c r="K25" s="11">
        <v>2379.8214687320801</v>
      </c>
      <c r="L25" s="11">
        <v>3658.8417674606208</v>
      </c>
      <c r="M25" s="11">
        <v>2671.4736999733987</v>
      </c>
      <c r="N25" s="11">
        <v>2953.5629879105923</v>
      </c>
      <c r="O25" s="11">
        <v>2648.4442631483203</v>
      </c>
      <c r="P25" s="11">
        <v>3513.4969569594482</v>
      </c>
      <c r="Q25" s="28">
        <v>2404.6428518776124</v>
      </c>
      <c r="R25" s="11">
        <v>3556.0564815167595</v>
      </c>
      <c r="S25" s="14">
        <f t="shared" si="0"/>
        <v>2602.006317994822</v>
      </c>
      <c r="T25" s="11">
        <f t="shared" si="1"/>
        <v>566.98833482477391</v>
      </c>
      <c r="U25" s="14">
        <f t="shared" si="2"/>
        <v>2973.2925596973537</v>
      </c>
      <c r="V25" s="11">
        <f t="shared" si="3"/>
        <v>531.03578269726006</v>
      </c>
      <c r="W25" s="2">
        <f t="shared" si="4"/>
        <v>0.19795505450177345</v>
      </c>
      <c r="Y25" s="7" t="s">
        <v>30</v>
      </c>
    </row>
    <row r="26" spans="1:25" s="2" customFormat="1" x14ac:dyDescent="0.2">
      <c r="A26" s="7" t="s">
        <v>31</v>
      </c>
      <c r="B26" s="6" t="s">
        <v>20</v>
      </c>
      <c r="C26" s="11">
        <v>351.87515601723351</v>
      </c>
      <c r="D26" s="11">
        <v>359.18589963977519</v>
      </c>
      <c r="E26" s="11">
        <v>389.87302767616387</v>
      </c>
      <c r="F26" s="11">
        <v>439.28431929569302</v>
      </c>
      <c r="G26" s="11">
        <v>474.12568122043069</v>
      </c>
      <c r="H26" s="11">
        <v>336.54744607584172</v>
      </c>
      <c r="I26" s="11">
        <v>367.91470146771906</v>
      </c>
      <c r="J26" s="11">
        <v>457.95858516236393</v>
      </c>
      <c r="K26" s="11">
        <v>359.6517180721238</v>
      </c>
      <c r="L26" s="11">
        <v>506.42134019498974</v>
      </c>
      <c r="M26" s="11">
        <v>395.73645704808905</v>
      </c>
      <c r="N26" s="11">
        <v>416.39836864465224</v>
      </c>
      <c r="O26" s="11">
        <v>382.67489936328906</v>
      </c>
      <c r="P26" s="11">
        <v>492.58764238718624</v>
      </c>
      <c r="Q26" s="28">
        <v>370.95109554650389</v>
      </c>
      <c r="R26" s="11">
        <v>428.27626637751348</v>
      </c>
      <c r="S26" s="14">
        <f t="shared" si="0"/>
        <v>397.09560206940262</v>
      </c>
      <c r="T26" s="11">
        <f t="shared" si="1"/>
        <v>52.738746505310125</v>
      </c>
      <c r="U26" s="14">
        <f t="shared" si="2"/>
        <v>419.08722345429345</v>
      </c>
      <c r="V26" s="11">
        <f t="shared" si="3"/>
        <v>54.565831443279556</v>
      </c>
      <c r="W26" s="2">
        <f t="shared" si="4"/>
        <v>0.42615795482900187</v>
      </c>
      <c r="Y26" s="7" t="s">
        <v>31</v>
      </c>
    </row>
    <row r="27" spans="1:25" s="2" customFormat="1" x14ac:dyDescent="0.2">
      <c r="A27" s="7" t="s">
        <v>32</v>
      </c>
      <c r="B27" s="6" t="s">
        <v>20</v>
      </c>
      <c r="C27" s="11">
        <v>82.105102381704427</v>
      </c>
      <c r="D27" s="11">
        <v>88.695789844736282</v>
      </c>
      <c r="E27" s="11">
        <v>115.18043571994971</v>
      </c>
      <c r="F27" s="11">
        <v>232.55922010174814</v>
      </c>
      <c r="G27" s="11">
        <v>138.86514909831311</v>
      </c>
      <c r="H27" s="11">
        <v>92.922499711934947</v>
      </c>
      <c r="I27" s="11">
        <v>116.86784108915423</v>
      </c>
      <c r="J27" s="11">
        <v>220.57566967682931</v>
      </c>
      <c r="K27" s="11">
        <v>125.6174870365778</v>
      </c>
      <c r="L27" s="11">
        <v>261.1595485847281</v>
      </c>
      <c r="M27" s="11">
        <v>137.97084510521822</v>
      </c>
      <c r="N27" s="11">
        <v>196.34691862500779</v>
      </c>
      <c r="O27" s="11">
        <v>121.23240633397968</v>
      </c>
      <c r="P27" s="11">
        <v>209.50916594912337</v>
      </c>
      <c r="Q27" s="28">
        <v>102.70246364373484</v>
      </c>
      <c r="R27" s="11">
        <v>277.6066036496432</v>
      </c>
      <c r="S27" s="14">
        <f t="shared" si="0"/>
        <v>135.97146345304628</v>
      </c>
      <c r="T27" s="11">
        <f t="shared" si="1"/>
        <v>58.89754122055718</v>
      </c>
      <c r="U27" s="14">
        <f t="shared" si="2"/>
        <v>179.01817986600162</v>
      </c>
      <c r="V27" s="11">
        <f t="shared" si="3"/>
        <v>66.971922719541539</v>
      </c>
      <c r="W27" s="2">
        <f t="shared" si="4"/>
        <v>0.1940803858237648</v>
      </c>
      <c r="Y27" s="7" t="s">
        <v>32</v>
      </c>
    </row>
    <row r="28" spans="1:25" s="2" customFormat="1" x14ac:dyDescent="0.2">
      <c r="A28" s="7" t="s">
        <v>33</v>
      </c>
      <c r="B28" s="6" t="s">
        <v>20</v>
      </c>
      <c r="C28" s="11">
        <v>5595.2615926778317</v>
      </c>
      <c r="D28" s="11">
        <v>6267.5822319029785</v>
      </c>
      <c r="E28" s="11">
        <v>7837.6603289838968</v>
      </c>
      <c r="F28" s="11">
        <v>15480.371480277907</v>
      </c>
      <c r="G28" s="11">
        <v>10909.356123951835</v>
      </c>
      <c r="H28" s="11">
        <v>6176.5211481353917</v>
      </c>
      <c r="I28" s="11">
        <v>9093.9509422915271</v>
      </c>
      <c r="J28" s="11">
        <v>17288.288333809549</v>
      </c>
      <c r="K28" s="11">
        <v>8861.2962416051996</v>
      </c>
      <c r="L28" s="11">
        <v>18567.57309500259</v>
      </c>
      <c r="M28" s="11">
        <v>8740.9069329986651</v>
      </c>
      <c r="N28" s="11">
        <v>12681.696087304259</v>
      </c>
      <c r="O28" s="11">
        <v>9213.7799938024727</v>
      </c>
      <c r="P28" s="11">
        <v>15357.511388923189</v>
      </c>
      <c r="Q28" s="28">
        <v>7493.7413612217551</v>
      </c>
      <c r="R28" s="11">
        <v>19683.68557980992</v>
      </c>
      <c r="S28" s="14">
        <f t="shared" si="0"/>
        <v>9831.1240227538656</v>
      </c>
      <c r="T28" s="11">
        <f t="shared" si="1"/>
        <v>4427.1997809685427</v>
      </c>
      <c r="U28" s="14">
        <f t="shared" si="2"/>
        <v>12575.023835083506</v>
      </c>
      <c r="V28" s="11">
        <f t="shared" si="3"/>
        <v>4778.0293485210477</v>
      </c>
      <c r="W28" s="2">
        <f t="shared" si="4"/>
        <v>0.25339413122997717</v>
      </c>
      <c r="Y28" s="7" t="s">
        <v>33</v>
      </c>
    </row>
    <row r="29" spans="1:25" s="2" customFormat="1" x14ac:dyDescent="0.2">
      <c r="A29" s="7" t="s">
        <v>34</v>
      </c>
      <c r="B29" s="6" t="s">
        <v>20</v>
      </c>
      <c r="C29" s="11">
        <v>591.07068231286416</v>
      </c>
      <c r="D29" s="11">
        <v>599.14648131317836</v>
      </c>
      <c r="E29" s="11">
        <v>735.9219980429782</v>
      </c>
      <c r="F29" s="11">
        <v>1966.4738389719705</v>
      </c>
      <c r="G29" s="11">
        <v>1387.2939088830674</v>
      </c>
      <c r="H29" s="11">
        <v>575.04520753995041</v>
      </c>
      <c r="I29" s="11">
        <v>1005.0850834374148</v>
      </c>
      <c r="J29" s="11">
        <v>2715.7370927476259</v>
      </c>
      <c r="K29" s="11">
        <v>1055.5767302406675</v>
      </c>
      <c r="L29" s="11">
        <v>2317.9213416354341</v>
      </c>
      <c r="M29" s="11">
        <v>1182.8718875934248</v>
      </c>
      <c r="N29" s="11">
        <v>1543.7676542921927</v>
      </c>
      <c r="O29" s="11">
        <v>1178.2092447332595</v>
      </c>
      <c r="P29" s="11">
        <v>1901.987709780364</v>
      </c>
      <c r="Q29" s="28">
        <v>614.73403714326139</v>
      </c>
      <c r="R29" s="11">
        <v>2454.3975308532949</v>
      </c>
      <c r="S29" s="14">
        <f t="shared" si="0"/>
        <v>1196.9717866561314</v>
      </c>
      <c r="T29" s="11">
        <f t="shared" si="1"/>
        <v>783.37140451938899</v>
      </c>
      <c r="U29" s="14">
        <f t="shared" si="2"/>
        <v>1531.1832670339875</v>
      </c>
      <c r="V29" s="11">
        <f t="shared" si="3"/>
        <v>645.96858866410946</v>
      </c>
      <c r="W29" s="2">
        <f t="shared" si="4"/>
        <v>0.36819410763241167</v>
      </c>
      <c r="Y29" s="7" t="s">
        <v>34</v>
      </c>
    </row>
    <row r="30" spans="1:25" s="2" customFormat="1" x14ac:dyDescent="0.2">
      <c r="A30" s="7" t="s">
        <v>35</v>
      </c>
      <c r="B30" s="6" t="s">
        <v>20</v>
      </c>
      <c r="C30" s="11">
        <v>12779.792671369416</v>
      </c>
      <c r="D30" s="11">
        <v>14355.330598293134</v>
      </c>
      <c r="E30" s="11">
        <v>20546.043431378446</v>
      </c>
      <c r="F30" s="11">
        <v>51027.94885762444</v>
      </c>
      <c r="G30" s="11">
        <v>22627.201460244571</v>
      </c>
      <c r="H30" s="11">
        <v>13173.44507446573</v>
      </c>
      <c r="I30" s="11">
        <v>21872.739287114338</v>
      </c>
      <c r="J30" s="11">
        <v>54848.686820305848</v>
      </c>
      <c r="K30" s="11">
        <v>23356.066861344549</v>
      </c>
      <c r="L30" s="11">
        <v>59589.442078707114</v>
      </c>
      <c r="M30" s="11">
        <v>27815.03235727685</v>
      </c>
      <c r="N30" s="11">
        <v>45600.595235374021</v>
      </c>
      <c r="O30" s="11">
        <v>19900.586173358031</v>
      </c>
      <c r="P30" s="11">
        <v>45450.964237277127</v>
      </c>
      <c r="Q30" s="28">
        <v>15322.836717923874</v>
      </c>
      <c r="R30" s="11">
        <v>54937.741291220635</v>
      </c>
      <c r="S30" s="14">
        <f t="shared" si="0"/>
        <v>26403.898525099492</v>
      </c>
      <c r="T30" s="11">
        <f t="shared" si="1"/>
        <v>16862.419310010991</v>
      </c>
      <c r="U30" s="14">
        <f t="shared" si="2"/>
        <v>36496.658119060274</v>
      </c>
      <c r="V30" s="11">
        <f t="shared" si="3"/>
        <v>16937.77506838382</v>
      </c>
      <c r="W30" s="2">
        <f t="shared" si="4"/>
        <v>0.25216631566579095</v>
      </c>
      <c r="Y30" s="7" t="s">
        <v>35</v>
      </c>
    </row>
    <row r="31" spans="1:25" s="2" customFormat="1" x14ac:dyDescent="0.2">
      <c r="A31" s="7" t="s">
        <v>36</v>
      </c>
      <c r="B31" s="6" t="s">
        <v>20</v>
      </c>
      <c r="C31" s="11">
        <v>134.65343063019526</v>
      </c>
      <c r="D31" s="11">
        <v>151.70644020992191</v>
      </c>
      <c r="E31" s="11">
        <v>189.51311813203307</v>
      </c>
      <c r="F31" s="11">
        <v>245.93156016099812</v>
      </c>
      <c r="G31" s="11">
        <v>222.45390913081835</v>
      </c>
      <c r="H31" s="11">
        <v>152.95352881997309</v>
      </c>
      <c r="I31" s="11">
        <v>193.15126778809307</v>
      </c>
      <c r="J31" s="11">
        <v>277.7952576146705</v>
      </c>
      <c r="K31" s="11">
        <v>166.14085535962167</v>
      </c>
      <c r="L31" s="11">
        <v>274.17202824539658</v>
      </c>
      <c r="M31" s="11">
        <v>188.35794408196921</v>
      </c>
      <c r="N31" s="11">
        <v>218.3906459070887</v>
      </c>
      <c r="O31" s="11">
        <v>194.34001379421298</v>
      </c>
      <c r="P31" s="11">
        <v>264.05902919455349</v>
      </c>
      <c r="Q31" s="28">
        <v>174.93235153805281</v>
      </c>
      <c r="R31" s="11">
        <v>288.73828387130902</v>
      </c>
      <c r="S31" s="14">
        <f t="shared" si="0"/>
        <v>196.01981406083792</v>
      </c>
      <c r="T31" s="11">
        <f t="shared" si="1"/>
        <v>50.017062289990811</v>
      </c>
      <c r="U31" s="14">
        <f t="shared" si="2"/>
        <v>221.14139399902555</v>
      </c>
      <c r="V31" s="11">
        <f t="shared" si="3"/>
        <v>48.083975857646806</v>
      </c>
      <c r="W31" s="2">
        <f t="shared" si="4"/>
        <v>0.3231781331177066</v>
      </c>
      <c r="Y31" s="7" t="s">
        <v>36</v>
      </c>
    </row>
    <row r="32" spans="1:25" s="2" customFormat="1" x14ac:dyDescent="0.2">
      <c r="A32" s="7" t="s">
        <v>37</v>
      </c>
      <c r="B32" s="9" t="s">
        <v>20</v>
      </c>
      <c r="C32" s="11">
        <v>1110.8287666178101</v>
      </c>
      <c r="D32" s="11">
        <v>1320.6761053290991</v>
      </c>
      <c r="E32" s="11">
        <v>1463.1023547230873</v>
      </c>
      <c r="F32" s="11">
        <v>3512.472621107634</v>
      </c>
      <c r="G32" s="11">
        <v>1818.4983149165057</v>
      </c>
      <c r="H32" s="11">
        <v>979.95469986163289</v>
      </c>
      <c r="I32" s="11">
        <v>1746.6157515962709</v>
      </c>
      <c r="J32" s="11">
        <v>4262.7660075105705</v>
      </c>
      <c r="K32" s="11">
        <v>1941.5707420198446</v>
      </c>
      <c r="L32" s="11">
        <v>3972.9398140338994</v>
      </c>
      <c r="M32" s="11">
        <v>1994.2230543406715</v>
      </c>
      <c r="N32" s="11">
        <v>3033.7204312855888</v>
      </c>
      <c r="O32" s="11">
        <v>1635.6329632867221</v>
      </c>
      <c r="P32" s="11">
        <v>2934.9663910162139</v>
      </c>
      <c r="Q32" s="28">
        <v>1174.8281488407958</v>
      </c>
      <c r="R32" s="11">
        <v>3970.3755322029469</v>
      </c>
      <c r="S32" s="14">
        <f t="shared" si="0"/>
        <v>2026.8643277078265</v>
      </c>
      <c r="T32" s="11">
        <f t="shared" si="1"/>
        <v>1199.9948969255036</v>
      </c>
      <c r="U32" s="14">
        <f t="shared" si="2"/>
        <v>2582.2821346283354</v>
      </c>
      <c r="V32" s="11">
        <f t="shared" si="3"/>
        <v>1057.1059365963451</v>
      </c>
      <c r="W32" s="2">
        <f t="shared" si="4"/>
        <v>0.34286674256481187</v>
      </c>
      <c r="Y32" s="7" t="s">
        <v>37</v>
      </c>
    </row>
    <row r="33" spans="1:25" s="2" customFormat="1" x14ac:dyDescent="0.2">
      <c r="A33" s="7" t="s">
        <v>38</v>
      </c>
      <c r="B33" s="9" t="s">
        <v>20</v>
      </c>
      <c r="C33" s="11">
        <v>86.304872373805296</v>
      </c>
      <c r="D33" s="11">
        <v>125.10045334422556</v>
      </c>
      <c r="E33" s="11">
        <v>167.66159771112376</v>
      </c>
      <c r="F33" s="11">
        <v>461.39289368416166</v>
      </c>
      <c r="G33" s="11">
        <v>165.31888342364721</v>
      </c>
      <c r="H33" s="11">
        <v>82.412977561990488</v>
      </c>
      <c r="I33" s="11">
        <v>172.02699041235084</v>
      </c>
      <c r="J33" s="11">
        <v>562.59942365649329</v>
      </c>
      <c r="K33" s="11">
        <v>271.23731775891423</v>
      </c>
      <c r="L33" s="11">
        <v>591.91668677763062</v>
      </c>
      <c r="M33" s="11">
        <v>265.8371027470709</v>
      </c>
      <c r="N33" s="11">
        <v>466.02259006811914</v>
      </c>
      <c r="O33" s="11">
        <v>143.68285229641197</v>
      </c>
      <c r="P33" s="11">
        <v>443.02355497617532</v>
      </c>
      <c r="Q33" s="28">
        <v>118.24773158349571</v>
      </c>
      <c r="R33" s="11">
        <v>581.21247084839388</v>
      </c>
      <c r="S33" s="14">
        <f t="shared" si="0"/>
        <v>227.85226152097476</v>
      </c>
      <c r="T33" s="11">
        <f t="shared" si="1"/>
        <v>180.86809419571213</v>
      </c>
      <c r="U33" s="14">
        <f t="shared" si="2"/>
        <v>360.14753838202648</v>
      </c>
      <c r="V33" s="11">
        <f t="shared" si="3"/>
        <v>186.25503470190128</v>
      </c>
      <c r="W33" s="2">
        <f t="shared" si="4"/>
        <v>0.17151882851524156</v>
      </c>
      <c r="Y33" s="7" t="s">
        <v>38</v>
      </c>
    </row>
    <row r="34" spans="1:25" s="2" customFormat="1" x14ac:dyDescent="0.2">
      <c r="A34" s="7" t="s">
        <v>39</v>
      </c>
      <c r="B34" s="9" t="s">
        <v>20</v>
      </c>
      <c r="C34" s="11">
        <v>4450.100500323274</v>
      </c>
      <c r="D34" s="11">
        <v>4468.529008641809</v>
      </c>
      <c r="E34" s="11">
        <v>5895.9797833515468</v>
      </c>
      <c r="F34" s="11">
        <v>6050.7199421476143</v>
      </c>
      <c r="G34" s="11">
        <v>6384.9565890963304</v>
      </c>
      <c r="H34" s="11">
        <v>4580.1984409618326</v>
      </c>
      <c r="I34" s="11">
        <v>5210.168341429724</v>
      </c>
      <c r="J34" s="11">
        <v>6739.933494452378</v>
      </c>
      <c r="K34" s="11">
        <v>4974.9053018972054</v>
      </c>
      <c r="L34" s="11">
        <v>7181.8592743238996</v>
      </c>
      <c r="M34" s="11">
        <v>5551.2925731997775</v>
      </c>
      <c r="N34" s="11">
        <v>5944.7122172004965</v>
      </c>
      <c r="O34" s="11">
        <v>5611.4442425052048</v>
      </c>
      <c r="P34" s="11">
        <v>6821.120555595051</v>
      </c>
      <c r="Q34" s="28">
        <v>5374.8073286131648</v>
      </c>
      <c r="R34" s="11">
        <v>6803.4825820643191</v>
      </c>
      <c r="S34" s="14">
        <f t="shared" si="0"/>
        <v>5472.5732625505634</v>
      </c>
      <c r="T34" s="11">
        <f t="shared" si="1"/>
        <v>915.80694589827783</v>
      </c>
      <c r="U34" s="14">
        <f t="shared" si="2"/>
        <v>6032.9530094248885</v>
      </c>
      <c r="V34" s="11">
        <f t="shared" si="3"/>
        <v>802.22752838357894</v>
      </c>
      <c r="W34" s="2">
        <f t="shared" si="4"/>
        <v>0.21433582809759777</v>
      </c>
      <c r="Y34" s="7" t="s">
        <v>39</v>
      </c>
    </row>
    <row r="35" spans="1:25" s="2" customFormat="1" x14ac:dyDescent="0.2">
      <c r="A35" s="7" t="s">
        <v>40</v>
      </c>
      <c r="B35" s="10" t="s">
        <v>41</v>
      </c>
      <c r="C35" s="11">
        <v>33.155513062497143</v>
      </c>
      <c r="D35" s="11">
        <v>35.689973542321795</v>
      </c>
      <c r="E35" s="11">
        <v>43.410169635377635</v>
      </c>
      <c r="F35" s="11">
        <v>102.65117055527533</v>
      </c>
      <c r="G35" s="11">
        <v>55.361171674010862</v>
      </c>
      <c r="H35" s="11">
        <v>22.786809949003565</v>
      </c>
      <c r="I35" s="11">
        <v>54.507800044982986</v>
      </c>
      <c r="J35" s="11">
        <v>134.44401901816454</v>
      </c>
      <c r="K35" s="11">
        <v>63.49636891179783</v>
      </c>
      <c r="L35" s="11">
        <v>140.04018374703537</v>
      </c>
      <c r="M35" s="11">
        <v>57.254679421716148</v>
      </c>
      <c r="N35" s="11">
        <v>102.85034447603158</v>
      </c>
      <c r="O35" s="11">
        <v>45.109740682942046</v>
      </c>
      <c r="P35" s="11">
        <v>109.34188063195191</v>
      </c>
      <c r="Q35" s="28">
        <v>31.754607881691555</v>
      </c>
      <c r="R35" s="11">
        <v>125.59668322288321</v>
      </c>
      <c r="S35" s="14">
        <f t="shared" si="0"/>
        <v>60.250828435204227</v>
      </c>
      <c r="T35" s="11">
        <f t="shared" si="1"/>
        <v>38.515046850500923</v>
      </c>
      <c r="U35" s="14">
        <f t="shared" si="2"/>
        <v>84.43056112200621</v>
      </c>
      <c r="V35" s="11">
        <f t="shared" si="3"/>
        <v>40.079552883372457</v>
      </c>
      <c r="W35" s="2">
        <f t="shared" si="4"/>
        <v>0.23886648773020394</v>
      </c>
      <c r="Y35" s="7" t="s">
        <v>40</v>
      </c>
    </row>
    <row r="36" spans="1:25" s="2" customFormat="1" x14ac:dyDescent="0.2">
      <c r="A36" s="7" t="s">
        <v>42</v>
      </c>
      <c r="B36" s="9" t="s">
        <v>20</v>
      </c>
      <c r="C36" s="11">
        <v>1242.8918479120871</v>
      </c>
      <c r="D36" s="11">
        <v>1418.0866503358045</v>
      </c>
      <c r="E36" s="11">
        <v>1624.7022918287623</v>
      </c>
      <c r="F36" s="11">
        <v>3737.4396070451562</v>
      </c>
      <c r="G36" s="11">
        <v>2608.7480491234305</v>
      </c>
      <c r="H36" s="11">
        <v>1095.0346450413263</v>
      </c>
      <c r="I36" s="11">
        <v>2315.3244351173207</v>
      </c>
      <c r="J36" s="11">
        <v>4774.7167666863834</v>
      </c>
      <c r="K36" s="11">
        <v>2537.8191917710092</v>
      </c>
      <c r="L36" s="11">
        <v>4941.7913070668865</v>
      </c>
      <c r="M36" s="11">
        <v>2322.8262606362232</v>
      </c>
      <c r="N36" s="11">
        <v>3327.461561364762</v>
      </c>
      <c r="O36" s="11">
        <v>2076.2498269212479</v>
      </c>
      <c r="P36" s="11">
        <v>4467.0955164250972</v>
      </c>
      <c r="Q36" s="28">
        <v>1277.1967193028413</v>
      </c>
      <c r="R36" s="11">
        <v>4528.2013594188647</v>
      </c>
      <c r="S36" s="14">
        <f t="shared" si="0"/>
        <v>2352.1180366362837</v>
      </c>
      <c r="T36" s="11">
        <f t="shared" si="1"/>
        <v>1312.9847611054595</v>
      </c>
      <c r="U36" s="14">
        <f t="shared" si="2"/>
        <v>3184.8302178633662</v>
      </c>
      <c r="V36" s="11">
        <f t="shared" si="3"/>
        <v>1340.884379118922</v>
      </c>
      <c r="W36" s="2">
        <f t="shared" si="4"/>
        <v>0.23002565570933858</v>
      </c>
      <c r="Y36" s="7" t="s">
        <v>42</v>
      </c>
    </row>
    <row r="37" spans="1:25" s="2" customFormat="1" x14ac:dyDescent="0.2">
      <c r="A37" s="7" t="s">
        <v>43</v>
      </c>
      <c r="B37" s="9" t="s">
        <v>44</v>
      </c>
      <c r="C37" s="11">
        <v>683.74283810771306</v>
      </c>
      <c r="D37" s="11">
        <v>874.97180295660735</v>
      </c>
      <c r="E37" s="11">
        <v>1430.5826248779326</v>
      </c>
      <c r="F37" s="11">
        <v>5394.5443129660207</v>
      </c>
      <c r="G37" s="11">
        <v>1705.6598192544682</v>
      </c>
      <c r="H37" s="11">
        <v>661.37024857881067</v>
      </c>
      <c r="I37" s="11">
        <v>1523.5876116591237</v>
      </c>
      <c r="J37" s="11">
        <v>5567.6002645785156</v>
      </c>
      <c r="K37" s="11">
        <v>1911.9602580635119</v>
      </c>
      <c r="L37" s="11">
        <v>5683.1664148452901</v>
      </c>
      <c r="M37" s="11">
        <v>2173.737145705084</v>
      </c>
      <c r="N37" s="11">
        <v>4931.4192082476575</v>
      </c>
      <c r="O37" s="11">
        <v>1379.1257121118972</v>
      </c>
      <c r="P37" s="11">
        <v>3228.6752254678931</v>
      </c>
      <c r="Q37" s="28">
        <v>792.50445893566382</v>
      </c>
      <c r="R37" s="11">
        <v>5344.5681024770392</v>
      </c>
      <c r="S37" s="14">
        <f t="shared" si="0"/>
        <v>2230.2574403723993</v>
      </c>
      <c r="T37" s="11">
        <f t="shared" si="1"/>
        <v>2044.3143053831079</v>
      </c>
      <c r="U37" s="14">
        <f t="shared" si="2"/>
        <v>3180.6445657317545</v>
      </c>
      <c r="V37" s="11">
        <f t="shared" si="3"/>
        <v>1911.7981530480854</v>
      </c>
      <c r="W37" s="2">
        <f t="shared" si="4"/>
        <v>0.35322405136616197</v>
      </c>
      <c r="Y37" s="7" t="s">
        <v>43</v>
      </c>
    </row>
    <row r="38" spans="1:25" s="2" customFormat="1" x14ac:dyDescent="0.2">
      <c r="A38" s="7" t="s">
        <v>45</v>
      </c>
      <c r="B38" s="9" t="s">
        <v>20</v>
      </c>
      <c r="C38" s="11">
        <v>137.18860319780529</v>
      </c>
      <c r="D38" s="11">
        <v>143.3727191570029</v>
      </c>
      <c r="E38" s="11">
        <v>161.5861852405566</v>
      </c>
      <c r="F38" s="11">
        <v>130.00776816491131</v>
      </c>
      <c r="G38" s="11">
        <v>186.12690983620186</v>
      </c>
      <c r="H38" s="11">
        <v>163.4197484319387</v>
      </c>
      <c r="I38" s="11">
        <v>159.32875130967741</v>
      </c>
      <c r="J38" s="11">
        <v>120.48585283568697</v>
      </c>
      <c r="K38" s="11">
        <v>147.36514267434185</v>
      </c>
      <c r="L38" s="11">
        <v>143.32865939935911</v>
      </c>
      <c r="M38" s="11">
        <v>139.01184447815066</v>
      </c>
      <c r="N38" s="11">
        <v>110.78608750482894</v>
      </c>
      <c r="O38" s="11">
        <v>146.39349221711996</v>
      </c>
      <c r="P38" s="11">
        <v>119.72694514870412</v>
      </c>
      <c r="Q38" s="28">
        <v>181.01289517667573</v>
      </c>
      <c r="R38" s="11">
        <v>132.35110354494432</v>
      </c>
      <c r="S38" s="14">
        <f t="shared" si="0"/>
        <v>150.18956727172264</v>
      </c>
      <c r="T38" s="11">
        <f t="shared" si="1"/>
        <v>21.330889813640503</v>
      </c>
      <c r="U38" s="14">
        <f t="shared" si="2"/>
        <v>139.9970212680156</v>
      </c>
      <c r="V38" s="11">
        <f t="shared" si="3"/>
        <v>21.08550974052903</v>
      </c>
      <c r="W38" s="2">
        <f t="shared" si="4"/>
        <v>0.3527751796313936</v>
      </c>
      <c r="Y38" s="7" t="s">
        <v>45</v>
      </c>
    </row>
    <row r="39" spans="1:25" s="2" customFormat="1" x14ac:dyDescent="0.2">
      <c r="A39" s="5" t="s">
        <v>46</v>
      </c>
      <c r="B39" s="6" t="s">
        <v>20</v>
      </c>
      <c r="C39" s="11">
        <v>103.3970328087384</v>
      </c>
      <c r="D39" s="11">
        <v>79.581855401509273</v>
      </c>
      <c r="E39" s="11">
        <v>85.392194232832992</v>
      </c>
      <c r="F39" s="11">
        <v>59.638705946007818</v>
      </c>
      <c r="G39" s="11">
        <v>75.998986159328837</v>
      </c>
      <c r="H39" s="11">
        <v>88.811403739536274</v>
      </c>
      <c r="I39" s="11">
        <v>52.777202671206368</v>
      </c>
      <c r="J39" s="11">
        <v>59.146112317863846</v>
      </c>
      <c r="K39" s="11">
        <v>74.100241006200235</v>
      </c>
      <c r="L39" s="11">
        <v>89.125014150721114</v>
      </c>
      <c r="M39" s="11">
        <v>95.37344823818961</v>
      </c>
      <c r="N39" s="11">
        <v>71.836422990910577</v>
      </c>
      <c r="O39" s="11">
        <v>98.0388864608516</v>
      </c>
      <c r="P39" s="11">
        <v>67.261294496329796</v>
      </c>
      <c r="Q39" s="28">
        <v>54.186584868284115</v>
      </c>
      <c r="R39" s="11">
        <v>64.932230748150914</v>
      </c>
      <c r="S39" s="14">
        <f t="shared" si="0"/>
        <v>75.592936659627981</v>
      </c>
      <c r="T39" s="11">
        <f t="shared" si="1"/>
        <v>17.343136388561916</v>
      </c>
      <c r="U39" s="14">
        <f t="shared" si="2"/>
        <v>76.856765369954758</v>
      </c>
      <c r="V39" s="11">
        <f t="shared" si="3"/>
        <v>15.689244094880818</v>
      </c>
      <c r="W39" s="2">
        <f t="shared" si="4"/>
        <v>0.88071943195510649</v>
      </c>
      <c r="Y39" s="5" t="s">
        <v>46</v>
      </c>
    </row>
    <row r="40" spans="1:25" s="2" customFormat="1" x14ac:dyDescent="0.2">
      <c r="A40" s="5" t="s">
        <v>47</v>
      </c>
      <c r="B40" s="6" t="s">
        <v>22</v>
      </c>
      <c r="C40" s="11">
        <v>6.5158444062621355</v>
      </c>
      <c r="D40" s="11">
        <v>6.8538726199228472</v>
      </c>
      <c r="E40" s="11">
        <v>5.3670501513116031</v>
      </c>
      <c r="F40" s="11">
        <v>7.473156954563561</v>
      </c>
      <c r="G40" s="11">
        <v>9.3935303127296628</v>
      </c>
      <c r="H40" s="11">
        <v>7.9014498105121014</v>
      </c>
      <c r="I40" s="11">
        <v>7.1163631083779864</v>
      </c>
      <c r="J40" s="11">
        <v>8.9240495163023255</v>
      </c>
      <c r="K40" s="11">
        <v>5.2136821604258055</v>
      </c>
      <c r="L40" s="11">
        <v>9.3655462854494846</v>
      </c>
      <c r="M40" s="11">
        <v>6.0241834357237476</v>
      </c>
      <c r="N40" s="11">
        <v>8.0380172372221423</v>
      </c>
      <c r="O40" s="11">
        <v>4.5227845431018459</v>
      </c>
      <c r="P40" s="11">
        <v>5.7269287623874154</v>
      </c>
      <c r="Q40" s="28">
        <v>10.429746252727183</v>
      </c>
      <c r="R40" s="11">
        <v>10.893912395168559</v>
      </c>
      <c r="S40" s="14">
        <f t="shared" si="0"/>
        <v>7.443164609997778</v>
      </c>
      <c r="T40" s="11">
        <f t="shared" si="1"/>
        <v>1.3001159081682985</v>
      </c>
      <c r="U40" s="14">
        <f t="shared" si="2"/>
        <v>7.5268501340257732</v>
      </c>
      <c r="V40" s="11">
        <f t="shared" si="3"/>
        <v>2.4865032759727455</v>
      </c>
      <c r="W40" s="2">
        <f t="shared" si="4"/>
        <v>0.93434970296021946</v>
      </c>
      <c r="Y40" s="5" t="s">
        <v>47</v>
      </c>
    </row>
    <row r="41" spans="1:25" s="2" customFormat="1" x14ac:dyDescent="0.2">
      <c r="A41" s="7" t="s">
        <v>48</v>
      </c>
      <c r="B41" s="6" t="s">
        <v>49</v>
      </c>
      <c r="C41" s="11">
        <v>33.060253556449943</v>
      </c>
      <c r="D41" s="11">
        <v>32.099964631214235</v>
      </c>
      <c r="E41" s="11">
        <v>43.577873586360063</v>
      </c>
      <c r="F41" s="11">
        <v>43.847985367687031</v>
      </c>
      <c r="G41" s="11">
        <v>35.018778186924088</v>
      </c>
      <c r="H41" s="11">
        <v>28.535108539213056</v>
      </c>
      <c r="I41" s="11">
        <v>33.12737577267103</v>
      </c>
      <c r="J41" s="11">
        <v>50.485912345159086</v>
      </c>
      <c r="K41" s="11">
        <v>36.697875274936472</v>
      </c>
      <c r="L41" s="11">
        <v>45.229165609428222</v>
      </c>
      <c r="M41" s="11">
        <v>36.124223541885044</v>
      </c>
      <c r="N41" s="11">
        <v>44.680520865298796</v>
      </c>
      <c r="O41" s="11">
        <v>41.877729964704315</v>
      </c>
      <c r="P41" s="11">
        <v>40.771034242012369</v>
      </c>
      <c r="Q41" s="28">
        <v>36.40556995675184</v>
      </c>
      <c r="R41" s="11">
        <v>48.016078978697813</v>
      </c>
      <c r="S41" s="14">
        <f t="shared" si="0"/>
        <v>37.469156498209813</v>
      </c>
      <c r="T41" s="11">
        <f t="shared" si="1"/>
        <v>7.5628895471187887</v>
      </c>
      <c r="U41" s="14">
        <f t="shared" si="2"/>
        <v>41.225274804214358</v>
      </c>
      <c r="V41" s="11">
        <f t="shared" si="3"/>
        <v>4.5428836936618353</v>
      </c>
      <c r="W41" s="2">
        <f t="shared" si="4"/>
        <v>0.25277698148974548</v>
      </c>
      <c r="Y41" s="7" t="s">
        <v>48</v>
      </c>
    </row>
    <row r="42" spans="1:25" s="2" customFormat="1" x14ac:dyDescent="0.2">
      <c r="A42" s="7" t="s">
        <v>50</v>
      </c>
      <c r="B42" s="6" t="s">
        <v>51</v>
      </c>
      <c r="C42" s="11">
        <v>756.42351091229227</v>
      </c>
      <c r="D42" s="11">
        <v>775.93710651452955</v>
      </c>
      <c r="E42" s="11">
        <v>925.85815749676181</v>
      </c>
      <c r="F42" s="11">
        <v>1145.5956575848361</v>
      </c>
      <c r="G42" s="11">
        <v>957.07483876538595</v>
      </c>
      <c r="H42" s="11">
        <v>792.36412772013273</v>
      </c>
      <c r="I42" s="11">
        <v>937.8138714112564</v>
      </c>
      <c r="J42" s="11">
        <v>1493.3040879416146</v>
      </c>
      <c r="K42" s="11">
        <v>1011.32597881026</v>
      </c>
      <c r="L42" s="11">
        <v>1565.0437600762978</v>
      </c>
      <c r="M42" s="11">
        <v>1036.1913747941262</v>
      </c>
      <c r="N42" s="11">
        <v>1394.7260959352236</v>
      </c>
      <c r="O42" s="11">
        <v>920.70243596677733</v>
      </c>
      <c r="P42" s="11">
        <v>1430.8682458112585</v>
      </c>
      <c r="Q42" s="28">
        <v>1029.15244720643</v>
      </c>
      <c r="R42" s="11">
        <v>1597.9283939996551</v>
      </c>
      <c r="S42" s="14">
        <f t="shared" si="0"/>
        <v>973.04641979335122</v>
      </c>
      <c r="T42" s="11">
        <f t="shared" si="1"/>
        <v>245.70251856266702</v>
      </c>
      <c r="U42" s="14">
        <f t="shared" si="2"/>
        <v>1248.2423415750036</v>
      </c>
      <c r="V42" s="11">
        <f t="shared" si="3"/>
        <v>276.15495967016193</v>
      </c>
      <c r="W42" s="2">
        <f t="shared" si="4"/>
        <v>5.4014547708551547E-2</v>
      </c>
      <c r="Y42" s="7" t="s">
        <v>50</v>
      </c>
    </row>
    <row r="43" spans="1:25" s="2" customFormat="1" x14ac:dyDescent="0.2">
      <c r="A43" s="7" t="s">
        <v>52</v>
      </c>
      <c r="B43" s="6" t="s">
        <v>53</v>
      </c>
      <c r="C43" s="11">
        <v>6028.1413791805826</v>
      </c>
      <c r="D43" s="11">
        <v>3412.4999887796439</v>
      </c>
      <c r="E43" s="11">
        <v>4969.743689443917</v>
      </c>
      <c r="F43" s="11">
        <v>4025.5844989601715</v>
      </c>
      <c r="G43" s="11">
        <v>5089.2562340811237</v>
      </c>
      <c r="H43" s="11">
        <v>4738.7305425075419</v>
      </c>
      <c r="I43" s="11">
        <v>3727.1808188298692</v>
      </c>
      <c r="J43" s="11">
        <v>3650.5941528825524</v>
      </c>
      <c r="K43" s="11">
        <v>3592.1599295229457</v>
      </c>
      <c r="L43" s="11">
        <v>4465.9734632766349</v>
      </c>
      <c r="M43" s="11">
        <v>4948.908891707496</v>
      </c>
      <c r="N43" s="11">
        <v>3376.6100398187014</v>
      </c>
      <c r="O43" s="11">
        <v>4554.9659071966771</v>
      </c>
      <c r="P43" s="11">
        <v>3720.7030709959349</v>
      </c>
      <c r="Q43" s="28">
        <v>4669.6722413116022</v>
      </c>
      <c r="R43" s="11">
        <v>3481.6917443388293</v>
      </c>
      <c r="S43" s="14">
        <f t="shared" si="0"/>
        <v>4455.2164130831752</v>
      </c>
      <c r="T43" s="11">
        <f t="shared" si="1"/>
        <v>900.0406303956953</v>
      </c>
      <c r="U43" s="14">
        <f t="shared" si="2"/>
        <v>4101.3356610211031</v>
      </c>
      <c r="V43" s="11">
        <f t="shared" si="3"/>
        <v>620.30578641229295</v>
      </c>
      <c r="W43" s="2">
        <f t="shared" si="4"/>
        <v>0.37726196413258095</v>
      </c>
      <c r="Y43" s="7" t="s">
        <v>52</v>
      </c>
    </row>
    <row r="44" spans="1:25" s="2" customFormat="1" x14ac:dyDescent="0.2">
      <c r="A44" s="7" t="s">
        <v>54</v>
      </c>
      <c r="B44" s="6" t="s">
        <v>55</v>
      </c>
      <c r="C44" s="11">
        <v>758.88341953273459</v>
      </c>
      <c r="D44" s="11">
        <v>972.24441296788223</v>
      </c>
      <c r="E44" s="11">
        <v>1092.6207432970079</v>
      </c>
      <c r="F44" s="11">
        <v>1291.2263611621013</v>
      </c>
      <c r="G44" s="11">
        <v>853.88078133376416</v>
      </c>
      <c r="H44" s="11">
        <v>727.55123710523412</v>
      </c>
      <c r="I44" s="11">
        <v>942.5245724184831</v>
      </c>
      <c r="J44" s="11">
        <v>1120.4133668044542</v>
      </c>
      <c r="K44" s="11">
        <v>1048.330769333601</v>
      </c>
      <c r="L44" s="11">
        <v>1219.7193437220978</v>
      </c>
      <c r="M44" s="11">
        <v>954.6701026740111</v>
      </c>
      <c r="N44" s="11">
        <v>1178.9518494874449</v>
      </c>
      <c r="O44" s="11">
        <v>745.83317421565891</v>
      </c>
      <c r="P44" s="11">
        <v>956.03997916464471</v>
      </c>
      <c r="Q44" s="28">
        <v>898.63457121784666</v>
      </c>
      <c r="R44" s="11">
        <v>1131.5339790848795</v>
      </c>
      <c r="S44" s="14">
        <f t="shared" si="0"/>
        <v>969.91811182770778</v>
      </c>
      <c r="T44" s="11">
        <f t="shared" si="1"/>
        <v>192.14636225381986</v>
      </c>
      <c r="U44" s="14">
        <f t="shared" si="2"/>
        <v>1016.714221112523</v>
      </c>
      <c r="V44" s="11">
        <f t="shared" si="3"/>
        <v>158.81952577179626</v>
      </c>
      <c r="W44" s="2">
        <f t="shared" si="4"/>
        <v>0.60406440884353918</v>
      </c>
      <c r="Y44" s="7" t="s">
        <v>54</v>
      </c>
    </row>
    <row r="45" spans="1:25" s="2" customFormat="1" x14ac:dyDescent="0.2">
      <c r="A45" s="7" t="s">
        <v>56</v>
      </c>
      <c r="B45" s="6" t="s">
        <v>57</v>
      </c>
      <c r="C45" s="11">
        <v>6.4259016075981661</v>
      </c>
      <c r="D45" s="11">
        <v>9.3113547535563015</v>
      </c>
      <c r="E45" s="11">
        <v>13.313271366224122</v>
      </c>
      <c r="F45" s="11">
        <v>44.236997026948949</v>
      </c>
      <c r="G45" s="11">
        <v>15.494490602158837</v>
      </c>
      <c r="H45" s="11">
        <v>4.5539643641557408</v>
      </c>
      <c r="I45" s="11">
        <v>14.6948274092933</v>
      </c>
      <c r="J45" s="11">
        <v>43.596148679704072</v>
      </c>
      <c r="K45" s="11">
        <v>21.956692361211644</v>
      </c>
      <c r="L45" s="11">
        <v>40.997282203700735</v>
      </c>
      <c r="M45" s="11">
        <v>22.432985459683788</v>
      </c>
      <c r="N45" s="11">
        <v>41.165596136947833</v>
      </c>
      <c r="O45" s="11">
        <v>10.380593036204246</v>
      </c>
      <c r="P45" s="11">
        <v>31.873906223747575</v>
      </c>
      <c r="Q45" s="28">
        <v>7.2993715501180372</v>
      </c>
      <c r="R45" s="11">
        <v>47.119789126250097</v>
      </c>
      <c r="S45" s="14">
        <f t="shared" si="0"/>
        <v>18.953369476204934</v>
      </c>
      <c r="T45" s="11">
        <f t="shared" si="1"/>
        <v>15.882096326097134</v>
      </c>
      <c r="U45" s="14">
        <f t="shared" si="2"/>
        <v>27.903277012232998</v>
      </c>
      <c r="V45" s="11">
        <f t="shared" si="3"/>
        <v>14.780458369949434</v>
      </c>
      <c r="W45" s="2">
        <f t="shared" si="4"/>
        <v>0.26288703450254597</v>
      </c>
      <c r="Y45" s="7" t="s">
        <v>56</v>
      </c>
    </row>
    <row r="46" spans="1:25" s="2" customFormat="1" x14ac:dyDescent="0.2">
      <c r="A46" s="7" t="s">
        <v>58</v>
      </c>
      <c r="B46" s="6" t="s">
        <v>59</v>
      </c>
      <c r="C46" s="11">
        <v>12.243403814511003</v>
      </c>
      <c r="D46" s="11">
        <v>17.357599051864582</v>
      </c>
      <c r="E46" s="11">
        <v>23.272363884702322</v>
      </c>
      <c r="F46" s="11">
        <v>41.235284334526817</v>
      </c>
      <c r="G46" s="11">
        <v>32.135580850091955</v>
      </c>
      <c r="H46" s="11">
        <v>14.840788805455617</v>
      </c>
      <c r="I46" s="11">
        <v>26.069162470120347</v>
      </c>
      <c r="J46" s="11">
        <v>45.876335438690724</v>
      </c>
      <c r="K46" s="11">
        <v>25.243756427699729</v>
      </c>
      <c r="L46" s="11">
        <v>50.644381886392431</v>
      </c>
      <c r="M46" s="11">
        <v>23.073492445094807</v>
      </c>
      <c r="N46" s="11">
        <v>39.748297116205457</v>
      </c>
      <c r="O46" s="11">
        <v>22.321085259503434</v>
      </c>
      <c r="P46" s="11">
        <v>44.625184295659942</v>
      </c>
      <c r="Q46" s="28">
        <v>19.474532518008779</v>
      </c>
      <c r="R46" s="11">
        <v>56.415696006919511</v>
      </c>
      <c r="S46" s="14">
        <f t="shared" si="0"/>
        <v>26.628814831245418</v>
      </c>
      <c r="T46" s="11">
        <f t="shared" si="1"/>
        <v>12.291533069123121</v>
      </c>
      <c r="U46" s="14">
        <f t="shared" si="2"/>
        <v>35.193303244435512</v>
      </c>
      <c r="V46" s="11">
        <f t="shared" si="3"/>
        <v>14.429588548599867</v>
      </c>
      <c r="W46" s="2">
        <f t="shared" si="4"/>
        <v>0.22255825193811513</v>
      </c>
      <c r="Y46" s="7" t="s">
        <v>58</v>
      </c>
    </row>
    <row r="47" spans="1:25" s="2" customFormat="1" x14ac:dyDescent="0.2">
      <c r="A47" s="7" t="s">
        <v>60</v>
      </c>
      <c r="B47" s="6" t="s">
        <v>51</v>
      </c>
      <c r="C47" s="11">
        <v>11457.606774040776</v>
      </c>
      <c r="D47" s="11">
        <v>12179.374239562005</v>
      </c>
      <c r="E47" s="11">
        <v>15461.234318232806</v>
      </c>
      <c r="F47" s="11">
        <v>26857.768797663786</v>
      </c>
      <c r="G47" s="11">
        <v>15466.77275737427</v>
      </c>
      <c r="H47" s="11">
        <v>11310.873387159389</v>
      </c>
      <c r="I47" s="11">
        <v>13273.692469371505</v>
      </c>
      <c r="J47" s="11">
        <v>23333.243191469377</v>
      </c>
      <c r="K47" s="11">
        <v>16866.539057680522</v>
      </c>
      <c r="L47" s="11">
        <v>33333.583699385272</v>
      </c>
      <c r="M47" s="11">
        <v>17767.096718201672</v>
      </c>
      <c r="N47" s="11">
        <v>25099.085047395954</v>
      </c>
      <c r="O47" s="11">
        <v>14827.97483361052</v>
      </c>
      <c r="P47" s="11">
        <v>23829.751036386464</v>
      </c>
      <c r="Q47" s="28">
        <v>14335.134235819596</v>
      </c>
      <c r="R47" s="11">
        <v>31714.264981125401</v>
      </c>
      <c r="S47" s="14">
        <f t="shared" si="0"/>
        <v>16167.570741859239</v>
      </c>
      <c r="T47" s="11">
        <f t="shared" si="1"/>
        <v>5814.6211970469976</v>
      </c>
      <c r="U47" s="14">
        <f t="shared" si="2"/>
        <v>22221.678701200675</v>
      </c>
      <c r="V47" s="11">
        <f t="shared" si="3"/>
        <v>7462.6139868558903</v>
      </c>
      <c r="W47" s="2">
        <f t="shared" si="4"/>
        <v>9.3091451982130272E-2</v>
      </c>
      <c r="Y47" s="7" t="s">
        <v>60</v>
      </c>
    </row>
    <row r="48" spans="1:25" s="2" customFormat="1" x14ac:dyDescent="0.2">
      <c r="A48" s="7" t="s">
        <v>61</v>
      </c>
      <c r="B48" s="6" t="s">
        <v>62</v>
      </c>
      <c r="C48" s="11">
        <v>391.79747107149672</v>
      </c>
      <c r="D48" s="11">
        <v>430.50123265498723</v>
      </c>
      <c r="E48" s="11">
        <v>561.71646078989454</v>
      </c>
      <c r="F48" s="11">
        <v>1042.5490570569634</v>
      </c>
      <c r="G48" s="11">
        <v>593.4868723601985</v>
      </c>
      <c r="H48" s="11">
        <v>432.57823669472856</v>
      </c>
      <c r="I48" s="11">
        <v>500.35984133228095</v>
      </c>
      <c r="J48" s="11">
        <v>987.13159786519338</v>
      </c>
      <c r="K48" s="11">
        <v>601.04917030030265</v>
      </c>
      <c r="L48" s="11">
        <v>1232.521050346417</v>
      </c>
      <c r="M48" s="11">
        <v>649.00210881758073</v>
      </c>
      <c r="N48" s="11">
        <v>950.34004327679929</v>
      </c>
      <c r="O48" s="11">
        <v>520.44227506638242</v>
      </c>
      <c r="P48" s="11">
        <v>935.86931028259801</v>
      </c>
      <c r="Q48" s="28">
        <v>501.79317682551499</v>
      </c>
      <c r="R48" s="11">
        <v>1287.2951983051239</v>
      </c>
      <c r="S48" s="14">
        <f t="shared" si="0"/>
        <v>617.515096228218</v>
      </c>
      <c r="T48" s="11">
        <f t="shared" si="1"/>
        <v>254.89793381384663</v>
      </c>
      <c r="U48" s="14">
        <f t="shared" si="2"/>
        <v>834.78904165258996</v>
      </c>
      <c r="V48" s="11">
        <f t="shared" si="3"/>
        <v>312.90643849420746</v>
      </c>
      <c r="W48" s="2">
        <f t="shared" si="4"/>
        <v>0.15099403759126873</v>
      </c>
      <c r="Y48" s="7" t="s">
        <v>61</v>
      </c>
    </row>
    <row r="49" spans="1:25" s="2" customFormat="1" x14ac:dyDescent="0.2">
      <c r="A49" s="7" t="s">
        <v>63</v>
      </c>
      <c r="B49" s="6" t="s">
        <v>20</v>
      </c>
      <c r="C49" s="11">
        <v>409.20510620675617</v>
      </c>
      <c r="D49" s="11">
        <v>457.653707049437</v>
      </c>
      <c r="E49" s="11">
        <v>694.31194276276722</v>
      </c>
      <c r="F49" s="11">
        <v>1889.652770594113</v>
      </c>
      <c r="G49" s="11">
        <v>984.66596085570416</v>
      </c>
      <c r="H49" s="11">
        <v>447.98554284958561</v>
      </c>
      <c r="I49" s="11">
        <v>867.12679422887038</v>
      </c>
      <c r="J49" s="11">
        <v>2761.6956777874343</v>
      </c>
      <c r="K49" s="11">
        <v>830.99939341965865</v>
      </c>
      <c r="L49" s="11">
        <v>2549.1812341954214</v>
      </c>
      <c r="M49" s="11">
        <v>1010.4485709602226</v>
      </c>
      <c r="N49" s="11">
        <v>1786.7498323114762</v>
      </c>
      <c r="O49" s="11">
        <v>854.91689200076416</v>
      </c>
      <c r="P49" s="11">
        <v>1993.2438065657122</v>
      </c>
      <c r="Q49" s="28">
        <v>704.8923583148345</v>
      </c>
      <c r="R49" s="11">
        <v>2888.7128026502519</v>
      </c>
      <c r="S49" s="14">
        <f t="shared" si="0"/>
        <v>1064.0371877918335</v>
      </c>
      <c r="T49" s="11">
        <f t="shared" si="1"/>
        <v>838.49195420083288</v>
      </c>
      <c r="U49" s="14">
        <f t="shared" si="2"/>
        <v>1577.3931113022927</v>
      </c>
      <c r="V49" s="11">
        <f t="shared" si="3"/>
        <v>848.73457666896184</v>
      </c>
      <c r="W49" s="2">
        <f t="shared" si="4"/>
        <v>0.24371843050183115</v>
      </c>
      <c r="Y49" s="7" t="s">
        <v>63</v>
      </c>
    </row>
    <row r="50" spans="1:25" s="2" customFormat="1" x14ac:dyDescent="0.2">
      <c r="A50" s="7" t="s">
        <v>64</v>
      </c>
      <c r="B50" s="6" t="s">
        <v>65</v>
      </c>
      <c r="C50" s="11">
        <v>6.1598478832620822</v>
      </c>
      <c r="D50" s="11">
        <v>3.0861708122632252</v>
      </c>
      <c r="E50" s="11">
        <v>3.7207111755818918</v>
      </c>
      <c r="F50" s="11">
        <v>5.0559767854689275</v>
      </c>
      <c r="G50" s="11">
        <v>5.2064628082606372</v>
      </c>
      <c r="H50" s="11">
        <v>4.3648662747815168</v>
      </c>
      <c r="I50" s="11">
        <v>3.9504725097526068</v>
      </c>
      <c r="J50" s="11">
        <v>7.4050702512330133</v>
      </c>
      <c r="K50" s="11">
        <v>5.5506897513237101</v>
      </c>
      <c r="L50" s="11">
        <v>4.9860856690946518</v>
      </c>
      <c r="M50" s="11">
        <v>2.7217092490628945</v>
      </c>
      <c r="N50" s="11">
        <v>3.8365175202644073</v>
      </c>
      <c r="O50" s="11">
        <v>4.6772713013694718</v>
      </c>
      <c r="P50" s="11">
        <v>5.3451006588973131</v>
      </c>
      <c r="Q50" s="28">
        <v>5.4289255641738938</v>
      </c>
      <c r="R50" s="11">
        <v>8.3270656387498754</v>
      </c>
      <c r="S50" s="14">
        <f t="shared" si="0"/>
        <v>4.8686973125754882</v>
      </c>
      <c r="T50" s="11">
        <f t="shared" si="1"/>
        <v>1.4061940533322974</v>
      </c>
      <c r="U50" s="14">
        <f t="shared" si="2"/>
        <v>5.1091706691170273</v>
      </c>
      <c r="V50" s="11">
        <f t="shared" si="3"/>
        <v>1.6137356102779574</v>
      </c>
      <c r="W50" s="2">
        <f t="shared" si="4"/>
        <v>0.7554395607364297</v>
      </c>
      <c r="Y50" s="7" t="s">
        <v>64</v>
      </c>
    </row>
    <row r="51" spans="1:25" s="2" customFormat="1" x14ac:dyDescent="0.2">
      <c r="A51" s="7" t="s">
        <v>66</v>
      </c>
      <c r="B51" s="9" t="s">
        <v>67</v>
      </c>
      <c r="C51" s="11">
        <v>663.86270462232471</v>
      </c>
      <c r="D51" s="11">
        <v>800.99153709008363</v>
      </c>
      <c r="E51" s="11">
        <v>1145.4471911190683</v>
      </c>
      <c r="F51" s="11">
        <v>2127.1998374244822</v>
      </c>
      <c r="G51" s="11">
        <v>931.02280141131462</v>
      </c>
      <c r="H51" s="11">
        <v>646.79131550707007</v>
      </c>
      <c r="I51" s="11">
        <v>806.11224091159306</v>
      </c>
      <c r="J51" s="11">
        <v>1605.2228828017826</v>
      </c>
      <c r="K51" s="11">
        <v>1157.5598078873691</v>
      </c>
      <c r="L51" s="11">
        <v>2484.8565946101608</v>
      </c>
      <c r="M51" s="11">
        <v>1274.89777999577</v>
      </c>
      <c r="N51" s="11">
        <v>1874.6951050484915</v>
      </c>
      <c r="O51" s="11">
        <v>843.84084393046146</v>
      </c>
      <c r="P51" s="11">
        <v>1658.6247229404346</v>
      </c>
      <c r="Q51" s="28">
        <v>846.61834971201563</v>
      </c>
      <c r="R51" s="11">
        <v>2340.5211616891738</v>
      </c>
      <c r="S51" s="14">
        <f t="shared" si="0"/>
        <v>1090.8313138609649</v>
      </c>
      <c r="T51" s="11">
        <f t="shared" si="1"/>
        <v>522.59323401170832</v>
      </c>
      <c r="U51" s="14">
        <f t="shared" si="2"/>
        <v>1560.2017957267346</v>
      </c>
      <c r="V51" s="11">
        <f t="shared" si="3"/>
        <v>636.77437399665075</v>
      </c>
      <c r="W51" s="2">
        <f t="shared" si="4"/>
        <v>0.13019445601860474</v>
      </c>
      <c r="Y51" s="7" t="s">
        <v>66</v>
      </c>
    </row>
    <row r="52" spans="1:25" s="2" customFormat="1" x14ac:dyDescent="0.2">
      <c r="A52" s="7" t="s">
        <v>68</v>
      </c>
      <c r="B52" s="10" t="s">
        <v>69</v>
      </c>
      <c r="C52" s="11">
        <v>63.25522042983927</v>
      </c>
      <c r="D52" s="11">
        <v>40.576138667500175</v>
      </c>
      <c r="E52" s="11">
        <v>40.46764946092722</v>
      </c>
      <c r="F52" s="11">
        <v>31.561125671952492</v>
      </c>
      <c r="G52" s="11">
        <v>39.918769110906368</v>
      </c>
      <c r="H52" s="11">
        <v>49.195193257253216</v>
      </c>
      <c r="I52" s="11">
        <v>43.003946194577473</v>
      </c>
      <c r="J52" s="11">
        <v>33.849112714995172</v>
      </c>
      <c r="K52" s="11">
        <v>38.341266307708807</v>
      </c>
      <c r="L52" s="11">
        <v>42.836103117880292</v>
      </c>
      <c r="M52" s="11">
        <v>34.710800816989092</v>
      </c>
      <c r="N52" s="11">
        <v>37.729216994091196</v>
      </c>
      <c r="O52" s="11">
        <v>40.103304054524919</v>
      </c>
      <c r="P52" s="11">
        <v>38.140060396316713</v>
      </c>
      <c r="Q52" s="28">
        <v>49.941480372176642</v>
      </c>
      <c r="R52" s="11">
        <v>33.390912768180414</v>
      </c>
      <c r="S52" s="14">
        <f t="shared" si="0"/>
        <v>42.728394438493922</v>
      </c>
      <c r="T52" s="11">
        <f t="shared" si="1"/>
        <v>9.8881798403070267</v>
      </c>
      <c r="U52" s="14">
        <f t="shared" si="2"/>
        <v>39.39914310348351</v>
      </c>
      <c r="V52" s="11">
        <f t="shared" si="3"/>
        <v>5.1688882863746999</v>
      </c>
      <c r="W52" s="2">
        <f t="shared" si="4"/>
        <v>0.41740469831865568</v>
      </c>
      <c r="Y52" s="7" t="s">
        <v>68</v>
      </c>
    </row>
    <row r="53" spans="1:25" s="2" customFormat="1" x14ac:dyDescent="0.2">
      <c r="A53" s="7" t="s">
        <v>70</v>
      </c>
      <c r="B53" s="9" t="s">
        <v>71</v>
      </c>
      <c r="C53" s="11">
        <v>482.29526861514239</v>
      </c>
      <c r="D53" s="11">
        <v>663.89780742708683</v>
      </c>
      <c r="E53" s="11">
        <v>796.39927917548891</v>
      </c>
      <c r="F53" s="11">
        <v>2178.6706054410247</v>
      </c>
      <c r="G53" s="11">
        <v>950.23682039018354</v>
      </c>
      <c r="H53" s="11">
        <v>458.50607531465818</v>
      </c>
      <c r="I53" s="11">
        <v>1055.7803373750799</v>
      </c>
      <c r="J53" s="11">
        <v>2776.1407603156927</v>
      </c>
      <c r="K53" s="11">
        <v>782.82352427383012</v>
      </c>
      <c r="L53" s="11">
        <v>1937.9812424752733</v>
      </c>
      <c r="M53" s="11">
        <v>914.74100918353258</v>
      </c>
      <c r="N53" s="11">
        <v>1769.9745861476117</v>
      </c>
      <c r="O53" s="11">
        <v>691.4529863324326</v>
      </c>
      <c r="P53" s="11">
        <v>1726.262057808229</v>
      </c>
      <c r="Q53" s="28">
        <v>576.86363844769062</v>
      </c>
      <c r="R53" s="11">
        <v>2646.0233150725803</v>
      </c>
      <c r="S53" s="14">
        <f t="shared" si="0"/>
        <v>1170.2408692567947</v>
      </c>
      <c r="T53" s="11">
        <f t="shared" si="1"/>
        <v>847.9660020886605</v>
      </c>
      <c r="U53" s="14">
        <f t="shared" si="2"/>
        <v>1380.7652949676474</v>
      </c>
      <c r="V53" s="11">
        <f t="shared" si="3"/>
        <v>744.34455187513834</v>
      </c>
      <c r="W53" s="2">
        <f t="shared" si="4"/>
        <v>0.60608301457222868</v>
      </c>
      <c r="Y53" s="7" t="s">
        <v>70</v>
      </c>
    </row>
    <row r="54" spans="1:25" s="2" customFormat="1" x14ac:dyDescent="0.2">
      <c r="A54" s="7" t="s">
        <v>72</v>
      </c>
      <c r="B54" s="6" t="s">
        <v>73</v>
      </c>
      <c r="C54" s="11">
        <v>17.237008384293311</v>
      </c>
      <c r="D54" s="11">
        <v>4.8938366667063198</v>
      </c>
      <c r="E54" s="11">
        <v>7.6343078152109012</v>
      </c>
      <c r="F54" s="11">
        <v>9.2310689732808857</v>
      </c>
      <c r="G54" s="11">
        <v>9.7569110383260664</v>
      </c>
      <c r="H54" s="11">
        <v>7.0435893280331552</v>
      </c>
      <c r="I54" s="11">
        <v>7.3938250013985884</v>
      </c>
      <c r="J54" s="11">
        <v>8.4560992164541915</v>
      </c>
      <c r="K54" s="11">
        <v>7.0830897608525811</v>
      </c>
      <c r="L54" s="11">
        <v>13.589311623780089</v>
      </c>
      <c r="M54" s="11">
        <v>6.2222035427825979</v>
      </c>
      <c r="N54" s="11">
        <v>10.689620953221681</v>
      </c>
      <c r="O54" s="11">
        <v>9.2185760345749355</v>
      </c>
      <c r="P54" s="11">
        <v>10.429375860570907</v>
      </c>
      <c r="Q54" s="28">
        <v>8.1980014068238383</v>
      </c>
      <c r="R54" s="11">
        <v>9.5339884020215955</v>
      </c>
      <c r="S54" s="14">
        <f t="shared" si="0"/>
        <v>8.9558308029629288</v>
      </c>
      <c r="T54" s="11">
        <f t="shared" si="1"/>
        <v>3.6623151994074372</v>
      </c>
      <c r="U54" s="14">
        <f t="shared" si="2"/>
        <v>9.3705209480785285</v>
      </c>
      <c r="V54" s="11">
        <f t="shared" si="3"/>
        <v>2.3061485572055873</v>
      </c>
      <c r="W54" s="2">
        <f t="shared" si="4"/>
        <v>0.79106492326633426</v>
      </c>
      <c r="Y54" s="7" t="s">
        <v>72</v>
      </c>
    </row>
    <row r="55" spans="1:25" s="2" customFormat="1" x14ac:dyDescent="0.2">
      <c r="A55" s="5" t="s">
        <v>74</v>
      </c>
      <c r="B55" s="6" t="s">
        <v>75</v>
      </c>
      <c r="C55" s="11">
        <v>14.057776939368175</v>
      </c>
      <c r="D55" s="11">
        <v>18.693199992863786</v>
      </c>
      <c r="E55" s="11">
        <v>17.163625923181929</v>
      </c>
      <c r="F55" s="11">
        <v>20.540146524489344</v>
      </c>
      <c r="G55" s="11">
        <v>15.884880668116779</v>
      </c>
      <c r="H55" s="11">
        <v>17.118743138954457</v>
      </c>
      <c r="I55" s="11">
        <v>20.69572145076517</v>
      </c>
      <c r="J55" s="11">
        <v>23.676805623351626</v>
      </c>
      <c r="K55" s="11">
        <v>16.852354600230619</v>
      </c>
      <c r="L55" s="11">
        <v>21.720944556676102</v>
      </c>
      <c r="M55" s="11">
        <v>16.682032524201041</v>
      </c>
      <c r="N55" s="11">
        <v>22.733487889918845</v>
      </c>
      <c r="O55" s="11">
        <v>16.245929722639683</v>
      </c>
      <c r="P55" s="11">
        <v>19.47714587089208</v>
      </c>
      <c r="Q55" s="28">
        <v>17.256654990468203</v>
      </c>
      <c r="R55" s="11">
        <v>26.333443562141145</v>
      </c>
      <c r="S55" s="14">
        <f t="shared" si="0"/>
        <v>18.478862532636406</v>
      </c>
      <c r="T55" s="11">
        <f t="shared" si="1"/>
        <v>3.0725145569690642</v>
      </c>
      <c r="U55" s="14">
        <f t="shared" si="2"/>
        <v>19.662749214645967</v>
      </c>
      <c r="V55" s="11">
        <f t="shared" si="3"/>
        <v>3.6340679781890763</v>
      </c>
      <c r="W55" s="2">
        <f t="shared" si="4"/>
        <v>0.49350747466098699</v>
      </c>
      <c r="Y55" s="5" t="s">
        <v>74</v>
      </c>
    </row>
    <row r="56" spans="1:25" s="2" customFormat="1" x14ac:dyDescent="0.2">
      <c r="A56" s="5" t="s">
        <v>76</v>
      </c>
      <c r="B56" s="6" t="s">
        <v>77</v>
      </c>
      <c r="C56" s="11">
        <v>18.192082370765263</v>
      </c>
      <c r="D56" s="11">
        <v>10.128758801551324</v>
      </c>
      <c r="E56" s="11">
        <v>12.092172570013748</v>
      </c>
      <c r="F56" s="11">
        <v>12.430760474132788</v>
      </c>
      <c r="G56" s="11">
        <v>11.098229192501162</v>
      </c>
      <c r="H56" s="11">
        <v>14.90605368884281</v>
      </c>
      <c r="I56" s="11">
        <v>10.597421343050652</v>
      </c>
      <c r="J56" s="11">
        <v>10.540157886018783</v>
      </c>
      <c r="K56" s="11">
        <v>11.564034572911952</v>
      </c>
      <c r="L56" s="11">
        <v>14.991451050003249</v>
      </c>
      <c r="M56" s="11">
        <v>12.893554482413991</v>
      </c>
      <c r="N56" s="11">
        <v>9.0650816426270762</v>
      </c>
      <c r="O56" s="11">
        <v>10.750693245979845</v>
      </c>
      <c r="P56" s="11">
        <v>9.748814256033933</v>
      </c>
      <c r="Q56" s="28">
        <v>13.961756163834437</v>
      </c>
      <c r="R56" s="11">
        <v>14.301655632138697</v>
      </c>
      <c r="S56" s="14">
        <f t="shared" si="0"/>
        <v>12.498204540859568</v>
      </c>
      <c r="T56" s="11">
        <f t="shared" si="1"/>
        <v>2.762207204391943</v>
      </c>
      <c r="U56" s="14">
        <f t="shared" si="2"/>
        <v>12.159630130742897</v>
      </c>
      <c r="V56" s="11">
        <f t="shared" si="3"/>
        <v>2.2078395031379516</v>
      </c>
      <c r="W56" s="2">
        <f t="shared" si="4"/>
        <v>0.79067669488922454</v>
      </c>
      <c r="Y56" s="5" t="s">
        <v>76</v>
      </c>
    </row>
    <row r="57" spans="1:25" s="2" customFormat="1" x14ac:dyDescent="0.2">
      <c r="A57" s="5" t="s">
        <v>78</v>
      </c>
      <c r="B57" s="6" t="s">
        <v>79</v>
      </c>
      <c r="C57" s="11">
        <v>17.387634536026049</v>
      </c>
      <c r="D57" s="11">
        <v>18.40412706758972</v>
      </c>
      <c r="E57" s="11">
        <v>24.284740265825</v>
      </c>
      <c r="F57" s="11">
        <v>39.002374569671012</v>
      </c>
      <c r="G57" s="11">
        <v>28.371414986792963</v>
      </c>
      <c r="H57" s="11">
        <v>23.073114182156822</v>
      </c>
      <c r="I57" s="11">
        <v>25.661460806960317</v>
      </c>
      <c r="J57" s="11">
        <v>33.9240292350026</v>
      </c>
      <c r="K57" s="11">
        <v>25.919727704509857</v>
      </c>
      <c r="L57" s="11">
        <v>33.330543907277665</v>
      </c>
      <c r="M57" s="11">
        <v>38.447284125010022</v>
      </c>
      <c r="N57" s="11">
        <v>25.975802696199612</v>
      </c>
      <c r="O57" s="11">
        <v>23.671620044238686</v>
      </c>
      <c r="P57" s="11">
        <v>29.919891126371898</v>
      </c>
      <c r="Q57" s="28">
        <v>18.564174869664409</v>
      </c>
      <c r="R57" s="11">
        <v>30.982418122580885</v>
      </c>
      <c r="S57" s="14">
        <f t="shared" si="0"/>
        <v>26.263611956253058</v>
      </c>
      <c r="T57" s="11">
        <f t="shared" si="1"/>
        <v>7.3718884237053377</v>
      </c>
      <c r="U57" s="14">
        <f t="shared" si="2"/>
        <v>28.35143282448163</v>
      </c>
      <c r="V57" s="11">
        <f t="shared" si="3"/>
        <v>6.1568519317904347</v>
      </c>
      <c r="W57" s="2">
        <f t="shared" si="4"/>
        <v>0.54884252110999487</v>
      </c>
      <c r="Y57" s="5" t="s">
        <v>78</v>
      </c>
    </row>
    <row r="58" spans="1:25" s="2" customFormat="1" x14ac:dyDescent="0.2">
      <c r="A58" s="5" t="s">
        <v>80</v>
      </c>
      <c r="B58" s="6" t="s">
        <v>81</v>
      </c>
      <c r="C58" s="11">
        <v>43.048386558968126</v>
      </c>
      <c r="D58" s="11">
        <v>22.019463843693824</v>
      </c>
      <c r="E58" s="11">
        <v>25.35573389488502</v>
      </c>
      <c r="F58" s="11">
        <v>24.978506353560245</v>
      </c>
      <c r="G58" s="11">
        <v>33.249316279905173</v>
      </c>
      <c r="H58" s="11">
        <v>29.58039515982097</v>
      </c>
      <c r="I58" s="11">
        <v>22.126919756380197</v>
      </c>
      <c r="J58" s="11">
        <v>25.159479446788197</v>
      </c>
      <c r="K58" s="11">
        <v>27.606278449330077</v>
      </c>
      <c r="L58" s="11">
        <v>37.515756477213777</v>
      </c>
      <c r="M58" s="11">
        <v>19.705278870691352</v>
      </c>
      <c r="N58" s="11">
        <v>21.023143075922466</v>
      </c>
      <c r="O58" s="11">
        <v>27.162654659449981</v>
      </c>
      <c r="P58" s="11">
        <v>20.641021792000107</v>
      </c>
      <c r="Q58" s="28">
        <v>20.234899758202531</v>
      </c>
      <c r="R58" s="11">
        <v>22.474365093124831</v>
      </c>
      <c r="S58" s="14">
        <f t="shared" si="0"/>
        <v>28.189775161750219</v>
      </c>
      <c r="T58" s="11">
        <f t="shared" si="1"/>
        <v>7.0778204854308751</v>
      </c>
      <c r="U58" s="14">
        <f t="shared" si="2"/>
        <v>24.54542477199189</v>
      </c>
      <c r="V58" s="11">
        <f t="shared" si="3"/>
        <v>6.075665507013623</v>
      </c>
      <c r="W58" s="2">
        <f t="shared" si="4"/>
        <v>0.28818632642036079</v>
      </c>
      <c r="Y58" s="5" t="s">
        <v>80</v>
      </c>
    </row>
    <row r="59" spans="1:25" s="2" customFormat="1" x14ac:dyDescent="0.2">
      <c r="A59" s="5" t="s">
        <v>82</v>
      </c>
      <c r="B59" s="6" t="s">
        <v>83</v>
      </c>
      <c r="C59" s="11">
        <v>227.64630557291423</v>
      </c>
      <c r="D59" s="11">
        <v>133.15972223309916</v>
      </c>
      <c r="E59" s="11">
        <v>136.30719944121134</v>
      </c>
      <c r="F59" s="11">
        <v>124.32122198865461</v>
      </c>
      <c r="G59" s="11">
        <v>153.17711671539402</v>
      </c>
      <c r="H59" s="11">
        <v>177.38760195880275</v>
      </c>
      <c r="I59" s="11">
        <v>112.88527858937653</v>
      </c>
      <c r="J59" s="11">
        <v>127.90365422121108</v>
      </c>
      <c r="K59" s="11">
        <v>146.83353760307605</v>
      </c>
      <c r="L59" s="11">
        <v>163.83798120783669</v>
      </c>
      <c r="M59" s="11">
        <v>153.19777801174769</v>
      </c>
      <c r="N59" s="11">
        <v>114.91820627656671</v>
      </c>
      <c r="O59" s="11">
        <v>166.4861232336973</v>
      </c>
      <c r="P59" s="11">
        <v>122.51655760026723</v>
      </c>
      <c r="Q59" s="28">
        <v>128.01379378244701</v>
      </c>
      <c r="R59" s="11">
        <v>133.9275407941908</v>
      </c>
      <c r="S59" s="14">
        <f t="shared" si="0"/>
        <v>149.09851259008298</v>
      </c>
      <c r="T59" s="11">
        <f t="shared" si="1"/>
        <v>37.376196720691013</v>
      </c>
      <c r="U59" s="14">
        <f t="shared" si="2"/>
        <v>141.2164398137287</v>
      </c>
      <c r="V59" s="11">
        <f t="shared" si="3"/>
        <v>19.250661884346204</v>
      </c>
      <c r="W59" s="2">
        <f t="shared" si="4"/>
        <v>0.60698742699927655</v>
      </c>
      <c r="Y59" s="5" t="s">
        <v>82</v>
      </c>
    </row>
    <row r="60" spans="1:25" s="2" customFormat="1" x14ac:dyDescent="0.2">
      <c r="A60" s="5" t="s">
        <v>84</v>
      </c>
      <c r="B60" s="6" t="s">
        <v>85</v>
      </c>
      <c r="C60" s="11">
        <v>17.658761931359059</v>
      </c>
      <c r="D60" s="11">
        <v>8.4068275381812558</v>
      </c>
      <c r="E60" s="11">
        <v>9.9685554630251065</v>
      </c>
      <c r="F60" s="11">
        <v>9.0118606936726149</v>
      </c>
      <c r="G60" s="11">
        <v>10.841825419533111</v>
      </c>
      <c r="H60" s="11">
        <v>11.975767712850603</v>
      </c>
      <c r="I60" s="11">
        <v>9.3196444207365303</v>
      </c>
      <c r="J60" s="11">
        <v>9.3620631149841245</v>
      </c>
      <c r="K60" s="11">
        <v>10.839426009587662</v>
      </c>
      <c r="L60" s="11">
        <v>13.117275742149404</v>
      </c>
      <c r="M60" s="11">
        <v>9.8296086821583302</v>
      </c>
      <c r="N60" s="11">
        <v>7.6877562020405605</v>
      </c>
      <c r="O60" s="11">
        <v>12.621351953868215</v>
      </c>
      <c r="P60" s="11">
        <v>8.3612792784980563</v>
      </c>
      <c r="Q60" s="28">
        <v>8.4137347595206009</v>
      </c>
      <c r="R60" s="11">
        <v>12.436779729111931</v>
      </c>
      <c r="S60" s="14">
        <f t="shared" si="0"/>
        <v>10.818163286792799</v>
      </c>
      <c r="T60" s="11">
        <f t="shared" si="1"/>
        <v>2.9832697025415467</v>
      </c>
      <c r="U60" s="14">
        <f t="shared" si="2"/>
        <v>10.413401544616844</v>
      </c>
      <c r="V60" s="11">
        <f t="shared" si="3"/>
        <v>2.152784459197072</v>
      </c>
      <c r="W60" s="2">
        <f t="shared" si="4"/>
        <v>0.7606915832177904</v>
      </c>
      <c r="Y60" s="5" t="s">
        <v>84</v>
      </c>
    </row>
    <row r="61" spans="1:25" s="2" customFormat="1" x14ac:dyDescent="0.2">
      <c r="A61" s="5" t="s">
        <v>86</v>
      </c>
      <c r="B61" s="6" t="s">
        <v>87</v>
      </c>
      <c r="C61" s="11">
        <v>357.72348541923515</v>
      </c>
      <c r="D61" s="11">
        <v>427.83470759375592</v>
      </c>
      <c r="E61" s="11">
        <v>417.87526711250354</v>
      </c>
      <c r="F61" s="11">
        <v>583.87872527122579</v>
      </c>
      <c r="G61" s="11">
        <v>439.71645067600753</v>
      </c>
      <c r="H61" s="11">
        <v>368.27914158657109</v>
      </c>
      <c r="I61" s="11">
        <v>493.71756139101376</v>
      </c>
      <c r="J61" s="11">
        <v>663.59894712708183</v>
      </c>
      <c r="K61" s="11">
        <v>479.42154563846327</v>
      </c>
      <c r="L61" s="11">
        <v>617.57587022502673</v>
      </c>
      <c r="M61" s="11">
        <v>426.9348172985641</v>
      </c>
      <c r="N61" s="11">
        <v>562.54947192530517</v>
      </c>
      <c r="O61" s="11">
        <v>423.40845739825397</v>
      </c>
      <c r="P61" s="11">
        <v>559.65718543115588</v>
      </c>
      <c r="Q61" s="28">
        <v>462.11994071295277</v>
      </c>
      <c r="R61" s="11">
        <v>758.52273731861305</v>
      </c>
      <c r="S61" s="14">
        <f t="shared" si="0"/>
        <v>469.07803577217436</v>
      </c>
      <c r="T61" s="11">
        <f t="shared" si="1"/>
        <v>106.4825812427796</v>
      </c>
      <c r="U61" s="14">
        <f t="shared" si="2"/>
        <v>536.27375324354193</v>
      </c>
      <c r="V61" s="11">
        <f t="shared" si="3"/>
        <v>113.80834941966789</v>
      </c>
      <c r="W61" s="2">
        <f t="shared" si="4"/>
        <v>0.24290655079154991</v>
      </c>
      <c r="Y61" s="5" t="s">
        <v>86</v>
      </c>
    </row>
    <row r="62" spans="1:25" s="2" customFormat="1" x14ac:dyDescent="0.2">
      <c r="A62" s="5" t="s">
        <v>88</v>
      </c>
      <c r="B62" s="6" t="s">
        <v>67</v>
      </c>
      <c r="C62" s="11">
        <v>28.340137069226856</v>
      </c>
      <c r="D62" s="11">
        <v>49.573378578917549</v>
      </c>
      <c r="E62" s="11">
        <v>46.736438142811885</v>
      </c>
      <c r="F62" s="11">
        <v>52.765953362090158</v>
      </c>
      <c r="G62" s="11">
        <v>60.462473068144945</v>
      </c>
      <c r="H62" s="11">
        <v>34.517251307398467</v>
      </c>
      <c r="I62" s="11">
        <v>56.829253522788193</v>
      </c>
      <c r="J62" s="11">
        <v>67.776001147350328</v>
      </c>
      <c r="K62" s="11">
        <v>54.70331999782848</v>
      </c>
      <c r="L62" s="11">
        <v>54.77534169217688</v>
      </c>
      <c r="M62" s="11">
        <v>47.313037883228944</v>
      </c>
      <c r="N62" s="11">
        <v>52.000705574745922</v>
      </c>
      <c r="O62" s="11">
        <v>50.793660448315613</v>
      </c>
      <c r="P62" s="11">
        <v>60.680234350056196</v>
      </c>
      <c r="Q62" s="28">
        <v>44.84605420786761</v>
      </c>
      <c r="R62" s="11">
        <v>67.95416355862811</v>
      </c>
      <c r="S62" s="14">
        <f t="shared" si="0"/>
        <v>49.62511077484104</v>
      </c>
      <c r="T62" s="11">
        <f t="shared" si="1"/>
        <v>13.083863763177222</v>
      </c>
      <c r="U62" s="14">
        <f t="shared" si="2"/>
        <v>54.133314714105971</v>
      </c>
      <c r="V62" s="11">
        <f t="shared" si="3"/>
        <v>7.3977392326844207</v>
      </c>
      <c r="W62" s="2">
        <f t="shared" si="4"/>
        <v>0.41422379017755684</v>
      </c>
      <c r="Y62" s="5" t="s">
        <v>88</v>
      </c>
    </row>
    <row r="63" spans="1:25" s="2" customFormat="1" x14ac:dyDescent="0.2">
      <c r="A63" s="5" t="s">
        <v>89</v>
      </c>
      <c r="B63" s="6" t="s">
        <v>90</v>
      </c>
      <c r="C63" s="11">
        <v>39.761769173348981</v>
      </c>
      <c r="D63" s="11">
        <v>18.130224568975407</v>
      </c>
      <c r="E63" s="11">
        <v>31.896591442645924</v>
      </c>
      <c r="F63" s="11">
        <v>7.6359258693482488</v>
      </c>
      <c r="G63" s="11">
        <v>31.869186313883635</v>
      </c>
      <c r="H63" s="11">
        <v>54.53779390206838</v>
      </c>
      <c r="I63" s="11">
        <v>21.7186051777479</v>
      </c>
      <c r="J63" s="11">
        <v>54.589003157661303</v>
      </c>
      <c r="K63" s="11">
        <v>30.295402812351846</v>
      </c>
      <c r="L63" s="11">
        <v>32.188826789815955</v>
      </c>
      <c r="M63" s="11">
        <v>28.466704843012025</v>
      </c>
      <c r="N63" s="11">
        <v>25.546756317689038</v>
      </c>
      <c r="O63" s="11">
        <v>12.732666200420045</v>
      </c>
      <c r="P63" s="11">
        <v>25.534915236568647</v>
      </c>
      <c r="Q63" s="28">
        <v>9.9689595064737446</v>
      </c>
      <c r="R63" s="11">
        <v>12.314403504014518</v>
      </c>
      <c r="S63" s="14">
        <f t="shared" si="0"/>
        <v>32.517387450709975</v>
      </c>
      <c r="T63" s="11">
        <f t="shared" si="1"/>
        <v>16.767453269134496</v>
      </c>
      <c r="U63" s="14">
        <f t="shared" si="2"/>
        <v>22.131079401293228</v>
      </c>
      <c r="V63" s="11">
        <f t="shared" si="3"/>
        <v>8.9747424389838049</v>
      </c>
      <c r="W63" s="2">
        <f t="shared" si="4"/>
        <v>0.15145175698029387</v>
      </c>
      <c r="Y63" s="5" t="s">
        <v>89</v>
      </c>
    </row>
    <row r="64" spans="1:25" s="2" customFormat="1" x14ac:dyDescent="0.2">
      <c r="A64" s="5" t="s">
        <v>91</v>
      </c>
      <c r="B64" s="6" t="s">
        <v>92</v>
      </c>
      <c r="C64" s="11">
        <v>55.960514449392114</v>
      </c>
      <c r="D64" s="11">
        <v>65.534345923786049</v>
      </c>
      <c r="E64" s="11">
        <v>71.45621227596871</v>
      </c>
      <c r="F64" s="11">
        <v>120.4675512417552</v>
      </c>
      <c r="G64" s="11">
        <v>65.209275680503751</v>
      </c>
      <c r="H64" s="11">
        <v>50.128479809034403</v>
      </c>
      <c r="I64" s="11">
        <v>68.265510982186811</v>
      </c>
      <c r="J64" s="11">
        <v>110.29957590591653</v>
      </c>
      <c r="K64" s="11">
        <v>89.963338907617384</v>
      </c>
      <c r="L64" s="11">
        <v>114.70336190099712</v>
      </c>
      <c r="M64" s="11">
        <v>83.85259378913247</v>
      </c>
      <c r="N64" s="11">
        <v>100.24204079294714</v>
      </c>
      <c r="O64" s="11">
        <v>56.642044648284234</v>
      </c>
      <c r="P64" s="11">
        <v>89.20992381903288</v>
      </c>
      <c r="Q64" s="28">
        <v>42.851123903111564</v>
      </c>
      <c r="R64" s="11">
        <v>112.40192192377398</v>
      </c>
      <c r="S64" s="14">
        <f t="shared" si="0"/>
        <v>75.915183283567956</v>
      </c>
      <c r="T64" s="11">
        <f t="shared" si="1"/>
        <v>25.442150015042191</v>
      </c>
      <c r="U64" s="14">
        <f t="shared" si="2"/>
        <v>86.233293710612102</v>
      </c>
      <c r="V64" s="11">
        <f t="shared" si="3"/>
        <v>25.291678062461628</v>
      </c>
      <c r="W64" s="2">
        <f t="shared" si="4"/>
        <v>0.42954776109574555</v>
      </c>
      <c r="Y64" s="5" t="s">
        <v>91</v>
      </c>
    </row>
    <row r="65" spans="1:25" s="2" customFormat="1" x14ac:dyDescent="0.2">
      <c r="A65" s="5" t="s">
        <v>93</v>
      </c>
      <c r="B65" s="6" t="s">
        <v>94</v>
      </c>
      <c r="C65" s="11">
        <v>4502.0201879217848</v>
      </c>
      <c r="D65" s="11">
        <v>4137.6060045634213</v>
      </c>
      <c r="E65" s="11">
        <v>5299.6154951097051</v>
      </c>
      <c r="F65" s="11">
        <v>4134.2961979826005</v>
      </c>
      <c r="G65" s="11">
        <v>4976.9114666534088</v>
      </c>
      <c r="H65" s="11">
        <v>4524.3698553058848</v>
      </c>
      <c r="I65" s="11">
        <v>4081.8734820806294</v>
      </c>
      <c r="J65" s="11">
        <v>4791.3393582856997</v>
      </c>
      <c r="K65" s="11">
        <v>4572.9689635884361</v>
      </c>
      <c r="L65" s="11">
        <v>5068.4678700776221</v>
      </c>
      <c r="M65" s="11">
        <v>5318.7951191958064</v>
      </c>
      <c r="N65" s="11">
        <v>4641.1886389698011</v>
      </c>
      <c r="O65" s="11">
        <v>5203.352663339866</v>
      </c>
      <c r="P65" s="11">
        <v>4164.2426337077759</v>
      </c>
      <c r="Q65" s="28">
        <v>3784.283017603942</v>
      </c>
      <c r="R65" s="11">
        <v>5457.5823385752783</v>
      </c>
      <c r="S65" s="14">
        <f t="shared" si="0"/>
        <v>4556.004005987892</v>
      </c>
      <c r="T65" s="11">
        <f t="shared" si="1"/>
        <v>441.92968961953795</v>
      </c>
      <c r="U65" s="14">
        <f t="shared" si="2"/>
        <v>4776.3601556323165</v>
      </c>
      <c r="V65" s="11">
        <f t="shared" si="3"/>
        <v>590.94272082471321</v>
      </c>
      <c r="W65" s="2">
        <f t="shared" si="4"/>
        <v>0.41363460764120064</v>
      </c>
      <c r="Y65" s="5" t="s">
        <v>93</v>
      </c>
    </row>
    <row r="66" spans="1:25" s="2" customFormat="1" x14ac:dyDescent="0.2">
      <c r="A66" s="5" t="s">
        <v>95</v>
      </c>
      <c r="B66" s="6" t="s">
        <v>96</v>
      </c>
      <c r="C66" s="11">
        <v>10.974984608094658</v>
      </c>
      <c r="D66" s="11">
        <v>18.713601912221396</v>
      </c>
      <c r="E66" s="11">
        <v>23.116157012604116</v>
      </c>
      <c r="F66" s="11">
        <v>58.81327299982339</v>
      </c>
      <c r="G66" s="11">
        <v>28.930787650282472</v>
      </c>
      <c r="H66" s="11">
        <v>15.597839171308081</v>
      </c>
      <c r="I66" s="11">
        <v>28.02063059750402</v>
      </c>
      <c r="J66" s="11">
        <v>98.539723994079026</v>
      </c>
      <c r="K66" s="11">
        <v>34.424767880976169</v>
      </c>
      <c r="L66" s="11">
        <v>55.560177184176887</v>
      </c>
      <c r="M66" s="11">
        <v>26.021285369562452</v>
      </c>
      <c r="N66" s="11">
        <v>55.550515883497162</v>
      </c>
      <c r="O66" s="11">
        <v>23.431512026107789</v>
      </c>
      <c r="P66" s="11">
        <v>76.43246176544362</v>
      </c>
      <c r="Q66" s="28">
        <v>18.124342613593196</v>
      </c>
      <c r="R66" s="11">
        <v>91.649950703968386</v>
      </c>
      <c r="S66" s="14">
        <f t="shared" si="0"/>
        <v>35.33837474323964</v>
      </c>
      <c r="T66" s="11">
        <f t="shared" si="1"/>
        <v>29.396591514036388</v>
      </c>
      <c r="U66" s="14">
        <f t="shared" si="2"/>
        <v>47.649376678415706</v>
      </c>
      <c r="V66" s="11">
        <f t="shared" si="3"/>
        <v>26.700514932009135</v>
      </c>
      <c r="W66" s="2">
        <f t="shared" si="4"/>
        <v>0.39551353357129682</v>
      </c>
      <c r="Y66" s="5" t="s">
        <v>95</v>
      </c>
    </row>
    <row r="67" spans="1:25" s="2" customFormat="1" x14ac:dyDescent="0.2">
      <c r="A67" s="7" t="s">
        <v>97</v>
      </c>
      <c r="B67" s="6" t="s">
        <v>98</v>
      </c>
      <c r="C67" s="11">
        <v>108.74365977462243</v>
      </c>
      <c r="D67" s="11">
        <v>118.75886383935524</v>
      </c>
      <c r="E67" s="11">
        <v>129.43413965583403</v>
      </c>
      <c r="F67" s="11">
        <v>132.64635058982415</v>
      </c>
      <c r="G67" s="11">
        <v>143.59149538818204</v>
      </c>
      <c r="H67" s="11">
        <v>112.04108391242315</v>
      </c>
      <c r="I67" s="11">
        <v>119.54049713869769</v>
      </c>
      <c r="J67" s="11">
        <v>154.84167535210983</v>
      </c>
      <c r="K67" s="11">
        <v>113.96338613163562</v>
      </c>
      <c r="L67" s="11">
        <v>147.62968621328838</v>
      </c>
      <c r="M67" s="11">
        <v>128.17808575599483</v>
      </c>
      <c r="N67" s="11">
        <v>119.50073147960752</v>
      </c>
      <c r="O67" s="11">
        <v>140.10116686904243</v>
      </c>
      <c r="P67" s="11">
        <v>143.1912901642209</v>
      </c>
      <c r="Q67" s="28">
        <v>108.85687304448867</v>
      </c>
      <c r="R67" s="11">
        <v>148.51986366917788</v>
      </c>
      <c r="S67" s="14">
        <f t="shared" si="0"/>
        <v>127.44972070638106</v>
      </c>
      <c r="T67" s="11">
        <f t="shared" si="1"/>
        <v>15.889118306302153</v>
      </c>
      <c r="U67" s="14">
        <f t="shared" si="2"/>
        <v>131.24263541593203</v>
      </c>
      <c r="V67" s="11">
        <f t="shared" si="3"/>
        <v>15.744570788493297</v>
      </c>
      <c r="W67" s="2">
        <f t="shared" si="4"/>
        <v>0.63891869877218199</v>
      </c>
      <c r="Y67" s="7" t="s">
        <v>97</v>
      </c>
    </row>
    <row r="68" spans="1:25" s="2" customFormat="1" x14ac:dyDescent="0.2">
      <c r="A68" s="7" t="s">
        <v>99</v>
      </c>
      <c r="B68" s="9" t="s">
        <v>98</v>
      </c>
      <c r="C68" s="11">
        <v>51.571293823502685</v>
      </c>
      <c r="D68" s="11">
        <v>40.284020713625132</v>
      </c>
      <c r="E68" s="11">
        <v>50.005920310750348</v>
      </c>
      <c r="F68" s="11">
        <v>106.1234957437038</v>
      </c>
      <c r="G68" s="11">
        <v>55.068381370715741</v>
      </c>
      <c r="H68" s="11">
        <v>61.858606055353505</v>
      </c>
      <c r="I68" s="11">
        <v>45.031803928509412</v>
      </c>
      <c r="J68" s="11">
        <v>72.485063946246314</v>
      </c>
      <c r="K68" s="11">
        <v>50.648774845958485</v>
      </c>
      <c r="L68" s="11">
        <v>104.00606165248004</v>
      </c>
      <c r="M68" s="11">
        <v>66.881637889653433</v>
      </c>
      <c r="N68" s="11">
        <v>75.437037433567426</v>
      </c>
      <c r="O68" s="11">
        <v>60.721488112717608</v>
      </c>
      <c r="P68" s="11">
        <v>74.501399775334747</v>
      </c>
      <c r="Q68" s="28">
        <v>44.790439991667164</v>
      </c>
      <c r="R68" s="11">
        <v>81.859064271563412</v>
      </c>
      <c r="S68" s="14">
        <f t="shared" si="0"/>
        <v>60.303573236550875</v>
      </c>
      <c r="T68" s="11">
        <f t="shared" si="1"/>
        <v>21.023738813730009</v>
      </c>
      <c r="U68" s="14">
        <f t="shared" si="2"/>
        <v>69.85573799661779</v>
      </c>
      <c r="V68" s="11">
        <f t="shared" si="3"/>
        <v>18.717882641877157</v>
      </c>
      <c r="W68" s="2">
        <f t="shared" si="4"/>
        <v>0.35364759903582199</v>
      </c>
      <c r="Y68" s="7" t="s">
        <v>99</v>
      </c>
    </row>
    <row r="69" spans="1:25" s="2" customFormat="1" x14ac:dyDescent="0.2">
      <c r="A69" s="7" t="s">
        <v>100</v>
      </c>
      <c r="B69" s="9" t="s">
        <v>98</v>
      </c>
      <c r="C69" s="11">
        <v>296.21599896426807</v>
      </c>
      <c r="D69" s="11">
        <v>279.62456735381585</v>
      </c>
      <c r="E69" s="11">
        <v>363.32817798921593</v>
      </c>
      <c r="F69" s="11">
        <v>321.98790136326818</v>
      </c>
      <c r="G69" s="11">
        <v>386.30882313439326</v>
      </c>
      <c r="H69" s="11">
        <v>288.87556967491673</v>
      </c>
      <c r="I69" s="11">
        <v>309.27072267717523</v>
      </c>
      <c r="J69" s="11">
        <v>372.33103652080393</v>
      </c>
      <c r="K69" s="11">
        <v>283.56353395056306</v>
      </c>
      <c r="L69" s="11">
        <v>412.73638057520361</v>
      </c>
      <c r="M69" s="11">
        <v>339.41969708695734</v>
      </c>
      <c r="N69" s="11">
        <v>307.5450043789059</v>
      </c>
      <c r="O69" s="11">
        <v>333.10795067402029</v>
      </c>
      <c r="P69" s="11">
        <v>331.72331999091267</v>
      </c>
      <c r="Q69" s="28">
        <v>340.75432541793936</v>
      </c>
      <c r="R69" s="11">
        <v>355.12933016541001</v>
      </c>
      <c r="S69" s="14">
        <f t="shared" si="0"/>
        <v>327.24284970973218</v>
      </c>
      <c r="T69" s="11">
        <f t="shared" si="1"/>
        <v>41.190690721375695</v>
      </c>
      <c r="U69" s="14">
        <f t="shared" si="2"/>
        <v>337.997442779989</v>
      </c>
      <c r="V69" s="11">
        <f t="shared" si="3"/>
        <v>37.498012865799822</v>
      </c>
      <c r="W69" s="2">
        <f t="shared" si="4"/>
        <v>0.59367485839829992</v>
      </c>
      <c r="Y69" s="7" t="s">
        <v>100</v>
      </c>
    </row>
    <row r="70" spans="1:25" s="2" customFormat="1" x14ac:dyDescent="0.2">
      <c r="A70" s="7" t="s">
        <v>101</v>
      </c>
      <c r="B70" s="9" t="s">
        <v>98</v>
      </c>
      <c r="C70" s="11">
        <v>2.8250167028611486</v>
      </c>
      <c r="D70" s="11">
        <v>1.5063809655213332</v>
      </c>
      <c r="E70" s="11">
        <v>1.3829944571359987</v>
      </c>
      <c r="F70" s="11">
        <v>1.8706775857927123</v>
      </c>
      <c r="G70" s="11">
        <v>2.4543630644099812</v>
      </c>
      <c r="H70" s="11">
        <v>1.8090126368355866</v>
      </c>
      <c r="I70" s="11">
        <v>2.4496509415506806</v>
      </c>
      <c r="J70" s="11">
        <v>0.97077971969164889</v>
      </c>
      <c r="K70" s="11">
        <v>2.5426136114355842</v>
      </c>
      <c r="L70" s="11">
        <v>1.4360793072155984</v>
      </c>
      <c r="M70" s="11">
        <v>1.5386670632425938</v>
      </c>
      <c r="N70" s="11">
        <v>1.7041356636787794</v>
      </c>
      <c r="O70" s="11">
        <v>2.4975114249611661</v>
      </c>
      <c r="P70" s="11">
        <v>1.8520087180874092</v>
      </c>
      <c r="Q70" s="28">
        <v>2.8409539999972702</v>
      </c>
      <c r="R70" s="11">
        <v>1.3334763862994612</v>
      </c>
      <c r="S70" s="14">
        <f t="shared" ref="S70:S124" si="5">AVERAGE(C70:J70)</f>
        <v>1.9086095092248863</v>
      </c>
      <c r="T70" s="11">
        <f t="shared" ref="T70:T124" si="6">STDEV(C70:J70)</f>
        <v>0.62784404175057029</v>
      </c>
      <c r="U70" s="14">
        <f t="shared" ref="U70:U124" si="7">AVERAGE(K70:R70)</f>
        <v>1.9681807718647326</v>
      </c>
      <c r="V70" s="11">
        <f t="shared" ref="V70:V124" si="8">STDEV(K70:R70)</f>
        <v>0.57638981750913332</v>
      </c>
      <c r="W70" s="2">
        <f t="shared" ref="W70:W133" si="9">TTEST(C70:J70,K70:R70,2,3)</f>
        <v>0.84614785655449865</v>
      </c>
      <c r="Y70" s="7" t="s">
        <v>101</v>
      </c>
    </row>
    <row r="71" spans="1:25" s="2" customFormat="1" x14ac:dyDescent="0.2">
      <c r="A71" s="5" t="s">
        <v>102</v>
      </c>
      <c r="B71" s="9" t="s">
        <v>98</v>
      </c>
      <c r="C71" s="11">
        <v>34.128005472307656</v>
      </c>
      <c r="D71" s="11">
        <v>15.860207956029422</v>
      </c>
      <c r="E71" s="11">
        <v>19.132692206853552</v>
      </c>
      <c r="F71" s="11">
        <v>8.9312989724340905</v>
      </c>
      <c r="G71" s="11">
        <v>19.598638138776369</v>
      </c>
      <c r="H71" s="11">
        <v>29.420256261539453</v>
      </c>
      <c r="I71" s="11">
        <v>14.012044517891709</v>
      </c>
      <c r="J71" s="11">
        <v>13.88036308490722</v>
      </c>
      <c r="K71" s="11">
        <v>11.718518884515211</v>
      </c>
      <c r="L71" s="11">
        <v>16.224748322944055</v>
      </c>
      <c r="M71" s="11">
        <v>16.805928924772505</v>
      </c>
      <c r="N71" s="11">
        <v>13.890975474664693</v>
      </c>
      <c r="O71" s="11">
        <v>11.491258895603986</v>
      </c>
      <c r="P71" s="11">
        <v>15.660781306519262</v>
      </c>
      <c r="Q71" s="28">
        <v>8.9714044162160658</v>
      </c>
      <c r="R71" s="11">
        <v>10.157760717716277</v>
      </c>
      <c r="S71" s="14">
        <f t="shared" si="5"/>
        <v>19.370438326342434</v>
      </c>
      <c r="T71" s="11">
        <f t="shared" si="6"/>
        <v>8.4434580342759631</v>
      </c>
      <c r="U71" s="14">
        <f t="shared" si="7"/>
        <v>13.115172117869005</v>
      </c>
      <c r="V71" s="11">
        <f t="shared" si="8"/>
        <v>2.9490428068232153</v>
      </c>
      <c r="W71" s="2">
        <f t="shared" si="9"/>
        <v>8.045156440610074E-2</v>
      </c>
      <c r="Y71" s="5" t="s">
        <v>102</v>
      </c>
    </row>
    <row r="72" spans="1:25" s="2" customFormat="1" x14ac:dyDescent="0.2">
      <c r="A72" s="5" t="s">
        <v>103</v>
      </c>
      <c r="B72" s="9" t="s">
        <v>98</v>
      </c>
      <c r="C72" s="11">
        <v>49.657846715020654</v>
      </c>
      <c r="D72" s="11">
        <v>37.50919847519252</v>
      </c>
      <c r="E72" s="11">
        <v>46.69728492530696</v>
      </c>
      <c r="F72" s="11">
        <v>33.304483282387629</v>
      </c>
      <c r="G72" s="11">
        <v>51.287117569098129</v>
      </c>
      <c r="H72" s="11">
        <v>23.264455854972816</v>
      </c>
      <c r="I72" s="11">
        <v>33.619063613810681</v>
      </c>
      <c r="J72" s="11">
        <v>19.657446419004685</v>
      </c>
      <c r="K72" s="11">
        <v>38.870028618690341</v>
      </c>
      <c r="L72" s="11">
        <v>47.423904072642948</v>
      </c>
      <c r="M72" s="11">
        <v>44.497658094706495</v>
      </c>
      <c r="N72" s="11">
        <v>21.30062871489929</v>
      </c>
      <c r="O72" s="11">
        <v>55.097769880037646</v>
      </c>
      <c r="P72" s="11">
        <v>27.058640099883881</v>
      </c>
      <c r="Q72" s="28">
        <v>19.766522093405019</v>
      </c>
      <c r="R72" s="11">
        <v>16.716163320356664</v>
      </c>
      <c r="S72" s="14">
        <f t="shared" si="5"/>
        <v>36.874612106849256</v>
      </c>
      <c r="T72" s="11">
        <f t="shared" si="6"/>
        <v>11.790011300377623</v>
      </c>
      <c r="U72" s="14">
        <f t="shared" si="7"/>
        <v>33.841414361827788</v>
      </c>
      <c r="V72" s="11">
        <f t="shared" si="8"/>
        <v>14.490456541321947</v>
      </c>
      <c r="W72" s="2">
        <f t="shared" si="9"/>
        <v>0.65339396767624858</v>
      </c>
      <c r="Y72" s="5" t="s">
        <v>103</v>
      </c>
    </row>
    <row r="73" spans="1:25" s="2" customFormat="1" x14ac:dyDescent="0.2">
      <c r="A73" s="5" t="s">
        <v>104</v>
      </c>
      <c r="B73" s="9" t="s">
        <v>105</v>
      </c>
      <c r="C73" s="11">
        <v>40.435512086532363</v>
      </c>
      <c r="D73" s="11">
        <v>40.891685255170358</v>
      </c>
      <c r="E73" s="11">
        <v>35.270960923609351</v>
      </c>
      <c r="F73" s="11">
        <v>31.731205513944335</v>
      </c>
      <c r="G73" s="11">
        <v>40.718240516351308</v>
      </c>
      <c r="H73" s="11">
        <v>32.404359659211359</v>
      </c>
      <c r="I73" s="11">
        <v>34.156004689204345</v>
      </c>
      <c r="J73" s="11">
        <v>29.735312902938659</v>
      </c>
      <c r="K73" s="11">
        <v>37.467960222358712</v>
      </c>
      <c r="L73" s="11">
        <v>29.596285971458617</v>
      </c>
      <c r="M73" s="11">
        <v>35.164243405177032</v>
      </c>
      <c r="N73" s="11">
        <v>31.537938235883853</v>
      </c>
      <c r="O73" s="11">
        <v>40.421835960936505</v>
      </c>
      <c r="P73" s="11">
        <v>31.58290342736624</v>
      </c>
      <c r="Q73" s="28">
        <v>24.468640913961618</v>
      </c>
      <c r="R73" s="11">
        <v>34.421746268385704</v>
      </c>
      <c r="S73" s="14">
        <f t="shared" si="5"/>
        <v>35.667910193370261</v>
      </c>
      <c r="T73" s="11">
        <f t="shared" si="6"/>
        <v>4.4611214715574894</v>
      </c>
      <c r="U73" s="14">
        <f t="shared" si="7"/>
        <v>33.082694300691031</v>
      </c>
      <c r="V73" s="11">
        <f t="shared" si="8"/>
        <v>4.9311266042572948</v>
      </c>
      <c r="W73" s="2">
        <f t="shared" si="9"/>
        <v>0.29022710326197404</v>
      </c>
      <c r="Y73" s="5" t="s">
        <v>104</v>
      </c>
    </row>
    <row r="74" spans="1:25" s="2" customFormat="1" x14ac:dyDescent="0.2">
      <c r="A74" s="5" t="s">
        <v>106</v>
      </c>
      <c r="B74" s="9" t="s">
        <v>98</v>
      </c>
      <c r="C74" s="11">
        <v>10.241808627623138</v>
      </c>
      <c r="D74" s="11">
        <v>11.999790381117</v>
      </c>
      <c r="E74" s="11">
        <v>12.634324541502885</v>
      </c>
      <c r="F74" s="11">
        <v>12.212580196398061</v>
      </c>
      <c r="G74" s="11">
        <v>18.381916538378352</v>
      </c>
      <c r="H74" s="11">
        <v>7.7397552312037714</v>
      </c>
      <c r="I74" s="11">
        <v>12.144163476179147</v>
      </c>
      <c r="J74" s="11">
        <v>7.5610507936090317</v>
      </c>
      <c r="K74" s="11">
        <v>12.747718539909469</v>
      </c>
      <c r="L74" s="11">
        <v>11.698302999706087</v>
      </c>
      <c r="M74" s="11">
        <v>12.501398916090912</v>
      </c>
      <c r="N74" s="11">
        <v>6.8068354815267913</v>
      </c>
      <c r="O74" s="11">
        <v>21.100340935694053</v>
      </c>
      <c r="P74" s="11">
        <v>7.6777440392921159</v>
      </c>
      <c r="Q74" s="28">
        <v>5.5054982321404244</v>
      </c>
      <c r="R74" s="11">
        <v>6.6139141950136908</v>
      </c>
      <c r="S74" s="14">
        <f t="shared" si="5"/>
        <v>11.614423723251422</v>
      </c>
      <c r="T74" s="11">
        <f t="shared" si="6"/>
        <v>3.4006940414700595</v>
      </c>
      <c r="U74" s="14">
        <f t="shared" si="7"/>
        <v>10.581469167421695</v>
      </c>
      <c r="V74" s="11">
        <f t="shared" si="8"/>
        <v>5.133353125078103</v>
      </c>
      <c r="W74" s="2">
        <f t="shared" si="9"/>
        <v>0.64357283083780459</v>
      </c>
      <c r="Y74" s="5" t="s">
        <v>106</v>
      </c>
    </row>
    <row r="75" spans="1:25" s="2" customFormat="1" x14ac:dyDescent="0.2">
      <c r="A75" s="7" t="s">
        <v>107</v>
      </c>
      <c r="B75" s="6" t="s">
        <v>108</v>
      </c>
      <c r="C75" s="11">
        <v>19.673366283235922</v>
      </c>
      <c r="D75" s="11">
        <v>18.333856308425428</v>
      </c>
      <c r="E75" s="11">
        <v>23.301305332001302</v>
      </c>
      <c r="F75" s="11">
        <v>15.076550874125818</v>
      </c>
      <c r="G75" s="11">
        <v>27.847895950742096</v>
      </c>
      <c r="H75" s="11">
        <v>13.781209750935101</v>
      </c>
      <c r="I75" s="11">
        <v>15.338179369340152</v>
      </c>
      <c r="J75" s="11">
        <v>21.899763842533048</v>
      </c>
      <c r="K75" s="11">
        <v>10.137471608065775</v>
      </c>
      <c r="L75" s="11">
        <v>22.542643689406784</v>
      </c>
      <c r="M75" s="11">
        <v>23.661883047958629</v>
      </c>
      <c r="N75" s="11">
        <v>16.093538535435417</v>
      </c>
      <c r="O75" s="11">
        <v>20.85974082717523</v>
      </c>
      <c r="P75" s="11">
        <v>18.794424877235809</v>
      </c>
      <c r="Q75" s="28">
        <v>14.738481518508147</v>
      </c>
      <c r="R75" s="11">
        <v>14.140401268551241</v>
      </c>
      <c r="S75" s="14">
        <f t="shared" si="5"/>
        <v>19.406515963917357</v>
      </c>
      <c r="T75" s="11">
        <f t="shared" si="6"/>
        <v>4.792977056258958</v>
      </c>
      <c r="U75" s="14">
        <f t="shared" si="7"/>
        <v>17.621073171542129</v>
      </c>
      <c r="V75" s="11">
        <f t="shared" si="8"/>
        <v>4.6497469776630487</v>
      </c>
      <c r="W75" s="2">
        <f t="shared" si="9"/>
        <v>0.46205409623816718</v>
      </c>
      <c r="Y75" s="7" t="s">
        <v>107</v>
      </c>
    </row>
    <row r="76" spans="1:25" s="2" customFormat="1" x14ac:dyDescent="0.2">
      <c r="A76" s="7" t="s">
        <v>109</v>
      </c>
      <c r="B76" s="6" t="s">
        <v>110</v>
      </c>
      <c r="C76" s="11">
        <v>9.999716108196008</v>
      </c>
      <c r="D76" s="11">
        <v>15.144314944313694</v>
      </c>
      <c r="E76" s="11">
        <v>41.148100538731015</v>
      </c>
      <c r="F76" s="11">
        <v>35.626558805520496</v>
      </c>
      <c r="G76" s="11">
        <v>25.10019736300378</v>
      </c>
      <c r="H76" s="11">
        <v>15.100708798243764</v>
      </c>
      <c r="I76" s="11">
        <v>35.176209089773863</v>
      </c>
      <c r="J76" s="11">
        <v>52.951294749540537</v>
      </c>
      <c r="K76" s="11">
        <v>26.771380054752619</v>
      </c>
      <c r="L76" s="11">
        <v>32.411523748207031</v>
      </c>
      <c r="M76" s="11">
        <v>32.144601275761147</v>
      </c>
      <c r="N76" s="11">
        <v>47.964658731197304</v>
      </c>
      <c r="O76" s="11">
        <v>26.432301046161605</v>
      </c>
      <c r="P76" s="11">
        <v>36.61925648786886</v>
      </c>
      <c r="Q76" s="28">
        <v>27.359062017034582</v>
      </c>
      <c r="R76" s="11">
        <v>44.226484923215956</v>
      </c>
      <c r="S76" s="14">
        <f t="shared" si="5"/>
        <v>28.780887549665394</v>
      </c>
      <c r="T76" s="11">
        <f t="shared" si="6"/>
        <v>14.948975970304717</v>
      </c>
      <c r="U76" s="14">
        <f t="shared" si="7"/>
        <v>34.241158535524889</v>
      </c>
      <c r="V76" s="11">
        <f t="shared" si="8"/>
        <v>8.1554430963929363</v>
      </c>
      <c r="W76" s="2">
        <f t="shared" si="9"/>
        <v>0.38418423249464151</v>
      </c>
      <c r="Y76" s="7" t="s">
        <v>109</v>
      </c>
    </row>
    <row r="77" spans="1:25" s="2" customFormat="1" x14ac:dyDescent="0.2">
      <c r="A77" s="7" t="s">
        <v>111</v>
      </c>
      <c r="B77" s="6" t="s">
        <v>110</v>
      </c>
      <c r="C77" s="11">
        <v>8.8286904744355983</v>
      </c>
      <c r="D77" s="11">
        <v>11.406686773749726</v>
      </c>
      <c r="E77" s="11">
        <v>26.633286035771167</v>
      </c>
      <c r="F77" s="11">
        <v>18.200900574549625</v>
      </c>
      <c r="G77" s="11">
        <v>12.74971808037296</v>
      </c>
      <c r="H77" s="11">
        <v>11.203008850331539</v>
      </c>
      <c r="I77" s="11">
        <v>16.990326908406374</v>
      </c>
      <c r="J77" s="11">
        <v>23.103558181418201</v>
      </c>
      <c r="K77" s="11">
        <v>15.669196371486109</v>
      </c>
      <c r="L77" s="11">
        <v>19.285810773724887</v>
      </c>
      <c r="M77" s="11">
        <v>17.197713654000889</v>
      </c>
      <c r="N77" s="11">
        <v>24.135443957879382</v>
      </c>
      <c r="O77" s="11">
        <v>13.373997347293944</v>
      </c>
      <c r="P77" s="11">
        <v>15.259322230471263</v>
      </c>
      <c r="Q77" s="28">
        <v>20.533779275117741</v>
      </c>
      <c r="R77" s="11">
        <v>33.017094320293999</v>
      </c>
      <c r="S77" s="14">
        <f t="shared" si="5"/>
        <v>16.139521984879398</v>
      </c>
      <c r="T77" s="11">
        <f t="shared" si="6"/>
        <v>6.2712262842595807</v>
      </c>
      <c r="U77" s="14">
        <f t="shared" si="7"/>
        <v>19.809044741283525</v>
      </c>
      <c r="V77" s="11">
        <f t="shared" si="8"/>
        <v>6.3249677836887743</v>
      </c>
      <c r="W77" s="2">
        <f t="shared" si="9"/>
        <v>0.26338209065083895</v>
      </c>
      <c r="Y77" s="7" t="s">
        <v>111</v>
      </c>
    </row>
    <row r="78" spans="1:25" s="2" customFormat="1" x14ac:dyDescent="0.2">
      <c r="A78" s="7" t="s">
        <v>112</v>
      </c>
      <c r="B78" s="6" t="s">
        <v>113</v>
      </c>
      <c r="C78" s="11">
        <v>299.51882149859654</v>
      </c>
      <c r="D78" s="11">
        <v>186.32836679227387</v>
      </c>
      <c r="E78" s="11">
        <v>357.52541035669128</v>
      </c>
      <c r="F78" s="11">
        <v>199.30030244296233</v>
      </c>
      <c r="G78" s="11">
        <v>252.33948728607604</v>
      </c>
      <c r="H78" s="11">
        <v>86.046337412571077</v>
      </c>
      <c r="I78" s="11">
        <v>142.60830085628058</v>
      </c>
      <c r="J78" s="11">
        <v>299.7544134534769</v>
      </c>
      <c r="K78" s="11">
        <v>114.06332916079162</v>
      </c>
      <c r="L78" s="11">
        <v>479.74802477674211</v>
      </c>
      <c r="M78" s="11">
        <v>289.46283966819482</v>
      </c>
      <c r="N78" s="11">
        <v>233.7169224339425</v>
      </c>
      <c r="O78" s="11">
        <v>25.217080713472129</v>
      </c>
      <c r="P78" s="11">
        <v>381.24923317273942</v>
      </c>
      <c r="Q78" s="28">
        <v>296.67553587413721</v>
      </c>
      <c r="R78" s="11">
        <v>246.9828240219849</v>
      </c>
      <c r="S78" s="14">
        <f t="shared" si="5"/>
        <v>227.9276800123661</v>
      </c>
      <c r="T78" s="11">
        <f t="shared" si="6"/>
        <v>90.739517824591758</v>
      </c>
      <c r="U78" s="14">
        <f t="shared" si="7"/>
        <v>258.38947372775061</v>
      </c>
      <c r="V78" s="11">
        <f t="shared" si="8"/>
        <v>142.66031210704614</v>
      </c>
      <c r="W78" s="2">
        <f t="shared" si="9"/>
        <v>0.61967735103038479</v>
      </c>
      <c r="Y78" s="7" t="s">
        <v>112</v>
      </c>
    </row>
    <row r="79" spans="1:25" s="2" customFormat="1" x14ac:dyDescent="0.2">
      <c r="A79" s="7" t="s">
        <v>114</v>
      </c>
      <c r="B79" s="6" t="s">
        <v>113</v>
      </c>
      <c r="C79" s="11">
        <v>1343.8131436440344</v>
      </c>
      <c r="D79" s="11">
        <v>1088.2346425536143</v>
      </c>
      <c r="E79" s="11">
        <v>3922.8193061612169</v>
      </c>
      <c r="F79" s="11">
        <v>4285.5125561600216</v>
      </c>
      <c r="G79" s="11">
        <v>2535.4455413540486</v>
      </c>
      <c r="H79" s="11">
        <v>3399.2086888309163</v>
      </c>
      <c r="I79" s="11">
        <v>6079.2289928442433</v>
      </c>
      <c r="J79" s="11">
        <v>5789.9272036055763</v>
      </c>
      <c r="K79" s="11">
        <v>5418.3459530648815</v>
      </c>
      <c r="L79" s="11">
        <v>4075.548238253295</v>
      </c>
      <c r="M79" s="11">
        <v>4921.2884528510203</v>
      </c>
      <c r="N79" s="11">
        <v>5568.5454151545064</v>
      </c>
      <c r="O79" s="11">
        <v>4016.3952365308601</v>
      </c>
      <c r="P79" s="11">
        <v>3941.2206651304696</v>
      </c>
      <c r="Q79" s="28">
        <v>2546.2884364136371</v>
      </c>
      <c r="R79" s="11">
        <v>1178.099414521369</v>
      </c>
      <c r="S79" s="14">
        <f t="shared" si="5"/>
        <v>3555.5237593942093</v>
      </c>
      <c r="T79" s="11">
        <f t="shared" si="6"/>
        <v>1854.4775900903976</v>
      </c>
      <c r="U79" s="14">
        <f t="shared" si="7"/>
        <v>3958.2164764900053</v>
      </c>
      <c r="V79" s="11">
        <f t="shared" si="8"/>
        <v>1482.8870030816927</v>
      </c>
      <c r="W79" s="2">
        <f t="shared" si="9"/>
        <v>0.63921366726709317</v>
      </c>
      <c r="Y79" s="7" t="s">
        <v>114</v>
      </c>
    </row>
    <row r="80" spans="1:25" s="2" customFormat="1" x14ac:dyDescent="0.2">
      <c r="A80" s="7" t="s">
        <v>115</v>
      </c>
      <c r="B80" s="6" t="s">
        <v>113</v>
      </c>
      <c r="C80" s="11">
        <v>9.8879657778126226</v>
      </c>
      <c r="D80" s="11">
        <v>8.1681244580773331</v>
      </c>
      <c r="E80" s="11">
        <v>8.5553540419667709</v>
      </c>
      <c r="F80" s="11">
        <v>11.46949040011777</v>
      </c>
      <c r="G80" s="11">
        <v>12.835714771391162</v>
      </c>
      <c r="H80" s="11">
        <v>6.1503109934281808</v>
      </c>
      <c r="I80" s="11">
        <v>8.8658440092255262</v>
      </c>
      <c r="J80" s="11">
        <v>11.570405957540574</v>
      </c>
      <c r="K80" s="11">
        <v>8.3878284798649201</v>
      </c>
      <c r="L80" s="11">
        <v>8.8885215499457004</v>
      </c>
      <c r="M80" s="11">
        <v>11.96136672401091</v>
      </c>
      <c r="N80" s="11">
        <v>7.7285350662319372</v>
      </c>
      <c r="O80" s="11">
        <v>9.6848541406036919</v>
      </c>
      <c r="P80" s="11">
        <v>7.5452486418262623</v>
      </c>
      <c r="Q80" s="28">
        <v>8.2018954605461509</v>
      </c>
      <c r="R80" s="11">
        <v>9.0018143306757814</v>
      </c>
      <c r="S80" s="14">
        <f t="shared" si="5"/>
        <v>9.6879013011949908</v>
      </c>
      <c r="T80" s="11">
        <f t="shared" si="6"/>
        <v>2.1859730510907207</v>
      </c>
      <c r="U80" s="14">
        <f t="shared" si="7"/>
        <v>8.9250080492131687</v>
      </c>
      <c r="V80" s="11">
        <f t="shared" si="8"/>
        <v>1.4117267987930124</v>
      </c>
      <c r="W80" s="2">
        <f t="shared" si="9"/>
        <v>0.42320482599067477</v>
      </c>
      <c r="Y80" s="7" t="s">
        <v>115</v>
      </c>
    </row>
    <row r="81" spans="1:25" s="2" customFormat="1" x14ac:dyDescent="0.2">
      <c r="A81" s="7" t="s">
        <v>116</v>
      </c>
      <c r="B81" s="6" t="s">
        <v>113</v>
      </c>
      <c r="C81" s="11">
        <v>17.959910443983439</v>
      </c>
      <c r="D81" s="11">
        <v>16.268751378151833</v>
      </c>
      <c r="E81" s="11">
        <v>26.074401943220462</v>
      </c>
      <c r="F81" s="11">
        <v>57.257925864224667</v>
      </c>
      <c r="G81" s="11">
        <v>25.935748089670263</v>
      </c>
      <c r="H81" s="11">
        <v>17.624695590407672</v>
      </c>
      <c r="I81" s="11">
        <v>22.94467613582578</v>
      </c>
      <c r="J81" s="11">
        <v>62.424151478949369</v>
      </c>
      <c r="K81" s="11">
        <v>24.565264260213077</v>
      </c>
      <c r="L81" s="11">
        <v>74.038854263353755</v>
      </c>
      <c r="M81" s="11">
        <v>31.947608161257776</v>
      </c>
      <c r="N81" s="11">
        <v>51.946265466079844</v>
      </c>
      <c r="O81" s="11">
        <v>22.993477953345625</v>
      </c>
      <c r="P81" s="11">
        <v>49.528558781201475</v>
      </c>
      <c r="Q81" s="28">
        <v>20.84180725485545</v>
      </c>
      <c r="R81" s="11">
        <v>59.014604916752781</v>
      </c>
      <c r="S81" s="14">
        <f t="shared" si="5"/>
        <v>30.811282615554184</v>
      </c>
      <c r="T81" s="11">
        <f t="shared" si="6"/>
        <v>18.351410411640998</v>
      </c>
      <c r="U81" s="14">
        <f t="shared" si="7"/>
        <v>41.859555132132471</v>
      </c>
      <c r="V81" s="11">
        <f t="shared" si="8"/>
        <v>19.58633689767483</v>
      </c>
      <c r="W81" s="2">
        <f t="shared" si="9"/>
        <v>0.26385361529646395</v>
      </c>
      <c r="Y81" s="7" t="s">
        <v>116</v>
      </c>
    </row>
    <row r="82" spans="1:25" s="2" customFormat="1" x14ac:dyDescent="0.2">
      <c r="A82" s="7" t="s">
        <v>117</v>
      </c>
      <c r="B82" s="6" t="s">
        <v>113</v>
      </c>
      <c r="C82" s="11">
        <v>5528.592839123301</v>
      </c>
      <c r="D82" s="11">
        <v>6938.9892219042122</v>
      </c>
      <c r="E82" s="11">
        <v>9616.9684346125177</v>
      </c>
      <c r="F82" s="11">
        <v>22570.817813254729</v>
      </c>
      <c r="G82" s="11">
        <v>9579.8870993137079</v>
      </c>
      <c r="H82" s="11">
        <v>5020.6440039789059</v>
      </c>
      <c r="I82" s="11">
        <v>8903.099964593699</v>
      </c>
      <c r="J82" s="11">
        <v>27033.170358553572</v>
      </c>
      <c r="K82" s="11">
        <v>11330.93109243574</v>
      </c>
      <c r="L82" s="11">
        <v>29122.80307119905</v>
      </c>
      <c r="M82" s="11">
        <v>13684.767188284786</v>
      </c>
      <c r="N82" s="11">
        <v>22290.653007505924</v>
      </c>
      <c r="O82" s="11">
        <v>8995.9736606091174</v>
      </c>
      <c r="P82" s="11">
        <v>18753.963890834108</v>
      </c>
      <c r="Q82" s="28">
        <v>7452.7660343246935</v>
      </c>
      <c r="R82" s="11">
        <v>29352.463015407728</v>
      </c>
      <c r="S82" s="14">
        <f t="shared" si="5"/>
        <v>11899.021216916832</v>
      </c>
      <c r="T82" s="11">
        <f t="shared" si="6"/>
        <v>8237.4385159925059</v>
      </c>
      <c r="U82" s="14">
        <f t="shared" si="7"/>
        <v>17623.040120075144</v>
      </c>
      <c r="V82" s="11">
        <f t="shared" si="8"/>
        <v>8667.2692058610955</v>
      </c>
      <c r="W82" s="2">
        <f t="shared" si="9"/>
        <v>0.19725028631676769</v>
      </c>
      <c r="Y82" s="7" t="s">
        <v>117</v>
      </c>
    </row>
    <row r="83" spans="1:25" s="2" customFormat="1" x14ac:dyDescent="0.2">
      <c r="A83" s="5" t="s">
        <v>118</v>
      </c>
      <c r="B83" s="6" t="s">
        <v>110</v>
      </c>
      <c r="C83" s="11">
        <v>127.0267024307508</v>
      </c>
      <c r="D83" s="11">
        <v>143.88508631499275</v>
      </c>
      <c r="E83" s="11">
        <v>136.03757730031751</v>
      </c>
      <c r="F83" s="11">
        <v>111.34582568727645</v>
      </c>
      <c r="G83" s="11">
        <v>143.2373166499633</v>
      </c>
      <c r="H83" s="11">
        <v>110.080686000276</v>
      </c>
      <c r="I83" s="11">
        <v>134.76932876514809</v>
      </c>
      <c r="J83" s="11">
        <v>126.70311773888335</v>
      </c>
      <c r="K83" s="11">
        <v>130.98977456500504</v>
      </c>
      <c r="L83" s="11">
        <v>131.7004239308223</v>
      </c>
      <c r="M83" s="11">
        <v>124.26286919860446</v>
      </c>
      <c r="N83" s="11">
        <v>117.27971475432435</v>
      </c>
      <c r="O83" s="11">
        <v>144.16415074303873</v>
      </c>
      <c r="P83" s="11">
        <v>120.87697318525662</v>
      </c>
      <c r="Q83" s="28">
        <v>129.61915347621346</v>
      </c>
      <c r="R83" s="11">
        <v>151.12658784981173</v>
      </c>
      <c r="S83" s="14">
        <f t="shared" si="5"/>
        <v>129.13570511095105</v>
      </c>
      <c r="T83" s="11">
        <f t="shared" si="6"/>
        <v>13.014893589048159</v>
      </c>
      <c r="U83" s="14">
        <f t="shared" si="7"/>
        <v>131.25245596288457</v>
      </c>
      <c r="V83" s="11">
        <f t="shared" si="8"/>
        <v>11.441608260271195</v>
      </c>
      <c r="W83" s="2">
        <f t="shared" si="9"/>
        <v>0.73494379424128309</v>
      </c>
      <c r="Y83" s="5" t="s">
        <v>118</v>
      </c>
    </row>
    <row r="84" spans="1:25" s="2" customFormat="1" x14ac:dyDescent="0.2">
      <c r="A84" s="5" t="s">
        <v>119</v>
      </c>
      <c r="B84" s="6" t="s">
        <v>113</v>
      </c>
      <c r="C84" s="11">
        <v>141.22141369231446</v>
      </c>
      <c r="D84" s="11">
        <v>190.99449043196188</v>
      </c>
      <c r="E84" s="11">
        <v>184.65224261308228</v>
      </c>
      <c r="F84" s="11">
        <v>140.98838188877869</v>
      </c>
      <c r="G84" s="11">
        <v>144.70327789131949</v>
      </c>
      <c r="H84" s="11">
        <v>150.37049464061749</v>
      </c>
      <c r="I84" s="11">
        <v>175.2445557175771</v>
      </c>
      <c r="J84" s="11">
        <v>171.16095011180636</v>
      </c>
      <c r="K84" s="11">
        <v>167.27862548065619</v>
      </c>
      <c r="L84" s="11">
        <v>172.64195071719172</v>
      </c>
      <c r="M84" s="11">
        <v>191.01908530648311</v>
      </c>
      <c r="N84" s="11">
        <v>171.12990048627927</v>
      </c>
      <c r="O84" s="11">
        <v>185.18159087221778</v>
      </c>
      <c r="P84" s="11">
        <v>152.63320088787805</v>
      </c>
      <c r="Q84" s="28">
        <v>150.46724500418631</v>
      </c>
      <c r="R84" s="11">
        <v>240.21863648850447</v>
      </c>
      <c r="S84" s="14">
        <f t="shared" si="5"/>
        <v>162.41697587343222</v>
      </c>
      <c r="T84" s="11">
        <f t="shared" si="6"/>
        <v>20.422028086261943</v>
      </c>
      <c r="U84" s="14">
        <f t="shared" si="7"/>
        <v>178.8212794054246</v>
      </c>
      <c r="V84" s="11">
        <f t="shared" si="8"/>
        <v>28.483620564286284</v>
      </c>
      <c r="W84" s="2">
        <f t="shared" si="9"/>
        <v>0.20890290154610075</v>
      </c>
      <c r="Y84" s="5" t="s">
        <v>119</v>
      </c>
    </row>
    <row r="85" spans="1:25" s="2" customFormat="1" x14ac:dyDescent="0.2">
      <c r="A85" s="5" t="s">
        <v>120</v>
      </c>
      <c r="B85" s="6" t="s">
        <v>108</v>
      </c>
      <c r="C85" s="11">
        <v>600.80295739089001</v>
      </c>
      <c r="D85" s="11">
        <v>307.19572838809188</v>
      </c>
      <c r="E85" s="11">
        <v>366.17728541780593</v>
      </c>
      <c r="F85" s="11">
        <v>284.1920364165581</v>
      </c>
      <c r="G85" s="11">
        <v>430.37523129737451</v>
      </c>
      <c r="H85" s="11">
        <v>443.74788890754252</v>
      </c>
      <c r="I85" s="11">
        <v>285.00610112915643</v>
      </c>
      <c r="J85" s="11">
        <v>226.34650617140406</v>
      </c>
      <c r="K85" s="11">
        <v>282.96900146301789</v>
      </c>
      <c r="L85" s="11">
        <v>352.01696781743107</v>
      </c>
      <c r="M85" s="11">
        <v>298.64180687489613</v>
      </c>
      <c r="N85" s="11">
        <v>237.14411623568421</v>
      </c>
      <c r="O85" s="11">
        <v>296.76050495434436</v>
      </c>
      <c r="P85" s="11">
        <v>199.29895021075291</v>
      </c>
      <c r="Q85" s="28">
        <v>336.58704968239641</v>
      </c>
      <c r="R85" s="11">
        <v>268.53673973418648</v>
      </c>
      <c r="S85" s="14">
        <f t="shared" si="5"/>
        <v>367.98046688985295</v>
      </c>
      <c r="T85" s="11">
        <f t="shared" si="6"/>
        <v>120.41807062379063</v>
      </c>
      <c r="U85" s="14">
        <f t="shared" si="7"/>
        <v>283.9943921215887</v>
      </c>
      <c r="V85" s="11">
        <f t="shared" si="8"/>
        <v>49.82660721199435</v>
      </c>
      <c r="W85" s="2">
        <f t="shared" si="9"/>
        <v>0.10047750589363401</v>
      </c>
      <c r="Y85" s="5" t="s">
        <v>120</v>
      </c>
    </row>
    <row r="86" spans="1:25" s="2" customFormat="1" x14ac:dyDescent="0.2">
      <c r="A86" s="5" t="s">
        <v>121</v>
      </c>
      <c r="B86" s="6" t="s">
        <v>122</v>
      </c>
      <c r="C86" s="11">
        <v>445.86743144836407</v>
      </c>
      <c r="D86" s="11">
        <v>480.02501878128226</v>
      </c>
      <c r="E86" s="11">
        <v>490.59608192018294</v>
      </c>
      <c r="F86" s="11">
        <v>434.89127300749624</v>
      </c>
      <c r="G86" s="11">
        <v>557.10967570147182</v>
      </c>
      <c r="H86" s="11">
        <v>390.34357328396732</v>
      </c>
      <c r="I86" s="11">
        <v>466.82107823706372</v>
      </c>
      <c r="J86" s="11">
        <v>556.71512968871366</v>
      </c>
      <c r="K86" s="11">
        <v>554.82689070134268</v>
      </c>
      <c r="L86" s="11">
        <v>583.34145263699713</v>
      </c>
      <c r="M86" s="11">
        <v>513.77134800387387</v>
      </c>
      <c r="N86" s="11">
        <v>554.46573369674229</v>
      </c>
      <c r="O86" s="11">
        <v>560.38314568083047</v>
      </c>
      <c r="P86" s="11">
        <v>541.48483287802753</v>
      </c>
      <c r="Q86" s="28">
        <v>492.3013743897248</v>
      </c>
      <c r="R86" s="11">
        <v>733.48139130047787</v>
      </c>
      <c r="S86" s="14">
        <f t="shared" si="5"/>
        <v>477.7961577585678</v>
      </c>
      <c r="T86" s="11">
        <f t="shared" si="6"/>
        <v>57.713979168305208</v>
      </c>
      <c r="U86" s="14">
        <f t="shared" si="7"/>
        <v>566.75702116100217</v>
      </c>
      <c r="V86" s="11">
        <f t="shared" si="8"/>
        <v>73.090841141486592</v>
      </c>
      <c r="W86" s="2">
        <f t="shared" si="9"/>
        <v>1.7847895674488329E-2</v>
      </c>
      <c r="Y86" s="5" t="s">
        <v>121</v>
      </c>
    </row>
    <row r="87" spans="1:25" s="2" customFormat="1" x14ac:dyDescent="0.2">
      <c r="A87" s="5" t="s">
        <v>123</v>
      </c>
      <c r="B87" s="6" t="s">
        <v>108</v>
      </c>
      <c r="C87" s="11">
        <v>183.52798837041101</v>
      </c>
      <c r="D87" s="11">
        <v>111.68205869829313</v>
      </c>
      <c r="E87" s="11">
        <v>119.53300364998594</v>
      </c>
      <c r="F87" s="11">
        <v>76.724420413742919</v>
      </c>
      <c r="G87" s="11">
        <v>122.78491519764682</v>
      </c>
      <c r="H87" s="11">
        <v>163.12265005542648</v>
      </c>
      <c r="I87" s="11">
        <v>91.551030505594497</v>
      </c>
      <c r="J87" s="11">
        <v>88.927076281042758</v>
      </c>
      <c r="K87" s="11">
        <v>105.07895713075746</v>
      </c>
      <c r="L87" s="11">
        <v>117.07331165919415</v>
      </c>
      <c r="M87" s="11">
        <v>95.680143901509851</v>
      </c>
      <c r="N87" s="11">
        <v>86.465344813247341</v>
      </c>
      <c r="O87" s="11">
        <v>110.3167297240369</v>
      </c>
      <c r="P87" s="11">
        <v>104.3830608311937</v>
      </c>
      <c r="Q87" s="28">
        <v>101.51277522343513</v>
      </c>
      <c r="R87" s="11">
        <v>94.983261278240022</v>
      </c>
      <c r="S87" s="14">
        <f t="shared" si="5"/>
        <v>119.73164289651795</v>
      </c>
      <c r="T87" s="11">
        <f t="shared" si="6"/>
        <v>37.070589725020938</v>
      </c>
      <c r="U87" s="14">
        <f t="shared" si="7"/>
        <v>101.93669807020181</v>
      </c>
      <c r="V87" s="11">
        <f t="shared" si="8"/>
        <v>9.5785304546218555</v>
      </c>
      <c r="W87" s="2">
        <f t="shared" si="9"/>
        <v>0.22540190892725917</v>
      </c>
      <c r="Y87" s="5" t="s">
        <v>123</v>
      </c>
    </row>
    <row r="88" spans="1:25" s="2" customFormat="1" x14ac:dyDescent="0.2">
      <c r="A88" s="5" t="s">
        <v>124</v>
      </c>
      <c r="B88" s="6" t="s">
        <v>110</v>
      </c>
      <c r="C88" s="11">
        <v>10.137623027784464</v>
      </c>
      <c r="D88" s="11">
        <v>12.159222027049617</v>
      </c>
      <c r="E88" s="11">
        <v>16.478218192603098</v>
      </c>
      <c r="F88" s="11">
        <v>6.5414912420624063</v>
      </c>
      <c r="G88" s="11">
        <v>9.5394348728894016</v>
      </c>
      <c r="H88" s="11">
        <v>14.82055312043075</v>
      </c>
      <c r="I88" s="11">
        <v>14.377391342849167</v>
      </c>
      <c r="J88" s="11">
        <v>5.8200418382631538</v>
      </c>
      <c r="K88" s="11">
        <v>11.03838008486694</v>
      </c>
      <c r="L88" s="11">
        <v>6.395187081975072</v>
      </c>
      <c r="M88" s="11">
        <v>14.27535144597425</v>
      </c>
      <c r="N88" s="11">
        <v>6.3885785665647976</v>
      </c>
      <c r="O88" s="11">
        <v>8.7789117475693246</v>
      </c>
      <c r="P88" s="11">
        <v>0</v>
      </c>
      <c r="Q88" s="28">
        <v>9.9141694088956491</v>
      </c>
      <c r="R88" s="11">
        <v>6.2197566509679127</v>
      </c>
      <c r="S88" s="14">
        <f t="shared" si="5"/>
        <v>11.234246957991505</v>
      </c>
      <c r="T88" s="11">
        <f t="shared" si="6"/>
        <v>3.9006649073974526</v>
      </c>
      <c r="U88" s="14">
        <f t="shared" si="7"/>
        <v>7.8762918733517431</v>
      </c>
      <c r="V88" s="11">
        <f t="shared" si="8"/>
        <v>4.2274862112140932</v>
      </c>
      <c r="W88" s="2">
        <f t="shared" si="9"/>
        <v>0.121090042063876</v>
      </c>
      <c r="Y88" s="5" t="s">
        <v>124</v>
      </c>
    </row>
    <row r="89" spans="1:25" s="2" customFormat="1" x14ac:dyDescent="0.2">
      <c r="A89" s="5" t="s">
        <v>125</v>
      </c>
      <c r="B89" s="6" t="s">
        <v>126</v>
      </c>
      <c r="C89" s="11">
        <v>698.01083936174211</v>
      </c>
      <c r="D89" s="11">
        <v>798.67313672605883</v>
      </c>
      <c r="E89" s="11">
        <v>837.28973930369546</v>
      </c>
      <c r="F89" s="11">
        <v>858.87747220259314</v>
      </c>
      <c r="G89" s="11">
        <v>901.99079114777533</v>
      </c>
      <c r="H89" s="11">
        <v>718.39759207721931</v>
      </c>
      <c r="I89" s="11">
        <v>775.17703590991312</v>
      </c>
      <c r="J89" s="11">
        <v>968.63432949246999</v>
      </c>
      <c r="K89" s="11">
        <v>883.07024297284056</v>
      </c>
      <c r="L89" s="11">
        <v>1042.6617397825421</v>
      </c>
      <c r="M89" s="11">
        <v>903.64048047071617</v>
      </c>
      <c r="N89" s="11">
        <v>946.57681449452446</v>
      </c>
      <c r="O89" s="11">
        <v>895.47359686373204</v>
      </c>
      <c r="P89" s="11">
        <v>875.22594922944131</v>
      </c>
      <c r="Q89" s="28">
        <v>754.49032994342144</v>
      </c>
      <c r="R89" s="11">
        <v>1093.7047652619115</v>
      </c>
      <c r="S89" s="14">
        <f t="shared" si="5"/>
        <v>819.63136702768338</v>
      </c>
      <c r="T89" s="11">
        <f t="shared" si="6"/>
        <v>91.254978228573293</v>
      </c>
      <c r="U89" s="14">
        <f t="shared" si="7"/>
        <v>924.35548987739128</v>
      </c>
      <c r="V89" s="11">
        <f t="shared" si="8"/>
        <v>105.15632200411643</v>
      </c>
      <c r="W89" s="2">
        <f t="shared" si="9"/>
        <v>5.2015166173154812E-2</v>
      </c>
      <c r="Y89" s="5" t="s">
        <v>125</v>
      </c>
    </row>
    <row r="90" spans="1:25" s="2" customFormat="1" x14ac:dyDescent="0.2">
      <c r="A90" s="5" t="s">
        <v>127</v>
      </c>
      <c r="B90" s="6" t="s">
        <v>113</v>
      </c>
      <c r="C90" s="11">
        <v>83.4376803800685</v>
      </c>
      <c r="D90" s="11">
        <v>68.144141552086069</v>
      </c>
      <c r="E90" s="11">
        <v>72.462817766331938</v>
      </c>
      <c r="F90" s="11">
        <v>53.842466536751488</v>
      </c>
      <c r="G90" s="11">
        <v>86.506263373273029</v>
      </c>
      <c r="H90" s="11">
        <v>74.352701743609614</v>
      </c>
      <c r="I90" s="11">
        <v>78.945362524776243</v>
      </c>
      <c r="J90" s="11">
        <v>64.17022366124975</v>
      </c>
      <c r="K90" s="11">
        <v>74.31566744892821</v>
      </c>
      <c r="L90" s="11">
        <v>71.245772031488272</v>
      </c>
      <c r="M90" s="11">
        <v>65.030520587534696</v>
      </c>
      <c r="N90" s="11">
        <v>58.360417507414127</v>
      </c>
      <c r="O90" s="11">
        <v>103.97596314909229</v>
      </c>
      <c r="P90" s="11">
        <v>72.351658890845883</v>
      </c>
      <c r="Q90" s="28">
        <v>83.46607428935701</v>
      </c>
      <c r="R90" s="11">
        <v>80.981407474946465</v>
      </c>
      <c r="S90" s="14">
        <f t="shared" si="5"/>
        <v>72.732707192268336</v>
      </c>
      <c r="T90" s="11">
        <f t="shared" si="6"/>
        <v>10.669140148969838</v>
      </c>
      <c r="U90" s="14">
        <f t="shared" si="7"/>
        <v>76.21593517245087</v>
      </c>
      <c r="V90" s="11">
        <f t="shared" si="8"/>
        <v>13.799961581295268</v>
      </c>
      <c r="W90" s="2">
        <f t="shared" si="9"/>
        <v>0.58170366223743941</v>
      </c>
      <c r="Y90" s="5" t="s">
        <v>127</v>
      </c>
    </row>
    <row r="91" spans="1:25" s="2" customFormat="1" x14ac:dyDescent="0.2">
      <c r="A91" s="5" t="s">
        <v>128</v>
      </c>
      <c r="B91" s="6" t="s">
        <v>113</v>
      </c>
      <c r="C91" s="11">
        <v>220.37302338957227</v>
      </c>
      <c r="D91" s="11">
        <v>251.58209067106648</v>
      </c>
      <c r="E91" s="11">
        <v>193.42881338299475</v>
      </c>
      <c r="F91" s="11">
        <v>176.64720137579062</v>
      </c>
      <c r="G91" s="11">
        <v>262.8472342423521</v>
      </c>
      <c r="H91" s="11">
        <v>163.32399130607004</v>
      </c>
      <c r="I91" s="11">
        <v>198.48474005348407</v>
      </c>
      <c r="J91" s="11">
        <v>199.05272417559493</v>
      </c>
      <c r="K91" s="11">
        <v>256.14004859484942</v>
      </c>
      <c r="L91" s="11">
        <v>287.93446931518389</v>
      </c>
      <c r="M91" s="11">
        <v>221.85001022393251</v>
      </c>
      <c r="N91" s="11">
        <v>175.85244584354578</v>
      </c>
      <c r="O91" s="11">
        <v>294.23968142276561</v>
      </c>
      <c r="P91" s="11">
        <v>240.47555072113326</v>
      </c>
      <c r="Q91" s="28">
        <v>156.96060778521309</v>
      </c>
      <c r="R91" s="11">
        <v>221.08803157602301</v>
      </c>
      <c r="S91" s="14">
        <f t="shared" si="5"/>
        <v>208.21747732461563</v>
      </c>
      <c r="T91" s="11">
        <f t="shared" si="6"/>
        <v>34.686737272638503</v>
      </c>
      <c r="U91" s="14">
        <f t="shared" si="7"/>
        <v>231.81760568533082</v>
      </c>
      <c r="V91" s="11">
        <f t="shared" si="8"/>
        <v>48.788618600968384</v>
      </c>
      <c r="W91" s="2">
        <f t="shared" si="9"/>
        <v>0.28557458617675691</v>
      </c>
      <c r="Y91" s="5" t="s">
        <v>128</v>
      </c>
    </row>
    <row r="92" spans="1:25" s="2" customFormat="1" x14ac:dyDescent="0.2">
      <c r="A92" s="5" t="s">
        <v>129</v>
      </c>
      <c r="B92" s="6" t="s">
        <v>130</v>
      </c>
      <c r="C92" s="11">
        <v>64.743540274629439</v>
      </c>
      <c r="D92" s="11">
        <v>108.17189256896478</v>
      </c>
      <c r="E92" s="11">
        <v>82.222503229472579</v>
      </c>
      <c r="F92" s="11">
        <v>239.75287657267506</v>
      </c>
      <c r="G92" s="11">
        <v>99.411300427105985</v>
      </c>
      <c r="H92" s="11">
        <v>66.534835479385421</v>
      </c>
      <c r="I92" s="11">
        <v>100.78834475991167</v>
      </c>
      <c r="J92" s="11">
        <v>266.49168515012792</v>
      </c>
      <c r="K92" s="11">
        <v>109.55637349733217</v>
      </c>
      <c r="L92" s="11">
        <v>216.73688492015341</v>
      </c>
      <c r="M92" s="11">
        <v>102.42114850543858</v>
      </c>
      <c r="N92" s="11">
        <v>218.48489616658017</v>
      </c>
      <c r="O92" s="11">
        <v>91.626811204221482</v>
      </c>
      <c r="P92" s="11">
        <v>134.78705173039944</v>
      </c>
      <c r="Q92" s="28">
        <v>63.533329575613237</v>
      </c>
      <c r="R92" s="11">
        <v>254.01821337058209</v>
      </c>
      <c r="S92" s="14">
        <f t="shared" si="5"/>
        <v>128.51462230778409</v>
      </c>
      <c r="T92" s="11">
        <f t="shared" si="6"/>
        <v>78.823854905019502</v>
      </c>
      <c r="U92" s="14">
        <f t="shared" si="7"/>
        <v>148.89558862129007</v>
      </c>
      <c r="V92" s="11">
        <f t="shared" si="8"/>
        <v>70.679160216535749</v>
      </c>
      <c r="W92" s="2">
        <f t="shared" si="9"/>
        <v>0.59476997202736337</v>
      </c>
      <c r="Y92" s="5" t="s">
        <v>129</v>
      </c>
    </row>
    <row r="93" spans="1:25" s="2" customFormat="1" x14ac:dyDescent="0.2">
      <c r="A93" s="5" t="s">
        <v>131</v>
      </c>
      <c r="B93" s="6" t="s">
        <v>130</v>
      </c>
      <c r="C93" s="11">
        <v>0</v>
      </c>
      <c r="D93" s="11">
        <v>5.1836070380229202</v>
      </c>
      <c r="E93" s="11">
        <v>4.8458355811546072</v>
      </c>
      <c r="F93" s="11">
        <v>9.884232054213637</v>
      </c>
      <c r="G93" s="11">
        <v>8.2164204842555435</v>
      </c>
      <c r="H93" s="11">
        <v>0</v>
      </c>
      <c r="I93" s="11">
        <v>9.7061317743733895</v>
      </c>
      <c r="J93" s="11">
        <v>12.853807153430346</v>
      </c>
      <c r="K93" s="11">
        <v>5.7478036637445484</v>
      </c>
      <c r="L93" s="11">
        <v>8.1161719957582079</v>
      </c>
      <c r="M93" s="11">
        <v>5.2709547476290917</v>
      </c>
      <c r="N93" s="11">
        <v>8.1697548970107512</v>
      </c>
      <c r="O93" s="11">
        <v>8.6738157065604291</v>
      </c>
      <c r="P93" s="11">
        <v>10.044072188461858</v>
      </c>
      <c r="Q93" s="28">
        <v>5.6330755679535143</v>
      </c>
      <c r="R93" s="11">
        <v>15.906443396794899</v>
      </c>
      <c r="S93" s="14">
        <f t="shared" si="5"/>
        <v>6.3362542606813053</v>
      </c>
      <c r="T93" s="11">
        <f t="shared" si="6"/>
        <v>4.6874287985590488</v>
      </c>
      <c r="U93" s="14">
        <f t="shared" si="7"/>
        <v>8.4452615204891615</v>
      </c>
      <c r="V93" s="11">
        <f t="shared" si="8"/>
        <v>3.4583803720187696</v>
      </c>
      <c r="W93" s="2">
        <f t="shared" si="9"/>
        <v>0.32466840470602087</v>
      </c>
      <c r="Y93" s="5" t="s">
        <v>131</v>
      </c>
    </row>
    <row r="94" spans="1:25" s="2" customFormat="1" x14ac:dyDescent="0.2">
      <c r="A94" s="5" t="s">
        <v>132</v>
      </c>
      <c r="B94" s="6" t="s">
        <v>130</v>
      </c>
      <c r="C94" s="11">
        <v>45.271280795741426</v>
      </c>
      <c r="D94" s="11">
        <v>59.717321097050132</v>
      </c>
      <c r="E94" s="11">
        <v>64.036359980160697</v>
      </c>
      <c r="F94" s="11">
        <v>225.86186103793588</v>
      </c>
      <c r="G94" s="11">
        <v>69.889039882813861</v>
      </c>
      <c r="H94" s="11">
        <v>43.074561262230418</v>
      </c>
      <c r="I94" s="11">
        <v>83.882680378592326</v>
      </c>
      <c r="J94" s="11">
        <v>285.5859271267318</v>
      </c>
      <c r="K94" s="11">
        <v>150.74151849140898</v>
      </c>
      <c r="L94" s="11">
        <v>293.86268226604483</v>
      </c>
      <c r="M94" s="11">
        <v>135.3375233893002</v>
      </c>
      <c r="N94" s="11">
        <v>277.16725661239354</v>
      </c>
      <c r="O94" s="11">
        <v>80.246415211682901</v>
      </c>
      <c r="P94" s="11">
        <v>245.60722537848747</v>
      </c>
      <c r="Q94" s="28">
        <v>47.591439350668274</v>
      </c>
      <c r="R94" s="11">
        <v>346.68040349257529</v>
      </c>
      <c r="S94" s="14">
        <f t="shared" si="5"/>
        <v>109.66487894515706</v>
      </c>
      <c r="T94" s="11">
        <f t="shared" si="6"/>
        <v>92.469546451392205</v>
      </c>
      <c r="U94" s="14">
        <f t="shared" si="7"/>
        <v>197.15430802407019</v>
      </c>
      <c r="V94" s="11">
        <f t="shared" si="8"/>
        <v>108.54379563697417</v>
      </c>
      <c r="W94" s="2">
        <f t="shared" si="9"/>
        <v>0.1051639367980286</v>
      </c>
      <c r="Y94" s="5" t="s">
        <v>132</v>
      </c>
    </row>
    <row r="95" spans="1:25" s="2" customFormat="1" x14ac:dyDescent="0.2">
      <c r="A95" s="5" t="s">
        <v>133</v>
      </c>
      <c r="B95" s="6" t="s">
        <v>110</v>
      </c>
      <c r="C95" s="11">
        <v>109.92891104429989</v>
      </c>
      <c r="D95" s="11">
        <v>162.45970830699818</v>
      </c>
      <c r="E95" s="11">
        <v>193.75601539294479</v>
      </c>
      <c r="F95" s="11">
        <v>371.10101596030512</v>
      </c>
      <c r="G95" s="11">
        <v>196.2266437009045</v>
      </c>
      <c r="H95" s="11">
        <v>118.68703979764899</v>
      </c>
      <c r="I95" s="11">
        <v>214.10674480155902</v>
      </c>
      <c r="J95" s="11">
        <v>473.42638588111873</v>
      </c>
      <c r="K95" s="11">
        <v>286.26445977050759</v>
      </c>
      <c r="L95" s="11">
        <v>445.6380316626491</v>
      </c>
      <c r="M95" s="11">
        <v>253.82985977778404</v>
      </c>
      <c r="N95" s="11">
        <v>454.82061103386087</v>
      </c>
      <c r="O95" s="11">
        <v>201.07632965703394</v>
      </c>
      <c r="P95" s="11">
        <v>403.73731489271472</v>
      </c>
      <c r="Q95" s="28">
        <v>163.20640887673335</v>
      </c>
      <c r="R95" s="11">
        <v>596.3870205140928</v>
      </c>
      <c r="S95" s="14">
        <f t="shared" si="5"/>
        <v>229.96155811072239</v>
      </c>
      <c r="T95" s="11">
        <f t="shared" si="6"/>
        <v>127.19056811203828</v>
      </c>
      <c r="U95" s="14">
        <f t="shared" si="7"/>
        <v>350.62000452317204</v>
      </c>
      <c r="V95" s="11">
        <f t="shared" si="8"/>
        <v>148.3751045128966</v>
      </c>
      <c r="W95" s="2">
        <f t="shared" si="9"/>
        <v>0.10316600215909992</v>
      </c>
      <c r="Y95" s="5" t="s">
        <v>133</v>
      </c>
    </row>
    <row r="96" spans="1:25" s="2" customFormat="1" x14ac:dyDescent="0.2">
      <c r="A96" s="5" t="s">
        <v>134</v>
      </c>
      <c r="B96" s="6" t="s">
        <v>108</v>
      </c>
      <c r="C96" s="11">
        <v>17239.124812194659</v>
      </c>
      <c r="D96" s="11">
        <v>30939.114340230582</v>
      </c>
      <c r="E96" s="11">
        <v>36268.377936470461</v>
      </c>
      <c r="F96" s="11">
        <v>81685.870633094644</v>
      </c>
      <c r="G96" s="11">
        <v>33464.925418165658</v>
      </c>
      <c r="H96" s="11">
        <v>17909.542761267963</v>
      </c>
      <c r="I96" s="11">
        <v>38620.000415374001</v>
      </c>
      <c r="J96" s="11">
        <v>107947.86597815088</v>
      </c>
      <c r="K96" s="11">
        <v>60020.75153763291</v>
      </c>
      <c r="L96" s="11">
        <v>106909.68379941834</v>
      </c>
      <c r="M96" s="11">
        <v>49227.479727097962</v>
      </c>
      <c r="N96" s="11">
        <v>88988.742708460253</v>
      </c>
      <c r="O96" s="11">
        <v>31121.130621720858</v>
      </c>
      <c r="P96" s="11">
        <v>86025.337470587838</v>
      </c>
      <c r="Q96" s="28">
        <v>27065.205005613941</v>
      </c>
      <c r="R96" s="11">
        <v>124358.91027291592</v>
      </c>
      <c r="S96" s="14">
        <f t="shared" si="5"/>
        <v>45509.3527868686</v>
      </c>
      <c r="T96" s="11">
        <f t="shared" si="6"/>
        <v>32201.336590542072</v>
      </c>
      <c r="U96" s="14">
        <f t="shared" si="7"/>
        <v>71714.65514293102</v>
      </c>
      <c r="V96" s="11">
        <f t="shared" si="8"/>
        <v>35450.418979103495</v>
      </c>
      <c r="W96" s="2">
        <f t="shared" si="9"/>
        <v>0.14421396937748079</v>
      </c>
      <c r="Y96" s="5" t="s">
        <v>134</v>
      </c>
    </row>
    <row r="97" spans="1:25" s="2" customFormat="1" x14ac:dyDescent="0.2">
      <c r="A97" s="5" t="s">
        <v>135</v>
      </c>
      <c r="B97" s="6" t="s">
        <v>113</v>
      </c>
      <c r="C97" s="11">
        <v>849.29762334079817</v>
      </c>
      <c r="D97" s="11">
        <v>609.49517928631315</v>
      </c>
      <c r="E97" s="11">
        <v>625.54327060650144</v>
      </c>
      <c r="F97" s="11">
        <v>814.15214629920627</v>
      </c>
      <c r="G97" s="11">
        <v>689.61360344454681</v>
      </c>
      <c r="H97" s="11">
        <v>669.31622903647747</v>
      </c>
      <c r="I97" s="11">
        <v>707.87465769059372</v>
      </c>
      <c r="J97" s="11">
        <v>743.42815546395821</v>
      </c>
      <c r="K97" s="11">
        <v>866.47173260496322</v>
      </c>
      <c r="L97" s="11">
        <v>1067.2508030131839</v>
      </c>
      <c r="M97" s="11">
        <v>740.91270845989618</v>
      </c>
      <c r="N97" s="11">
        <v>858.68931321630589</v>
      </c>
      <c r="O97" s="11">
        <v>711.04188882868209</v>
      </c>
      <c r="P97" s="11">
        <v>919.25550040533051</v>
      </c>
      <c r="Q97" s="28">
        <v>661.40439152367799</v>
      </c>
      <c r="R97" s="11">
        <v>931.89585350297159</v>
      </c>
      <c r="S97" s="14">
        <f t="shared" si="5"/>
        <v>713.59010814604949</v>
      </c>
      <c r="T97" s="11">
        <f t="shared" si="6"/>
        <v>85.000233280051773</v>
      </c>
      <c r="U97" s="14">
        <f t="shared" si="7"/>
        <v>844.61527394437633</v>
      </c>
      <c r="V97" s="11">
        <f t="shared" si="8"/>
        <v>133.94760376531332</v>
      </c>
      <c r="W97" s="2">
        <f t="shared" si="9"/>
        <v>3.7900651564828886E-2</v>
      </c>
      <c r="Y97" s="5" t="s">
        <v>135</v>
      </c>
    </row>
    <row r="98" spans="1:25" s="2" customFormat="1" x14ac:dyDescent="0.2">
      <c r="A98" s="5" t="s">
        <v>136</v>
      </c>
      <c r="B98" s="6" t="s">
        <v>110</v>
      </c>
      <c r="C98" s="11">
        <v>29.116650905629879</v>
      </c>
      <c r="D98" s="11">
        <v>64.594791454719214</v>
      </c>
      <c r="E98" s="11">
        <v>73.860908592071041</v>
      </c>
      <c r="F98" s="11">
        <v>273.07033177763185</v>
      </c>
      <c r="G98" s="11">
        <v>62.978011447325848</v>
      </c>
      <c r="H98" s="11">
        <v>31.661345086545506</v>
      </c>
      <c r="I98" s="11">
        <v>77.538289792843955</v>
      </c>
      <c r="J98" s="11">
        <v>248.99939999947009</v>
      </c>
      <c r="K98" s="11">
        <v>137.3944483157602</v>
      </c>
      <c r="L98" s="11">
        <v>289.21919810168981</v>
      </c>
      <c r="M98" s="11">
        <v>129.09744294503861</v>
      </c>
      <c r="N98" s="11">
        <v>332.43659243287084</v>
      </c>
      <c r="O98" s="11">
        <v>70.85916771930934</v>
      </c>
      <c r="P98" s="11">
        <v>266.24315644954368</v>
      </c>
      <c r="Q98" s="28">
        <v>39.79532488628189</v>
      </c>
      <c r="R98" s="11">
        <v>288.55029630119623</v>
      </c>
      <c r="S98" s="14">
        <f t="shared" si="5"/>
        <v>107.72746613202969</v>
      </c>
      <c r="T98" s="11">
        <f t="shared" si="6"/>
        <v>96.497971086779373</v>
      </c>
      <c r="U98" s="14">
        <f t="shared" si="7"/>
        <v>194.19945339396133</v>
      </c>
      <c r="V98" s="11">
        <f t="shared" si="8"/>
        <v>112.59864027230148</v>
      </c>
      <c r="W98" s="2">
        <f t="shared" si="9"/>
        <v>0.12184701911904804</v>
      </c>
      <c r="Y98" s="5" t="s">
        <v>136</v>
      </c>
    </row>
    <row r="99" spans="1:25" s="2" customFormat="1" x14ac:dyDescent="0.2">
      <c r="A99" s="5" t="s">
        <v>137</v>
      </c>
      <c r="B99" s="6" t="s">
        <v>113</v>
      </c>
      <c r="C99" s="11">
        <v>0</v>
      </c>
      <c r="D99" s="11">
        <v>4.9052036071643297</v>
      </c>
      <c r="E99" s="11">
        <v>7.3490575928199373</v>
      </c>
      <c r="F99" s="11">
        <v>19.484618365662367</v>
      </c>
      <c r="G99" s="11">
        <v>8.9127149192058415</v>
      </c>
      <c r="H99" s="11">
        <v>0</v>
      </c>
      <c r="I99" s="11">
        <v>8.7181904733788933</v>
      </c>
      <c r="J99" s="11">
        <v>15.833035155776804</v>
      </c>
      <c r="K99" s="11">
        <v>12.706090174638804</v>
      </c>
      <c r="L99" s="11">
        <v>24.905562262723443</v>
      </c>
      <c r="M99" s="11">
        <v>14.606530792901966</v>
      </c>
      <c r="N99" s="11">
        <v>25.432469098622285</v>
      </c>
      <c r="O99" s="11">
        <v>8.6303024048289387</v>
      </c>
      <c r="P99" s="11">
        <v>23.875101290428031</v>
      </c>
      <c r="Q99" s="28">
        <v>7.1622495015357375</v>
      </c>
      <c r="R99" s="11">
        <v>19.424032768209379</v>
      </c>
      <c r="S99" s="14">
        <f t="shared" si="5"/>
        <v>8.1503525142510203</v>
      </c>
      <c r="T99" s="11">
        <f t="shared" si="6"/>
        <v>6.8912199680730302</v>
      </c>
      <c r="U99" s="14">
        <f t="shared" si="7"/>
        <v>17.092792286736074</v>
      </c>
      <c r="V99" s="11">
        <f t="shared" si="8"/>
        <v>7.3453391273893489</v>
      </c>
      <c r="W99" s="2">
        <f t="shared" si="9"/>
        <v>2.4977170575118824E-2</v>
      </c>
      <c r="Y99" s="5" t="s">
        <v>137</v>
      </c>
    </row>
    <row r="100" spans="1:25" s="2" customFormat="1" x14ac:dyDescent="0.2">
      <c r="A100" s="5" t="s">
        <v>138</v>
      </c>
      <c r="B100" s="6" t="s">
        <v>110</v>
      </c>
      <c r="C100" s="11">
        <v>76.604457052360843</v>
      </c>
      <c r="D100" s="11">
        <v>129.85144139081802</v>
      </c>
      <c r="E100" s="11">
        <v>114.16013162987871</v>
      </c>
      <c r="F100" s="11">
        <v>360.61267299226932</v>
      </c>
      <c r="G100" s="11">
        <v>161.54543401893858</v>
      </c>
      <c r="H100" s="11">
        <v>86.071548506268542</v>
      </c>
      <c r="I100" s="11">
        <v>175.29386210312637</v>
      </c>
      <c r="J100" s="11">
        <v>459.61763919700309</v>
      </c>
      <c r="K100" s="11">
        <v>306.68312205681184</v>
      </c>
      <c r="L100" s="11">
        <v>755.42845559362399</v>
      </c>
      <c r="M100" s="11">
        <v>316.39865903210614</v>
      </c>
      <c r="N100" s="11">
        <v>585.61865396726762</v>
      </c>
      <c r="O100" s="11">
        <v>202.75637889536949</v>
      </c>
      <c r="P100" s="11">
        <v>969.5297511205373</v>
      </c>
      <c r="Q100" s="28">
        <v>108.82908318327074</v>
      </c>
      <c r="R100" s="11">
        <v>2932.9644001794791</v>
      </c>
      <c r="S100" s="14">
        <f t="shared" si="5"/>
        <v>195.46964836133293</v>
      </c>
      <c r="T100" s="11">
        <f t="shared" si="6"/>
        <v>139.19059844616248</v>
      </c>
      <c r="U100" s="14">
        <f t="shared" si="7"/>
        <v>772.27606300355819</v>
      </c>
      <c r="V100" s="11">
        <f t="shared" si="8"/>
        <v>920.53738170685006</v>
      </c>
      <c r="W100" s="2">
        <f t="shared" si="9"/>
        <v>0.1212966822615768</v>
      </c>
      <c r="Y100" s="5" t="s">
        <v>138</v>
      </c>
    </row>
    <row r="101" spans="1:25" s="2" customFormat="1" x14ac:dyDescent="0.2">
      <c r="A101" s="5" t="s">
        <v>139</v>
      </c>
      <c r="B101" s="6" t="s">
        <v>113</v>
      </c>
      <c r="C101" s="11">
        <v>60.015512424517794</v>
      </c>
      <c r="D101" s="11">
        <v>54.159880518901559</v>
      </c>
      <c r="E101" s="11">
        <v>69.470519042030588</v>
      </c>
      <c r="F101" s="11">
        <v>173.73521653892286</v>
      </c>
      <c r="G101" s="11">
        <v>77.014321900270048</v>
      </c>
      <c r="H101" s="11">
        <v>52.065713797623708</v>
      </c>
      <c r="I101" s="11">
        <v>92.14988175482948</v>
      </c>
      <c r="J101" s="11">
        <v>198.74437575031371</v>
      </c>
      <c r="K101" s="11">
        <v>135.39486752437872</v>
      </c>
      <c r="L101" s="11">
        <v>219.86350015002594</v>
      </c>
      <c r="M101" s="11">
        <v>102.86662096806234</v>
      </c>
      <c r="N101" s="11">
        <v>182.38456873535981</v>
      </c>
      <c r="O101" s="11">
        <v>73.198055888903653</v>
      </c>
      <c r="P101" s="11">
        <v>195.4891520487819</v>
      </c>
      <c r="Q101" s="28">
        <v>59.750353280020448</v>
      </c>
      <c r="R101" s="11">
        <v>227.07440443757349</v>
      </c>
      <c r="S101" s="14">
        <f t="shared" si="5"/>
        <v>97.169427715926204</v>
      </c>
      <c r="T101" s="11">
        <f t="shared" si="6"/>
        <v>56.874577977580572</v>
      </c>
      <c r="U101" s="14">
        <f t="shared" si="7"/>
        <v>149.5026903791383</v>
      </c>
      <c r="V101" s="11">
        <f t="shared" si="8"/>
        <v>65.917502390665305</v>
      </c>
      <c r="W101" s="2">
        <f t="shared" si="9"/>
        <v>0.11166718806189561</v>
      </c>
      <c r="Y101" s="5" t="s">
        <v>139</v>
      </c>
    </row>
    <row r="102" spans="1:25" s="2" customFormat="1" x14ac:dyDescent="0.2">
      <c r="A102" s="5" t="s">
        <v>140</v>
      </c>
      <c r="B102" s="6" t="s">
        <v>113</v>
      </c>
      <c r="C102" s="11">
        <v>467.93748576942664</v>
      </c>
      <c r="D102" s="11">
        <v>463.76020540025058</v>
      </c>
      <c r="E102" s="11">
        <v>383.87775781595286</v>
      </c>
      <c r="F102" s="11">
        <v>254.25892987015388</v>
      </c>
      <c r="G102" s="11">
        <v>338.86271949632584</v>
      </c>
      <c r="H102" s="11">
        <v>496.58448829008711</v>
      </c>
      <c r="I102" s="11">
        <v>411.29502852883058</v>
      </c>
      <c r="J102" s="11">
        <v>340.67799162063051</v>
      </c>
      <c r="K102" s="11">
        <v>346.04246580126738</v>
      </c>
      <c r="L102" s="11">
        <v>352.7506208010617</v>
      </c>
      <c r="M102" s="11">
        <v>304.54646541095877</v>
      </c>
      <c r="N102" s="11">
        <v>307.09105739978742</v>
      </c>
      <c r="O102" s="11">
        <v>436.92969771872646</v>
      </c>
      <c r="P102" s="11">
        <v>272.16826638962067</v>
      </c>
      <c r="Q102" s="28">
        <v>420.34414765987356</v>
      </c>
      <c r="R102" s="11">
        <v>339.51864019077613</v>
      </c>
      <c r="S102" s="14">
        <f t="shared" si="5"/>
        <v>394.65682584895728</v>
      </c>
      <c r="T102" s="11">
        <f t="shared" si="6"/>
        <v>81.648956509990157</v>
      </c>
      <c r="U102" s="14">
        <f t="shared" si="7"/>
        <v>347.423920171509</v>
      </c>
      <c r="V102" s="11">
        <f t="shared" si="8"/>
        <v>56.75769144967996</v>
      </c>
      <c r="W102" s="2">
        <f t="shared" si="9"/>
        <v>0.20302322690275137</v>
      </c>
      <c r="Y102" s="5" t="s">
        <v>140</v>
      </c>
    </row>
    <row r="103" spans="1:25" s="2" customFormat="1" x14ac:dyDescent="0.2">
      <c r="A103" s="7" t="s">
        <v>141</v>
      </c>
      <c r="B103" s="6" t="s">
        <v>142</v>
      </c>
      <c r="C103" s="11">
        <v>11926.691592381336</v>
      </c>
      <c r="D103" s="11">
        <v>13915.073292148782</v>
      </c>
      <c r="E103" s="11">
        <v>16636.561076524402</v>
      </c>
      <c r="F103" s="11">
        <v>17177.612359870305</v>
      </c>
      <c r="G103" s="11">
        <v>13901.91125604071</v>
      </c>
      <c r="H103" s="11">
        <v>12011.479143769955</v>
      </c>
      <c r="I103" s="11">
        <v>14446.95557719779</v>
      </c>
      <c r="J103" s="11">
        <v>19883.140190184498</v>
      </c>
      <c r="K103" s="11">
        <v>14717.704852612302</v>
      </c>
      <c r="L103" s="11">
        <v>19963.663622392844</v>
      </c>
      <c r="M103" s="11">
        <v>15756.809116271874</v>
      </c>
      <c r="N103" s="11">
        <v>18273.741210943859</v>
      </c>
      <c r="O103" s="11">
        <v>13439.334311594979</v>
      </c>
      <c r="P103" s="11">
        <v>17220.187215632024</v>
      </c>
      <c r="Q103" s="28">
        <v>15214.359633037151</v>
      </c>
      <c r="R103" s="11">
        <v>19827.79316460514</v>
      </c>
      <c r="S103" s="14">
        <f t="shared" si="5"/>
        <v>14987.428061014723</v>
      </c>
      <c r="T103" s="11">
        <f t="shared" si="6"/>
        <v>2734.15763721333</v>
      </c>
      <c r="U103" s="14">
        <f t="shared" si="7"/>
        <v>16801.69914088627</v>
      </c>
      <c r="V103" s="11">
        <f t="shared" si="8"/>
        <v>2412.9790675473359</v>
      </c>
      <c r="W103" s="2">
        <f t="shared" si="9"/>
        <v>0.18151425177438962</v>
      </c>
      <c r="Y103" s="7" t="s">
        <v>141</v>
      </c>
    </row>
    <row r="104" spans="1:25" s="2" customFormat="1" x14ac:dyDescent="0.2">
      <c r="A104" s="7" t="s">
        <v>143</v>
      </c>
      <c r="B104" s="6" t="s">
        <v>142</v>
      </c>
      <c r="C104" s="11">
        <v>58.79584233451618</v>
      </c>
      <c r="D104" s="11">
        <v>79.457676289074101</v>
      </c>
      <c r="E104" s="11">
        <v>93.829052083867438</v>
      </c>
      <c r="F104" s="11">
        <v>221.61219419297242</v>
      </c>
      <c r="G104" s="11">
        <v>112.5978477714352</v>
      </c>
      <c r="H104" s="11">
        <v>67.31800514029176</v>
      </c>
      <c r="I104" s="11">
        <v>102.60064579785085</v>
      </c>
      <c r="J104" s="11">
        <v>199.08980465792371</v>
      </c>
      <c r="K104" s="11">
        <v>103.82962154621808</v>
      </c>
      <c r="L104" s="11">
        <v>264.12035102674088</v>
      </c>
      <c r="M104" s="11">
        <v>133.43342904655921</v>
      </c>
      <c r="N104" s="11">
        <v>169.17526800988503</v>
      </c>
      <c r="O104" s="11">
        <v>97.920630152764105</v>
      </c>
      <c r="P104" s="11">
        <v>182.32138789709757</v>
      </c>
      <c r="Q104" s="28">
        <v>82.519043590907032</v>
      </c>
      <c r="R104" s="11">
        <v>243.80673998351457</v>
      </c>
      <c r="S104" s="14">
        <f t="shared" si="5"/>
        <v>116.91263353349146</v>
      </c>
      <c r="T104" s="11">
        <f t="shared" si="6"/>
        <v>60.605810618251503</v>
      </c>
      <c r="U104" s="14">
        <f t="shared" si="7"/>
        <v>159.64080890671082</v>
      </c>
      <c r="V104" s="11">
        <f t="shared" si="8"/>
        <v>67.785434375085316</v>
      </c>
      <c r="W104" s="2">
        <f t="shared" si="9"/>
        <v>0.20532548284123389</v>
      </c>
      <c r="Y104" s="7" t="s">
        <v>143</v>
      </c>
    </row>
    <row r="105" spans="1:25" s="2" customFormat="1" x14ac:dyDescent="0.2">
      <c r="A105" s="7" t="s">
        <v>144</v>
      </c>
      <c r="B105" s="6" t="s">
        <v>142</v>
      </c>
      <c r="C105" s="11">
        <v>88.942498533658579</v>
      </c>
      <c r="D105" s="11">
        <v>109.74556260866365</v>
      </c>
      <c r="E105" s="11">
        <v>156.81313310592475</v>
      </c>
      <c r="F105" s="11">
        <v>482.12200393043958</v>
      </c>
      <c r="G105" s="11">
        <v>169.5029155878</v>
      </c>
      <c r="H105" s="11">
        <v>92.320318441107332</v>
      </c>
      <c r="I105" s="11">
        <v>175.50736628486857</v>
      </c>
      <c r="J105" s="11">
        <v>526.0928536721417</v>
      </c>
      <c r="K105" s="11">
        <v>220.31479198160068</v>
      </c>
      <c r="L105" s="11">
        <v>570.4865377720896</v>
      </c>
      <c r="M105" s="11">
        <v>232.09912928788532</v>
      </c>
      <c r="N105" s="11">
        <v>442.17315209112843</v>
      </c>
      <c r="O105" s="11">
        <v>160.43285917953486</v>
      </c>
      <c r="P105" s="11">
        <v>415.49825444750797</v>
      </c>
      <c r="Q105" s="28">
        <v>99.744973136152467</v>
      </c>
      <c r="R105" s="11">
        <v>489.10263161728352</v>
      </c>
      <c r="S105" s="14">
        <f t="shared" si="5"/>
        <v>225.13083152057553</v>
      </c>
      <c r="T105" s="11">
        <f t="shared" si="6"/>
        <v>175.80285932662349</v>
      </c>
      <c r="U105" s="14">
        <f t="shared" si="7"/>
        <v>328.73154118914789</v>
      </c>
      <c r="V105" s="11">
        <f t="shared" si="8"/>
        <v>171.71951211415816</v>
      </c>
      <c r="W105" s="2">
        <f t="shared" si="9"/>
        <v>0.25294697203961164</v>
      </c>
      <c r="Y105" s="7" t="s">
        <v>144</v>
      </c>
    </row>
    <row r="106" spans="1:25" s="2" customFormat="1" x14ac:dyDescent="0.2">
      <c r="A106" s="5" t="s">
        <v>145</v>
      </c>
      <c r="B106" s="6" t="s">
        <v>142</v>
      </c>
      <c r="C106" s="11">
        <v>56.394469514823619</v>
      </c>
      <c r="D106" s="11">
        <v>115.11599626107083</v>
      </c>
      <c r="E106" s="11">
        <v>183.29535296889557</v>
      </c>
      <c r="F106" s="11">
        <v>144.5676608170242</v>
      </c>
      <c r="G106" s="11">
        <v>95.212592008787269</v>
      </c>
      <c r="H106" s="11">
        <v>84.429945743751773</v>
      </c>
      <c r="I106" s="11">
        <v>127.02682774787691</v>
      </c>
      <c r="J106" s="11">
        <v>187.64366556726992</v>
      </c>
      <c r="K106" s="11">
        <v>127.2533818731071</v>
      </c>
      <c r="L106" s="11">
        <v>118.32821337206335</v>
      </c>
      <c r="M106" s="11">
        <v>132.86748623597958</v>
      </c>
      <c r="N106" s="11">
        <v>172.07241014316003</v>
      </c>
      <c r="O106" s="11">
        <v>100.57798195145921</v>
      </c>
      <c r="P106" s="11">
        <v>101.13413415217425</v>
      </c>
      <c r="Q106" s="28">
        <v>114.72733350178616</v>
      </c>
      <c r="R106" s="11">
        <v>211.88242631579124</v>
      </c>
      <c r="S106" s="14">
        <f t="shared" si="5"/>
        <v>124.21081382868752</v>
      </c>
      <c r="T106" s="11">
        <f t="shared" si="6"/>
        <v>46.356117173451445</v>
      </c>
      <c r="U106" s="14">
        <f t="shared" si="7"/>
        <v>134.8554209431901</v>
      </c>
      <c r="V106" s="11">
        <f t="shared" si="8"/>
        <v>38.490004685866765</v>
      </c>
      <c r="W106" s="2">
        <f t="shared" si="9"/>
        <v>0.62531480236581205</v>
      </c>
      <c r="Y106" s="5" t="s">
        <v>145</v>
      </c>
    </row>
    <row r="107" spans="1:25" s="2" customFormat="1" x14ac:dyDescent="0.2">
      <c r="A107" s="5" t="s">
        <v>146</v>
      </c>
      <c r="B107" s="6" t="s">
        <v>147</v>
      </c>
      <c r="C107" s="11">
        <v>199.36739508711756</v>
      </c>
      <c r="D107" s="11">
        <v>115.81949807787467</v>
      </c>
      <c r="E107" s="11">
        <v>157.61469661349508</v>
      </c>
      <c r="F107" s="11">
        <v>305.52006779215981</v>
      </c>
      <c r="G107" s="11">
        <v>171.59268771365282</v>
      </c>
      <c r="H107" s="11">
        <v>145.26424772205516</v>
      </c>
      <c r="I107" s="11">
        <v>175.17670699494172</v>
      </c>
      <c r="J107" s="11">
        <v>266.40614759287689</v>
      </c>
      <c r="K107" s="11">
        <v>214.41080734737446</v>
      </c>
      <c r="L107" s="11">
        <v>336.3693265777186</v>
      </c>
      <c r="M107" s="11">
        <v>207.45295280408311</v>
      </c>
      <c r="N107" s="11">
        <v>244.66687198771362</v>
      </c>
      <c r="O107" s="11">
        <v>182.76980206351715</v>
      </c>
      <c r="P107" s="11">
        <v>291.00064091765887</v>
      </c>
      <c r="Q107" s="28">
        <v>132.55072092053774</v>
      </c>
      <c r="R107" s="11">
        <v>284.81308786226413</v>
      </c>
      <c r="S107" s="14">
        <f t="shared" si="5"/>
        <v>192.09518094927171</v>
      </c>
      <c r="T107" s="11">
        <f t="shared" si="6"/>
        <v>63.636037309929655</v>
      </c>
      <c r="U107" s="14">
        <f t="shared" si="7"/>
        <v>236.75427631010845</v>
      </c>
      <c r="V107" s="11">
        <f t="shared" si="8"/>
        <v>65.866301194289846</v>
      </c>
      <c r="W107" s="2">
        <f t="shared" si="9"/>
        <v>0.1894930167710499</v>
      </c>
      <c r="Y107" s="5" t="s">
        <v>146</v>
      </c>
    </row>
    <row r="108" spans="1:25" s="2" customFormat="1" x14ac:dyDescent="0.2">
      <c r="A108" s="7" t="s">
        <v>148</v>
      </c>
      <c r="B108" s="6" t="s">
        <v>149</v>
      </c>
      <c r="C108" s="11">
        <v>8.6186671879080894</v>
      </c>
      <c r="D108" s="11">
        <v>12.940196421284162</v>
      </c>
      <c r="E108" s="11">
        <v>14.500604072646802</v>
      </c>
      <c r="F108" s="11">
        <v>26.841527630225222</v>
      </c>
      <c r="G108" s="11">
        <v>9.6995134532169285</v>
      </c>
      <c r="H108" s="11">
        <v>9.0314922397051394</v>
      </c>
      <c r="I108" s="11">
        <v>10.910334336888521</v>
      </c>
      <c r="J108" s="11">
        <v>19.119291202837495</v>
      </c>
      <c r="K108" s="11">
        <v>14.249761939077416</v>
      </c>
      <c r="L108" s="11">
        <v>29.106211036491484</v>
      </c>
      <c r="M108" s="11">
        <v>15.655508730925492</v>
      </c>
      <c r="N108" s="11">
        <v>22.846274427848297</v>
      </c>
      <c r="O108" s="11">
        <v>11.86810364061532</v>
      </c>
      <c r="P108" s="11">
        <v>22.469091410934393</v>
      </c>
      <c r="Q108" s="28">
        <v>8.3941540252473779</v>
      </c>
      <c r="R108" s="11">
        <v>30.794442582056195</v>
      </c>
      <c r="S108" s="14">
        <f t="shared" si="5"/>
        <v>13.957703318089045</v>
      </c>
      <c r="T108" s="11">
        <f t="shared" si="6"/>
        <v>6.2582115306140054</v>
      </c>
      <c r="U108" s="14">
        <f t="shared" si="7"/>
        <v>19.422943474149498</v>
      </c>
      <c r="V108" s="11">
        <f t="shared" si="8"/>
        <v>8.1393229630180404</v>
      </c>
      <c r="W108" s="2">
        <f t="shared" si="9"/>
        <v>0.15584143722980914</v>
      </c>
      <c r="Y108" s="7" t="s">
        <v>148</v>
      </c>
    </row>
    <row r="109" spans="1:25" s="2" customFormat="1" x14ac:dyDescent="0.2">
      <c r="A109" s="7" t="s">
        <v>150</v>
      </c>
      <c r="B109" s="6" t="s">
        <v>149</v>
      </c>
      <c r="C109" s="11">
        <v>25.077023721753722</v>
      </c>
      <c r="D109" s="11">
        <v>37.034486369220119</v>
      </c>
      <c r="E109" s="11">
        <v>57.04579924051864</v>
      </c>
      <c r="F109" s="11">
        <v>196.21734514715385</v>
      </c>
      <c r="G109" s="11">
        <v>61.1784015824839</v>
      </c>
      <c r="H109" s="11">
        <v>26.311114907137011</v>
      </c>
      <c r="I109" s="11">
        <v>58.291716875766113</v>
      </c>
      <c r="J109" s="11">
        <v>206.06597209731953</v>
      </c>
      <c r="K109" s="11">
        <v>72.797158329002713</v>
      </c>
      <c r="L109" s="11">
        <v>225.16218526416992</v>
      </c>
      <c r="M109" s="11">
        <v>91.202845693589239</v>
      </c>
      <c r="N109" s="11">
        <v>174.06177192336656</v>
      </c>
      <c r="O109" s="11">
        <v>51.423562224432999</v>
      </c>
      <c r="P109" s="11">
        <v>117.0761096637515</v>
      </c>
      <c r="Q109" s="28">
        <v>32.396898796521384</v>
      </c>
      <c r="R109" s="11">
        <v>186.53445026460872</v>
      </c>
      <c r="S109" s="14">
        <f t="shared" si="5"/>
        <v>83.402732492669102</v>
      </c>
      <c r="T109" s="11">
        <f t="shared" si="6"/>
        <v>74.069402251819056</v>
      </c>
      <c r="U109" s="14">
        <f t="shared" si="7"/>
        <v>118.83187276993038</v>
      </c>
      <c r="V109" s="11">
        <f t="shared" si="8"/>
        <v>69.529687335035277</v>
      </c>
      <c r="W109" s="2">
        <f t="shared" si="9"/>
        <v>0.34074526859334286</v>
      </c>
      <c r="Y109" s="7" t="s">
        <v>150</v>
      </c>
    </row>
    <row r="110" spans="1:25" s="2" customFormat="1" x14ac:dyDescent="0.2">
      <c r="A110" s="5" t="s">
        <v>151</v>
      </c>
      <c r="B110" s="6" t="s">
        <v>152</v>
      </c>
      <c r="C110" s="11">
        <v>74.550140051313903</v>
      </c>
      <c r="D110" s="11">
        <v>68.396051550178711</v>
      </c>
      <c r="E110" s="11">
        <v>97.87723569712449</v>
      </c>
      <c r="F110" s="11">
        <v>47.262475442345</v>
      </c>
      <c r="G110" s="11">
        <v>108.68559134434308</v>
      </c>
      <c r="H110" s="11">
        <v>56.243954269889763</v>
      </c>
      <c r="I110" s="11">
        <v>59.611839112224835</v>
      </c>
      <c r="J110" s="11">
        <v>45.809762214210402</v>
      </c>
      <c r="K110" s="11">
        <v>71.107578436373316</v>
      </c>
      <c r="L110" s="11">
        <v>63.642886743322492</v>
      </c>
      <c r="M110" s="11">
        <v>57.100206962759557</v>
      </c>
      <c r="N110" s="11">
        <v>42.509647411829313</v>
      </c>
      <c r="O110" s="11">
        <v>95.263888342270207</v>
      </c>
      <c r="P110" s="11">
        <v>57.851571141860724</v>
      </c>
      <c r="Q110" s="28">
        <v>53.345084687623647</v>
      </c>
      <c r="R110" s="11">
        <v>44.416656814841176</v>
      </c>
      <c r="S110" s="14">
        <f t="shared" si="5"/>
        <v>69.80463121020378</v>
      </c>
      <c r="T110" s="11">
        <f t="shared" si="6"/>
        <v>22.978224564887412</v>
      </c>
      <c r="U110" s="14">
        <f t="shared" si="7"/>
        <v>60.654690067610062</v>
      </c>
      <c r="V110" s="11">
        <f t="shared" si="8"/>
        <v>16.830360548727377</v>
      </c>
      <c r="W110" s="2">
        <f t="shared" si="9"/>
        <v>0.38029833960707193</v>
      </c>
      <c r="Y110" s="5" t="s">
        <v>151</v>
      </c>
    </row>
    <row r="111" spans="1:25" s="2" customFormat="1" x14ac:dyDescent="0.2">
      <c r="A111" s="7" t="s">
        <v>153</v>
      </c>
      <c r="B111" s="6" t="s">
        <v>154</v>
      </c>
      <c r="C111" s="11">
        <v>12510.360286360841</v>
      </c>
      <c r="D111" s="11">
        <v>6689.8851077598974</v>
      </c>
      <c r="E111" s="11">
        <v>7147.3578682256693</v>
      </c>
      <c r="F111" s="11">
        <v>2172.4463907311174</v>
      </c>
      <c r="G111" s="11">
        <v>9008.0505466729956</v>
      </c>
      <c r="H111" s="11">
        <v>9371.7065225259848</v>
      </c>
      <c r="I111" s="11">
        <v>6079.9126881121292</v>
      </c>
      <c r="J111" s="11">
        <v>5163.3806674802254</v>
      </c>
      <c r="K111" s="11">
        <v>5751.1702813477687</v>
      </c>
      <c r="L111" s="11">
        <v>7533.1208530015219</v>
      </c>
      <c r="M111" s="11">
        <v>8254.3438341507608</v>
      </c>
      <c r="N111" s="11">
        <v>5515.1521294020231</v>
      </c>
      <c r="O111" s="11">
        <v>2276.6537843928568</v>
      </c>
      <c r="P111" s="11">
        <v>5197.2625792458111</v>
      </c>
      <c r="Q111" s="28">
        <v>3311.3946120622945</v>
      </c>
      <c r="R111" s="11">
        <v>2520.8313824392599</v>
      </c>
      <c r="S111" s="14">
        <f t="shared" si="5"/>
        <v>7267.8875097336077</v>
      </c>
      <c r="T111" s="11">
        <f t="shared" si="6"/>
        <v>3095.8522999486881</v>
      </c>
      <c r="U111" s="14">
        <f t="shared" si="7"/>
        <v>5044.9911820052876</v>
      </c>
      <c r="V111" s="11">
        <f t="shared" si="8"/>
        <v>2212.7582086240113</v>
      </c>
      <c r="W111" s="2">
        <f t="shared" si="9"/>
        <v>0.12303477761929071</v>
      </c>
      <c r="Y111" s="7" t="s">
        <v>153</v>
      </c>
    </row>
    <row r="112" spans="1:25" s="2" customFormat="1" x14ac:dyDescent="0.2">
      <c r="A112" s="7" t="s">
        <v>155</v>
      </c>
      <c r="B112" s="6" t="s">
        <v>154</v>
      </c>
      <c r="C112" s="11">
        <v>434.47921681110086</v>
      </c>
      <c r="D112" s="11">
        <v>615.39877006299662</v>
      </c>
      <c r="E112" s="11">
        <v>862.97440057991923</v>
      </c>
      <c r="F112" s="11">
        <v>1587.0678388634053</v>
      </c>
      <c r="G112" s="11">
        <v>659.24945606798121</v>
      </c>
      <c r="H112" s="11">
        <v>440.01591822958977</v>
      </c>
      <c r="I112" s="11">
        <v>609.33647862958719</v>
      </c>
      <c r="J112" s="11">
        <v>1238.5422975302772</v>
      </c>
      <c r="K112" s="11">
        <v>806.40042336777265</v>
      </c>
      <c r="L112" s="11">
        <v>1730.557505670979</v>
      </c>
      <c r="M112" s="11">
        <v>907.96523736330607</v>
      </c>
      <c r="N112" s="11">
        <v>1366.7345314503725</v>
      </c>
      <c r="O112" s="11">
        <v>588.91668907300107</v>
      </c>
      <c r="P112" s="11">
        <v>1134.1980741327925</v>
      </c>
      <c r="Q112" s="28">
        <v>552.7790920956229</v>
      </c>
      <c r="R112" s="11">
        <v>1590.1033315440102</v>
      </c>
      <c r="S112" s="14">
        <f t="shared" si="5"/>
        <v>805.88304709685724</v>
      </c>
      <c r="T112" s="11">
        <f t="shared" si="6"/>
        <v>408.64216149224637</v>
      </c>
      <c r="U112" s="14">
        <f t="shared" si="7"/>
        <v>1084.7068605872323</v>
      </c>
      <c r="V112" s="11">
        <f t="shared" si="8"/>
        <v>445.93156992678121</v>
      </c>
      <c r="W112" s="2">
        <f t="shared" si="9"/>
        <v>0.21347384391888294</v>
      </c>
      <c r="Y112" s="7" t="s">
        <v>155</v>
      </c>
    </row>
    <row r="113" spans="1:25" s="2" customFormat="1" x14ac:dyDescent="0.2">
      <c r="A113" s="7" t="s">
        <v>156</v>
      </c>
      <c r="B113" s="6" t="s">
        <v>154</v>
      </c>
      <c r="C113" s="11">
        <v>19.838555544210731</v>
      </c>
      <c r="D113" s="11">
        <v>33.026782415653109</v>
      </c>
      <c r="E113" s="11">
        <v>45.654075999872006</v>
      </c>
      <c r="F113" s="11">
        <v>87.358644432812596</v>
      </c>
      <c r="G113" s="11">
        <v>38.074179410422097</v>
      </c>
      <c r="H113" s="11">
        <v>23.591413469793661</v>
      </c>
      <c r="I113" s="11">
        <v>28.797685360127772</v>
      </c>
      <c r="J113" s="11">
        <v>67.524923258590476</v>
      </c>
      <c r="K113" s="11">
        <v>38.029657393278619</v>
      </c>
      <c r="L113" s="11">
        <v>94.571303861116007</v>
      </c>
      <c r="M113" s="11">
        <v>47.233700916501299</v>
      </c>
      <c r="N113" s="11">
        <v>73.562542449310143</v>
      </c>
      <c r="O113" s="11">
        <v>28.522347467439719</v>
      </c>
      <c r="P113" s="11">
        <v>57.249852536931414</v>
      </c>
      <c r="Q113" s="28">
        <v>28.642878971128336</v>
      </c>
      <c r="R113" s="11">
        <v>93.153480774853762</v>
      </c>
      <c r="S113" s="14">
        <f t="shared" si="5"/>
        <v>42.983282486435307</v>
      </c>
      <c r="T113" s="11">
        <f t="shared" si="6"/>
        <v>23.344572141665413</v>
      </c>
      <c r="U113" s="14">
        <f t="shared" si="7"/>
        <v>57.620720546319916</v>
      </c>
      <c r="V113" s="11">
        <f t="shared" si="8"/>
        <v>26.886885905534204</v>
      </c>
      <c r="W113" s="2">
        <f t="shared" si="9"/>
        <v>0.26475836993594448</v>
      </c>
      <c r="Y113" s="7" t="s">
        <v>156</v>
      </c>
    </row>
    <row r="114" spans="1:25" s="2" customFormat="1" x14ac:dyDescent="0.2">
      <c r="A114" s="5" t="s">
        <v>157</v>
      </c>
      <c r="B114" s="6" t="s">
        <v>158</v>
      </c>
      <c r="C114" s="11">
        <v>423.24415605559977</v>
      </c>
      <c r="D114" s="11">
        <v>1271.9043417224261</v>
      </c>
      <c r="E114" s="11">
        <v>1719.04962758276</v>
      </c>
      <c r="F114" s="11">
        <v>4170.6349632596493</v>
      </c>
      <c r="G114" s="11">
        <v>1035.5541306946554</v>
      </c>
      <c r="H114" s="11">
        <v>484.63569372612108</v>
      </c>
      <c r="I114" s="11">
        <v>1547.5811764727878</v>
      </c>
      <c r="J114" s="11">
        <v>5952.3095230543622</v>
      </c>
      <c r="K114" s="11">
        <v>2750.4733371331354</v>
      </c>
      <c r="L114" s="11">
        <v>5766.3207666162489</v>
      </c>
      <c r="M114" s="11">
        <v>2551.9246855443116</v>
      </c>
      <c r="N114" s="11">
        <v>6027.5936657968768</v>
      </c>
      <c r="O114" s="11">
        <v>1100.0950815204835</v>
      </c>
      <c r="P114" s="11">
        <v>4201.9448364524214</v>
      </c>
      <c r="Q114" s="28">
        <v>1135.7785031519411</v>
      </c>
      <c r="R114" s="11">
        <v>9104.6415657504858</v>
      </c>
      <c r="S114" s="14">
        <f t="shared" si="5"/>
        <v>2075.6142015710452</v>
      </c>
      <c r="T114" s="11">
        <f t="shared" si="6"/>
        <v>1957.1498828699594</v>
      </c>
      <c r="U114" s="14">
        <f t="shared" si="7"/>
        <v>4079.8465552457383</v>
      </c>
      <c r="V114" s="11">
        <f t="shared" si="8"/>
        <v>2765.8535467275938</v>
      </c>
      <c r="W114" s="2">
        <f t="shared" si="9"/>
        <v>0.11893250997781589</v>
      </c>
      <c r="Y114" s="5" t="s">
        <v>157</v>
      </c>
    </row>
    <row r="115" spans="1:25" s="2" customFormat="1" x14ac:dyDescent="0.2">
      <c r="A115" s="5" t="s">
        <v>159</v>
      </c>
      <c r="B115" s="6" t="s">
        <v>154</v>
      </c>
      <c r="C115" s="11">
        <v>38.913593959306795</v>
      </c>
      <c r="D115" s="11">
        <v>31.276404601121577</v>
      </c>
      <c r="E115" s="11">
        <v>48.173038227241562</v>
      </c>
      <c r="F115" s="11">
        <v>17.21717271251427</v>
      </c>
      <c r="G115" s="11">
        <v>24.648892316676253</v>
      </c>
      <c r="H115" s="11">
        <v>55.251242986257353</v>
      </c>
      <c r="I115" s="11">
        <v>27.595398737432802</v>
      </c>
      <c r="J115" s="11">
        <v>18.5012438766936</v>
      </c>
      <c r="K115" s="11">
        <v>28.926906571815831</v>
      </c>
      <c r="L115" s="11">
        <v>21.286663071756852</v>
      </c>
      <c r="M115" s="11">
        <v>20.645026395336771</v>
      </c>
      <c r="N115" s="11">
        <v>16.513011979653903</v>
      </c>
      <c r="O115" s="11">
        <v>34.326144390983572</v>
      </c>
      <c r="P115" s="11">
        <v>18.986470870502117</v>
      </c>
      <c r="Q115" s="28">
        <v>30.448485149433953</v>
      </c>
      <c r="R115" s="11">
        <v>25.591701131170755</v>
      </c>
      <c r="S115" s="14">
        <f t="shared" si="5"/>
        <v>32.697123427155525</v>
      </c>
      <c r="T115" s="11">
        <f t="shared" si="6"/>
        <v>13.736337029946165</v>
      </c>
      <c r="U115" s="14">
        <f t="shared" si="7"/>
        <v>24.590551195081723</v>
      </c>
      <c r="V115" s="11">
        <f t="shared" si="8"/>
        <v>6.2339925635349935</v>
      </c>
      <c r="W115" s="2">
        <f t="shared" si="9"/>
        <v>0.16020164819040394</v>
      </c>
      <c r="Y115" s="5" t="s">
        <v>159</v>
      </c>
    </row>
    <row r="116" spans="1:25" s="2" customFormat="1" x14ac:dyDescent="0.2">
      <c r="A116" s="5" t="s">
        <v>160</v>
      </c>
      <c r="B116" s="6" t="s">
        <v>154</v>
      </c>
      <c r="C116" s="11">
        <v>211.61822297578476</v>
      </c>
      <c r="D116" s="11">
        <v>293.19781775348309</v>
      </c>
      <c r="E116" s="11">
        <v>299.56442835526406</v>
      </c>
      <c r="F116" s="11">
        <v>210.67995840660768</v>
      </c>
      <c r="G116" s="11">
        <v>274.79612498876742</v>
      </c>
      <c r="H116" s="11">
        <v>212.48572962634148</v>
      </c>
      <c r="I116" s="11">
        <v>265.09315758635336</v>
      </c>
      <c r="J116" s="11">
        <v>192.3421861565443</v>
      </c>
      <c r="K116" s="11">
        <v>218.99219182728095</v>
      </c>
      <c r="L116" s="11">
        <v>185.4535550213628</v>
      </c>
      <c r="M116" s="11">
        <v>225.21825684063748</v>
      </c>
      <c r="N116" s="11">
        <v>205.8063566539347</v>
      </c>
      <c r="O116" s="11">
        <v>285.29173258700001</v>
      </c>
      <c r="P116" s="11">
        <v>122.68865283406363</v>
      </c>
      <c r="Q116" s="28">
        <v>319.28027675766265</v>
      </c>
      <c r="R116" s="11">
        <v>240.47290245420916</v>
      </c>
      <c r="S116" s="14">
        <f t="shared" si="5"/>
        <v>244.97220323114325</v>
      </c>
      <c r="T116" s="11">
        <f t="shared" si="6"/>
        <v>42.618030677432593</v>
      </c>
      <c r="U116" s="14">
        <f t="shared" si="7"/>
        <v>225.40049062201891</v>
      </c>
      <c r="V116" s="11">
        <f t="shared" si="8"/>
        <v>59.997692314712488</v>
      </c>
      <c r="W116" s="2">
        <f t="shared" si="9"/>
        <v>0.46571807735480242</v>
      </c>
      <c r="Y116" s="5" t="s">
        <v>160</v>
      </c>
    </row>
    <row r="117" spans="1:25" s="2" customFormat="1" x14ac:dyDescent="0.2">
      <c r="A117" s="5" t="s">
        <v>161</v>
      </c>
      <c r="B117" s="6" t="s">
        <v>154</v>
      </c>
      <c r="C117" s="11">
        <v>31.136404565001239</v>
      </c>
      <c r="D117" s="11">
        <v>21.099912044227786</v>
      </c>
      <c r="E117" s="11">
        <v>19.327604371455344</v>
      </c>
      <c r="F117" s="11">
        <v>10.038208935480327</v>
      </c>
      <c r="G117" s="11">
        <v>21.181492778801385</v>
      </c>
      <c r="H117" s="11">
        <v>34.945413524015919</v>
      </c>
      <c r="I117" s="11">
        <v>15.744137546525597</v>
      </c>
      <c r="J117" s="11">
        <v>13.724384691457166</v>
      </c>
      <c r="K117" s="11">
        <v>12.366914631457432</v>
      </c>
      <c r="L117" s="11">
        <v>20.747182913029121</v>
      </c>
      <c r="M117" s="11">
        <v>13.734791021378221</v>
      </c>
      <c r="N117" s="11">
        <v>14.558638249650814</v>
      </c>
      <c r="O117" s="11">
        <v>20.346395202977035</v>
      </c>
      <c r="P117" s="11">
        <v>14.280332857939447</v>
      </c>
      <c r="Q117" s="28">
        <v>13.882800380026962</v>
      </c>
      <c r="R117" s="11">
        <v>14.030555869354259</v>
      </c>
      <c r="S117" s="14">
        <f t="shared" si="5"/>
        <v>20.899694807120596</v>
      </c>
      <c r="T117" s="11">
        <f t="shared" si="6"/>
        <v>8.4574576353913553</v>
      </c>
      <c r="U117" s="14">
        <f t="shared" si="7"/>
        <v>15.493451390726662</v>
      </c>
      <c r="V117" s="11">
        <f t="shared" si="8"/>
        <v>3.1870422724147809</v>
      </c>
      <c r="W117" s="2">
        <f t="shared" si="9"/>
        <v>0.12511766274965336</v>
      </c>
      <c r="Y117" s="5" t="s">
        <v>161</v>
      </c>
    </row>
    <row r="118" spans="1:25" s="2" customFormat="1" x14ac:dyDescent="0.2">
      <c r="A118" s="7" t="s">
        <v>221</v>
      </c>
      <c r="B118" s="6" t="s">
        <v>162</v>
      </c>
      <c r="C118" s="11">
        <v>9.1753469251614881</v>
      </c>
      <c r="D118" s="11">
        <v>4.1228605125110427</v>
      </c>
      <c r="E118" s="11">
        <v>6.5932167760148737</v>
      </c>
      <c r="F118" s="11">
        <v>5.6963795579102827</v>
      </c>
      <c r="G118" s="11">
        <v>5.3173645074354692</v>
      </c>
      <c r="H118" s="11">
        <v>5.9594502899174477</v>
      </c>
      <c r="I118" s="11">
        <v>4.7042577990405867</v>
      </c>
      <c r="J118" s="11">
        <v>5.0802264304656859</v>
      </c>
      <c r="K118" s="11">
        <v>2.7022262155252585</v>
      </c>
      <c r="L118" s="11">
        <v>10.589631669578157</v>
      </c>
      <c r="M118" s="11">
        <v>4.8973143986672358</v>
      </c>
      <c r="N118" s="11">
        <v>6.9839998214933292</v>
      </c>
      <c r="O118" s="11">
        <v>4.4245103994401251</v>
      </c>
      <c r="P118" s="11">
        <v>6.6032663970545773</v>
      </c>
      <c r="Q118" s="28">
        <v>4.540721151432316</v>
      </c>
      <c r="R118" s="11">
        <v>6.1606736877164936</v>
      </c>
      <c r="S118" s="14">
        <f t="shared" si="5"/>
        <v>5.83113784980711</v>
      </c>
      <c r="T118" s="11">
        <f t="shared" si="6"/>
        <v>1.549885877178359</v>
      </c>
      <c r="U118" s="14">
        <f t="shared" si="7"/>
        <v>5.8627929676134363</v>
      </c>
      <c r="V118" s="11">
        <f t="shared" si="8"/>
        <v>2.359630856155488</v>
      </c>
      <c r="W118" s="2">
        <f t="shared" si="9"/>
        <v>0.97521709309431603</v>
      </c>
      <c r="Y118" s="7" t="s">
        <v>221</v>
      </c>
    </row>
    <row r="119" spans="1:25" s="2" customFormat="1" x14ac:dyDescent="0.2">
      <c r="A119" s="7" t="s">
        <v>222</v>
      </c>
      <c r="B119" s="6" t="s">
        <v>162</v>
      </c>
      <c r="C119" s="11">
        <v>145.24032311092503</v>
      </c>
      <c r="D119" s="11">
        <v>172.23720837367455</v>
      </c>
      <c r="E119" s="11">
        <v>209.49698279454853</v>
      </c>
      <c r="F119" s="11">
        <v>226.51804812077458</v>
      </c>
      <c r="G119" s="11">
        <v>143.87150505371275</v>
      </c>
      <c r="H119" s="11">
        <v>131.32810713320433</v>
      </c>
      <c r="I119" s="11">
        <v>143.79904364969659</v>
      </c>
      <c r="J119" s="11">
        <v>134.90121723471671</v>
      </c>
      <c r="K119" s="11">
        <v>164.45530433754445</v>
      </c>
      <c r="L119" s="11">
        <v>209.46845835955696</v>
      </c>
      <c r="M119" s="11">
        <v>142.78241262708832</v>
      </c>
      <c r="N119" s="11">
        <v>157.6412589532232</v>
      </c>
      <c r="O119" s="11">
        <v>129.71977046469252</v>
      </c>
      <c r="P119" s="11">
        <v>124.14910080147047</v>
      </c>
      <c r="Q119" s="28">
        <v>120.91561751462625</v>
      </c>
      <c r="R119" s="11">
        <v>141.1696828768103</v>
      </c>
      <c r="S119" s="14">
        <f t="shared" si="5"/>
        <v>163.42405443390666</v>
      </c>
      <c r="T119" s="11">
        <f t="shared" si="6"/>
        <v>36.101111666385776</v>
      </c>
      <c r="U119" s="14">
        <f t="shared" si="7"/>
        <v>148.78770074187656</v>
      </c>
      <c r="V119" s="11">
        <f t="shared" si="8"/>
        <v>28.902819727810371</v>
      </c>
      <c r="W119" s="2">
        <f t="shared" si="9"/>
        <v>0.38653854962679157</v>
      </c>
      <c r="Y119" s="7" t="s">
        <v>222</v>
      </c>
    </row>
    <row r="120" spans="1:25" s="2" customFormat="1" x14ac:dyDescent="0.2">
      <c r="A120" s="5" t="s">
        <v>223</v>
      </c>
      <c r="B120" s="8" t="s">
        <v>162</v>
      </c>
      <c r="C120" s="11">
        <v>763.07549129360837</v>
      </c>
      <c r="D120" s="11">
        <v>181.29275281122156</v>
      </c>
      <c r="E120" s="11">
        <v>369.5453609039381</v>
      </c>
      <c r="F120" s="11">
        <v>196.6822697161293</v>
      </c>
      <c r="G120" s="11">
        <v>204.86489733455991</v>
      </c>
      <c r="H120" s="11">
        <v>328.51768449880319</v>
      </c>
      <c r="I120" s="11">
        <v>218.70370451441127</v>
      </c>
      <c r="J120" s="11">
        <v>204.82938920571431</v>
      </c>
      <c r="K120" s="11">
        <v>176.60282622926971</v>
      </c>
      <c r="L120" s="11">
        <v>327.97780759145246</v>
      </c>
      <c r="M120" s="11">
        <v>216.89350346067198</v>
      </c>
      <c r="N120" s="11">
        <v>183.38238063180978</v>
      </c>
      <c r="O120" s="11">
        <v>236.66118416514652</v>
      </c>
      <c r="P120" s="11">
        <v>379.73571493781901</v>
      </c>
      <c r="Q120" s="28">
        <v>158.34561642148455</v>
      </c>
      <c r="R120" s="11">
        <v>255.87221695336939</v>
      </c>
      <c r="S120" s="14">
        <f t="shared" si="5"/>
        <v>308.43894378479825</v>
      </c>
      <c r="T120" s="11">
        <f t="shared" si="6"/>
        <v>196.03286332200776</v>
      </c>
      <c r="U120" s="14">
        <f t="shared" si="7"/>
        <v>241.93390629887793</v>
      </c>
      <c r="V120" s="11">
        <f t="shared" si="8"/>
        <v>77.390867564165987</v>
      </c>
      <c r="W120" s="2">
        <f t="shared" si="9"/>
        <v>0.39502769658274828</v>
      </c>
      <c r="Y120" s="5" t="s">
        <v>223</v>
      </c>
    </row>
    <row r="121" spans="1:25" s="2" customFormat="1" x14ac:dyDescent="0.2">
      <c r="A121" s="5" t="s">
        <v>163</v>
      </c>
      <c r="B121" s="6" t="s">
        <v>162</v>
      </c>
      <c r="C121" s="11">
        <v>79.455350172540989</v>
      </c>
      <c r="D121" s="11">
        <v>38.128351604152556</v>
      </c>
      <c r="E121" s="11">
        <v>51.24175738384951</v>
      </c>
      <c r="F121" s="11">
        <v>51.680227116589045</v>
      </c>
      <c r="G121" s="11">
        <v>42.809156773574536</v>
      </c>
      <c r="H121" s="11">
        <v>59.7660930311119</v>
      </c>
      <c r="I121" s="11">
        <v>43.007532473441707</v>
      </c>
      <c r="J121" s="11">
        <v>22.999321810564933</v>
      </c>
      <c r="K121" s="11">
        <v>29.428095118528599</v>
      </c>
      <c r="L121" s="11">
        <v>35.641479665121473</v>
      </c>
      <c r="M121" s="11">
        <v>31.196789451861672</v>
      </c>
      <c r="N121" s="11">
        <v>22.176771822105323</v>
      </c>
      <c r="O121" s="11">
        <v>93.366141027437806</v>
      </c>
      <c r="P121" s="11">
        <v>25.143417461842628</v>
      </c>
      <c r="Q121" s="28">
        <v>77.667286858338045</v>
      </c>
      <c r="R121" s="11">
        <v>77.477358297430825</v>
      </c>
      <c r="S121" s="14">
        <f t="shared" si="5"/>
        <v>48.635973795728148</v>
      </c>
      <c r="T121" s="11">
        <f t="shared" si="6"/>
        <v>16.574723864523992</v>
      </c>
      <c r="U121" s="14">
        <f t="shared" si="7"/>
        <v>49.012167462833297</v>
      </c>
      <c r="V121" s="11">
        <f t="shared" si="8"/>
        <v>28.705928927262118</v>
      </c>
      <c r="W121" s="2">
        <f t="shared" si="9"/>
        <v>0.97495709804912845</v>
      </c>
      <c r="Y121" s="5" t="s">
        <v>163</v>
      </c>
    </row>
    <row r="122" spans="1:25" s="2" customFormat="1" x14ac:dyDescent="0.2">
      <c r="A122" s="5" t="s">
        <v>164</v>
      </c>
      <c r="B122" s="6" t="s">
        <v>162</v>
      </c>
      <c r="C122" s="11">
        <v>35.028570025462351</v>
      </c>
      <c r="D122" s="11">
        <v>21.765154284305485</v>
      </c>
      <c r="E122" s="11">
        <v>17.65202655921976</v>
      </c>
      <c r="F122" s="11">
        <v>13.831810893750371</v>
      </c>
      <c r="G122" s="11">
        <v>17.828040505720786</v>
      </c>
      <c r="H122" s="11">
        <v>30.774096419103191</v>
      </c>
      <c r="I122" s="11">
        <v>14.867072168577625</v>
      </c>
      <c r="J122" s="11">
        <v>17.042871530141905</v>
      </c>
      <c r="K122" s="11">
        <v>16.132060052222855</v>
      </c>
      <c r="L122" s="11">
        <v>19.766552837956151</v>
      </c>
      <c r="M122" s="11">
        <v>18.865987770954249</v>
      </c>
      <c r="N122" s="11">
        <v>13.938358286664938</v>
      </c>
      <c r="O122" s="11">
        <v>21.759898113384974</v>
      </c>
      <c r="P122" s="11">
        <v>17.377687515425979</v>
      </c>
      <c r="Q122" s="28">
        <v>18.670168223139527</v>
      </c>
      <c r="R122" s="11">
        <v>14.022565214721558</v>
      </c>
      <c r="S122" s="14">
        <f t="shared" si="5"/>
        <v>21.098705298285186</v>
      </c>
      <c r="T122" s="11">
        <f t="shared" si="6"/>
        <v>7.7345801874218543</v>
      </c>
      <c r="U122" s="14">
        <f t="shared" si="7"/>
        <v>17.566659751808778</v>
      </c>
      <c r="V122" s="11">
        <f t="shared" si="8"/>
        <v>2.7554550106252931</v>
      </c>
      <c r="W122" s="2">
        <f t="shared" si="9"/>
        <v>0.2555164249002792</v>
      </c>
      <c r="Y122" s="5" t="s">
        <v>164</v>
      </c>
    </row>
    <row r="123" spans="1:25" s="2" customFormat="1" x14ac:dyDescent="0.2">
      <c r="A123" s="5" t="s">
        <v>165</v>
      </c>
      <c r="B123" s="6" t="s">
        <v>162</v>
      </c>
      <c r="C123" s="11">
        <v>42.558273524490289</v>
      </c>
      <c r="D123" s="11">
        <v>37.271823477593536</v>
      </c>
      <c r="E123" s="11">
        <v>46.273166113502114</v>
      </c>
      <c r="F123" s="11">
        <v>23.725420259003165</v>
      </c>
      <c r="G123" s="11">
        <v>32.563231229391953</v>
      </c>
      <c r="H123" s="11">
        <v>36.990849765792127</v>
      </c>
      <c r="I123" s="11">
        <v>33.322137108468354</v>
      </c>
      <c r="J123" s="11">
        <v>27.300782655433768</v>
      </c>
      <c r="K123" s="11">
        <v>28.8700029392974</v>
      </c>
      <c r="L123" s="11">
        <v>23.507373246273428</v>
      </c>
      <c r="M123" s="11">
        <v>23.388317828649797</v>
      </c>
      <c r="N123" s="11">
        <v>25.683870258396169</v>
      </c>
      <c r="O123" s="11">
        <v>33.50880717791059</v>
      </c>
      <c r="P123" s="11">
        <v>24.228988286547967</v>
      </c>
      <c r="Q123" s="28">
        <v>39.840000856581256</v>
      </c>
      <c r="R123" s="11">
        <v>32.501294794984162</v>
      </c>
      <c r="S123" s="14">
        <f t="shared" si="5"/>
        <v>35.000710516709411</v>
      </c>
      <c r="T123" s="11">
        <f t="shared" si="6"/>
        <v>7.449674926152392</v>
      </c>
      <c r="U123" s="14">
        <f t="shared" si="7"/>
        <v>28.9410819235801</v>
      </c>
      <c r="V123" s="11">
        <f t="shared" si="8"/>
        <v>5.9221418564889499</v>
      </c>
      <c r="W123" s="2">
        <f t="shared" si="9"/>
        <v>9.4381735406903991E-2</v>
      </c>
      <c r="Y123" s="5" t="s">
        <v>165</v>
      </c>
    </row>
    <row r="124" spans="1:25" s="2" customFormat="1" x14ac:dyDescent="0.2">
      <c r="A124" s="7" t="s">
        <v>166</v>
      </c>
      <c r="B124" s="9" t="s">
        <v>167</v>
      </c>
      <c r="C124" s="11">
        <v>1476.3703947618285</v>
      </c>
      <c r="D124" s="11">
        <v>699.28066126755527</v>
      </c>
      <c r="E124" s="11">
        <v>1082.951656237813</v>
      </c>
      <c r="F124" s="11">
        <v>1889.6494914786326</v>
      </c>
      <c r="G124" s="11">
        <v>1115.7914444116068</v>
      </c>
      <c r="H124" s="11">
        <v>1172.2394421781312</v>
      </c>
      <c r="I124" s="11">
        <v>1172.4909369269442</v>
      </c>
      <c r="J124" s="11">
        <v>1728.2518492075301</v>
      </c>
      <c r="K124" s="11">
        <v>1081.6233298673728</v>
      </c>
      <c r="L124" s="11">
        <v>1539.6004946959192</v>
      </c>
      <c r="M124" s="11">
        <v>1272.1379917013023</v>
      </c>
      <c r="N124" s="11">
        <v>1649.1665715051845</v>
      </c>
      <c r="O124" s="11">
        <v>1197.5474913863418</v>
      </c>
      <c r="P124" s="11">
        <v>1427.8735019922199</v>
      </c>
      <c r="Q124" s="28">
        <v>927.93480194733365</v>
      </c>
      <c r="R124" s="11">
        <v>718.85968971386637</v>
      </c>
      <c r="S124" s="14">
        <f t="shared" si="5"/>
        <v>1292.1282345587551</v>
      </c>
      <c r="T124" s="11">
        <f t="shared" si="6"/>
        <v>384.74198933080305</v>
      </c>
      <c r="U124" s="14">
        <f t="shared" si="7"/>
        <v>1226.8429841011925</v>
      </c>
      <c r="V124" s="11">
        <f t="shared" si="8"/>
        <v>313.50085038675729</v>
      </c>
      <c r="W124" s="2">
        <f t="shared" si="9"/>
        <v>0.71563967675138074</v>
      </c>
      <c r="Y124" s="7" t="s">
        <v>166</v>
      </c>
    </row>
    <row r="125" spans="1:25" s="2" customFormat="1" x14ac:dyDescent="0.2">
      <c r="A125" s="5" t="s">
        <v>168</v>
      </c>
      <c r="B125" s="6" t="s">
        <v>169</v>
      </c>
      <c r="C125" s="11">
        <v>23.213641803917746</v>
      </c>
      <c r="D125" s="11">
        <v>12.318257240166616</v>
      </c>
      <c r="E125" s="11">
        <v>18.732007531646907</v>
      </c>
      <c r="F125" s="11">
        <v>28.274654937700969</v>
      </c>
      <c r="G125" s="11">
        <v>41.472633034157674</v>
      </c>
      <c r="H125" s="11">
        <v>16.373963228810069</v>
      </c>
      <c r="I125" s="11">
        <v>23.51505694738168</v>
      </c>
      <c r="J125" s="11">
        <v>27.540912986241121</v>
      </c>
      <c r="K125" s="11">
        <v>85.597497250498634</v>
      </c>
      <c r="L125" s="11">
        <v>109.68799838695928</v>
      </c>
      <c r="M125" s="11">
        <v>71.435346633562162</v>
      </c>
      <c r="N125" s="11">
        <v>51.305764491069546</v>
      </c>
      <c r="O125" s="11">
        <v>76.729029966434837</v>
      </c>
      <c r="P125" s="11">
        <v>87.810142231291977</v>
      </c>
      <c r="Q125" s="28">
        <v>42.088593481877275</v>
      </c>
      <c r="R125" s="11">
        <v>84.067761126050669</v>
      </c>
      <c r="S125" s="14">
        <f t="shared" ref="S125:S142" si="10">AVERAGE(C125:J125)</f>
        <v>23.930140963752848</v>
      </c>
      <c r="T125" s="11">
        <f t="shared" ref="T125:T142" si="11">STDEV(C125:J125)</f>
        <v>8.9385955020528165</v>
      </c>
      <c r="U125" s="14">
        <f t="shared" ref="U125:U142" si="12">AVERAGE(K125:R125)</f>
        <v>76.090266695968054</v>
      </c>
      <c r="V125" s="11">
        <f t="shared" ref="V125:V142" si="13">STDEV(K125:R125)</f>
        <v>21.423126815089446</v>
      </c>
      <c r="W125" s="2">
        <f t="shared" si="9"/>
        <v>1.1086949776608608E-4</v>
      </c>
      <c r="Y125" s="5" t="s">
        <v>168</v>
      </c>
    </row>
    <row r="126" spans="1:25" s="2" customFormat="1" x14ac:dyDescent="0.2">
      <c r="A126" s="5" t="s">
        <v>170</v>
      </c>
      <c r="B126" s="6" t="s">
        <v>171</v>
      </c>
      <c r="C126" s="11">
        <v>11730.293090116502</v>
      </c>
      <c r="D126" s="11">
        <v>15366.150064358262</v>
      </c>
      <c r="E126" s="11">
        <v>16318.727423057737</v>
      </c>
      <c r="F126" s="11">
        <v>30817.394743503355</v>
      </c>
      <c r="G126" s="11">
        <v>14793.015416852733</v>
      </c>
      <c r="H126" s="11">
        <v>11076.081504014795</v>
      </c>
      <c r="I126" s="11">
        <v>16129.627583800255</v>
      </c>
      <c r="J126" s="11">
        <v>26865.27456660417</v>
      </c>
      <c r="K126" s="11">
        <v>18976.70745171727</v>
      </c>
      <c r="L126" s="11">
        <v>26503.795730997448</v>
      </c>
      <c r="M126" s="11">
        <v>16774.426003301003</v>
      </c>
      <c r="N126" s="11">
        <v>22032.475080020937</v>
      </c>
      <c r="O126" s="11">
        <v>11414.181549209339</v>
      </c>
      <c r="P126" s="11">
        <v>19934.09158035889</v>
      </c>
      <c r="Q126" s="28">
        <v>8921.4841748366307</v>
      </c>
      <c r="R126" s="11">
        <v>25601.575554577976</v>
      </c>
      <c r="S126" s="14">
        <f t="shared" si="10"/>
        <v>17887.070549038479</v>
      </c>
      <c r="T126" s="11">
        <f t="shared" si="11"/>
        <v>7107.0732854477938</v>
      </c>
      <c r="U126" s="14">
        <f t="shared" si="12"/>
        <v>18769.842140627439</v>
      </c>
      <c r="V126" s="11">
        <f t="shared" si="13"/>
        <v>6251.9396556925349</v>
      </c>
      <c r="W126" s="2">
        <f t="shared" si="9"/>
        <v>0.79585232116957982</v>
      </c>
      <c r="Y126" s="5" t="s">
        <v>170</v>
      </c>
    </row>
    <row r="127" spans="1:25" s="2" customFormat="1" x14ac:dyDescent="0.2">
      <c r="A127" s="5" t="s">
        <v>173</v>
      </c>
      <c r="B127" s="9" t="s">
        <v>169</v>
      </c>
      <c r="C127" s="11">
        <v>437.0593774281499</v>
      </c>
      <c r="D127" s="11">
        <v>363.27203422680714</v>
      </c>
      <c r="E127" s="11">
        <v>1293.503225365967</v>
      </c>
      <c r="F127" s="11">
        <v>714.57255921839419</v>
      </c>
      <c r="G127" s="11">
        <v>711.34486974177162</v>
      </c>
      <c r="H127" s="11">
        <v>336.81039061575427</v>
      </c>
      <c r="I127" s="11">
        <v>429.8295400594497</v>
      </c>
      <c r="J127" s="11">
        <v>704.15165427170029</v>
      </c>
      <c r="K127" s="11">
        <v>1637.0219229754402</v>
      </c>
      <c r="L127" s="11">
        <v>2356.6034785096667</v>
      </c>
      <c r="M127" s="11">
        <v>1819.8266408154695</v>
      </c>
      <c r="N127" s="11">
        <v>2105.6219785421827</v>
      </c>
      <c r="O127" s="11">
        <v>1387.4526056510704</v>
      </c>
      <c r="P127" s="11">
        <v>1913.0052165176528</v>
      </c>
      <c r="Q127" s="28">
        <v>827.32673932898103</v>
      </c>
      <c r="R127" s="11">
        <v>2260.8893969271144</v>
      </c>
      <c r="S127" s="14">
        <f t="shared" si="10"/>
        <v>623.81795636599918</v>
      </c>
      <c r="T127" s="11">
        <f t="shared" si="11"/>
        <v>314.77815631420742</v>
      </c>
      <c r="U127" s="14">
        <f t="shared" si="12"/>
        <v>1788.4684974084471</v>
      </c>
      <c r="V127" s="11">
        <f t="shared" si="13"/>
        <v>502.93157880089484</v>
      </c>
      <c r="W127" s="2">
        <f t="shared" si="9"/>
        <v>1.3519607747382564E-4</v>
      </c>
      <c r="Y127" s="5" t="s">
        <v>173</v>
      </c>
    </row>
    <row r="128" spans="1:25" s="2" customFormat="1" x14ac:dyDescent="0.2">
      <c r="A128" s="5" t="s">
        <v>174</v>
      </c>
      <c r="B128" s="6" t="s">
        <v>172</v>
      </c>
      <c r="C128" s="11">
        <v>864.19762716077116</v>
      </c>
      <c r="D128" s="11">
        <v>1547.5940519156341</v>
      </c>
      <c r="E128" s="11">
        <v>1747.5892077657911</v>
      </c>
      <c r="F128" s="11">
        <v>4053.4365941723177</v>
      </c>
      <c r="G128" s="11">
        <v>1952.6574227872773</v>
      </c>
      <c r="H128" s="11">
        <v>910.42046459902201</v>
      </c>
      <c r="I128" s="11">
        <v>1954.2035452499133</v>
      </c>
      <c r="J128" s="11">
        <v>3676.0418712649675</v>
      </c>
      <c r="K128" s="11">
        <v>3531.4303882726349</v>
      </c>
      <c r="L128" s="11">
        <v>4704.7978667668031</v>
      </c>
      <c r="M128" s="11">
        <v>3031.116445555926</v>
      </c>
      <c r="N128" s="11">
        <v>3867.3163102854155</v>
      </c>
      <c r="O128" s="11">
        <v>2133.7279672814579</v>
      </c>
      <c r="P128" s="11">
        <v>3568.6873265887589</v>
      </c>
      <c r="Q128" s="11">
        <v>1196.5382651627779</v>
      </c>
      <c r="R128" s="11">
        <v>4531.1125767150561</v>
      </c>
      <c r="S128" s="14">
        <f t="shared" si="10"/>
        <v>2088.2675981144616</v>
      </c>
      <c r="T128" s="11">
        <f t="shared" si="11"/>
        <v>1177.9728609776619</v>
      </c>
      <c r="U128" s="14">
        <f t="shared" si="12"/>
        <v>3320.5908933286037</v>
      </c>
      <c r="V128" s="11">
        <f t="shared" si="13"/>
        <v>1182.632906091417</v>
      </c>
      <c r="W128" s="2">
        <f t="shared" si="9"/>
        <v>5.5537410380728097E-2</v>
      </c>
      <c r="Y128" s="5" t="s">
        <v>174</v>
      </c>
    </row>
    <row r="129" spans="1:25" s="2" customFormat="1" x14ac:dyDescent="0.2">
      <c r="A129" s="5" t="s">
        <v>175</v>
      </c>
      <c r="B129" s="6" t="s">
        <v>169</v>
      </c>
      <c r="C129" s="29">
        <v>168.17445365667095</v>
      </c>
      <c r="D129" s="11">
        <v>113.85873086299274</v>
      </c>
      <c r="E129" s="11">
        <v>280.9878086969178</v>
      </c>
      <c r="F129" s="11">
        <v>237.23703000866581</v>
      </c>
      <c r="G129" s="11">
        <v>131.67549646316593</v>
      </c>
      <c r="H129" s="11">
        <v>142.32066539135104</v>
      </c>
      <c r="I129" s="11">
        <v>151.95767436152499</v>
      </c>
      <c r="J129" s="11">
        <v>157.52623338245328</v>
      </c>
      <c r="K129" s="11">
        <v>155.87472179590182</v>
      </c>
      <c r="L129" s="11">
        <v>193.38811046341709</v>
      </c>
      <c r="M129" s="11">
        <v>168.28652964173062</v>
      </c>
      <c r="N129" s="11">
        <v>167.12238752786939</v>
      </c>
      <c r="O129" s="11">
        <v>126.25924257115909</v>
      </c>
      <c r="P129" s="11">
        <v>605.37050961310354</v>
      </c>
      <c r="Q129" s="11">
        <v>109.50449205563481</v>
      </c>
      <c r="R129" s="11">
        <v>254.78764512687459</v>
      </c>
      <c r="S129" s="14">
        <f t="shared" si="10"/>
        <v>172.96726160296782</v>
      </c>
      <c r="T129" s="11">
        <f t="shared" si="11"/>
        <v>56.87063386811451</v>
      </c>
      <c r="U129" s="14">
        <f t="shared" si="12"/>
        <v>222.57420484946135</v>
      </c>
      <c r="V129" s="11">
        <f t="shared" si="13"/>
        <v>160.78146368551913</v>
      </c>
      <c r="W129" s="2">
        <f t="shared" si="9"/>
        <v>0.43257616133787025</v>
      </c>
      <c r="Y129" s="5" t="s">
        <v>175</v>
      </c>
    </row>
    <row r="130" spans="1:25" s="2" customFormat="1" x14ac:dyDescent="0.2">
      <c r="A130" s="7" t="s">
        <v>176</v>
      </c>
      <c r="B130" s="6" t="s">
        <v>177</v>
      </c>
      <c r="C130" s="29">
        <v>29.338100068999132</v>
      </c>
      <c r="D130" s="11">
        <v>35.986195063234248</v>
      </c>
      <c r="E130" s="11">
        <v>47.240810299851617</v>
      </c>
      <c r="F130" s="11">
        <v>102.44317662234948</v>
      </c>
      <c r="G130" s="11">
        <v>50.634148604414989</v>
      </c>
      <c r="H130" s="11">
        <v>32.245742700840616</v>
      </c>
      <c r="I130" s="11">
        <v>44.373612165870384</v>
      </c>
      <c r="J130" s="11">
        <v>124.81199260130003</v>
      </c>
      <c r="K130" s="11">
        <v>44.7020501561137</v>
      </c>
      <c r="L130" s="11">
        <v>97.785311933866737</v>
      </c>
      <c r="M130" s="11">
        <v>51.535595866984046</v>
      </c>
      <c r="N130" s="11">
        <v>78.034183703485084</v>
      </c>
      <c r="O130" s="11">
        <v>39.781822006071245</v>
      </c>
      <c r="P130" s="11">
        <v>90.924066994845518</v>
      </c>
      <c r="Q130" s="11">
        <v>32.547848021379394</v>
      </c>
      <c r="R130" s="11">
        <v>111.80981585607979</v>
      </c>
      <c r="S130" s="14">
        <f t="shared" si="10"/>
        <v>58.384222265857559</v>
      </c>
      <c r="T130" s="11">
        <f t="shared" si="11"/>
        <v>35.381483352003279</v>
      </c>
      <c r="U130" s="14">
        <f t="shared" si="12"/>
        <v>68.390086817353193</v>
      </c>
      <c r="V130" s="11">
        <f t="shared" si="13"/>
        <v>29.996277960335593</v>
      </c>
      <c r="W130" s="2">
        <f t="shared" si="9"/>
        <v>0.55181514651684549</v>
      </c>
      <c r="Y130" s="7" t="s">
        <v>176</v>
      </c>
    </row>
    <row r="131" spans="1:25" s="2" customFormat="1" x14ac:dyDescent="0.2">
      <c r="A131" s="5" t="s">
        <v>178</v>
      </c>
      <c r="B131" s="6" t="s">
        <v>179</v>
      </c>
      <c r="C131" s="11">
        <v>107.16892372162999</v>
      </c>
      <c r="D131" s="11">
        <v>97.013672158898657</v>
      </c>
      <c r="E131" s="11">
        <v>123.58212027488047</v>
      </c>
      <c r="F131" s="11">
        <v>153.51592454220491</v>
      </c>
      <c r="G131" s="11">
        <v>136.8447052667502</v>
      </c>
      <c r="H131" s="11">
        <v>92.770444848631584</v>
      </c>
      <c r="I131" s="11">
        <v>105.98692297741999</v>
      </c>
      <c r="J131" s="11">
        <v>130.87936765131678</v>
      </c>
      <c r="K131" s="11">
        <v>124.9181005266465</v>
      </c>
      <c r="L131" s="11">
        <v>178.75165370103701</v>
      </c>
      <c r="M131" s="11">
        <v>114.47294093070946</v>
      </c>
      <c r="N131" s="11">
        <v>91.001042749638387</v>
      </c>
      <c r="O131" s="11">
        <v>103.02181436546032</v>
      </c>
      <c r="P131" s="11">
        <v>134.30819618799259</v>
      </c>
      <c r="Q131" s="11">
        <v>54.419858557343623</v>
      </c>
      <c r="R131" s="11">
        <v>94.880895732045985</v>
      </c>
      <c r="S131" s="14">
        <f t="shared" si="10"/>
        <v>118.47026018021657</v>
      </c>
      <c r="T131" s="11">
        <f t="shared" si="11"/>
        <v>21.214400350876716</v>
      </c>
      <c r="U131" s="14">
        <f t="shared" si="12"/>
        <v>111.97181284385923</v>
      </c>
      <c r="V131" s="11">
        <f t="shared" si="13"/>
        <v>36.364279437983903</v>
      </c>
      <c r="W131" s="2">
        <f t="shared" si="9"/>
        <v>0.67065636150904329</v>
      </c>
      <c r="Y131" s="5" t="s">
        <v>178</v>
      </c>
    </row>
    <row r="132" spans="1:25" s="2" customFormat="1" x14ac:dyDescent="0.2">
      <c r="A132" s="5" t="s">
        <v>181</v>
      </c>
      <c r="B132" s="6" t="s">
        <v>180</v>
      </c>
      <c r="C132" s="11">
        <v>0</v>
      </c>
      <c r="D132" s="11">
        <v>9.6690334366448241</v>
      </c>
      <c r="E132" s="11">
        <v>11.325858168579042</v>
      </c>
      <c r="F132" s="11">
        <v>20.515063570137517</v>
      </c>
      <c r="G132" s="11">
        <v>11.869115600561724</v>
      </c>
      <c r="H132" s="11">
        <v>9.5983658799345637</v>
      </c>
      <c r="I132" s="11">
        <v>12.55953142046155</v>
      </c>
      <c r="J132" s="11">
        <v>19.477134964655523</v>
      </c>
      <c r="K132" s="11">
        <v>16.798152302457471</v>
      </c>
      <c r="L132" s="11">
        <v>23.767512398330602</v>
      </c>
      <c r="M132" s="11">
        <v>15.756986662721003</v>
      </c>
      <c r="N132" s="11">
        <v>19.077917301541341</v>
      </c>
      <c r="O132" s="11">
        <v>15.677542642536324</v>
      </c>
      <c r="P132" s="11">
        <v>20.665777820480379</v>
      </c>
      <c r="Q132" s="11">
        <v>11.500644190716883</v>
      </c>
      <c r="R132" s="11">
        <v>20.849957928749049</v>
      </c>
      <c r="S132" s="14">
        <f t="shared" si="10"/>
        <v>11.876762880121843</v>
      </c>
      <c r="T132" s="11">
        <f t="shared" si="11"/>
        <v>6.3726904017169144</v>
      </c>
      <c r="U132" s="14">
        <f t="shared" si="12"/>
        <v>18.011811405941636</v>
      </c>
      <c r="V132" s="11">
        <f t="shared" si="13"/>
        <v>3.8501317475672914</v>
      </c>
      <c r="W132" s="2">
        <f t="shared" si="9"/>
        <v>3.8868224211565196E-2</v>
      </c>
      <c r="Y132" s="5" t="s">
        <v>181</v>
      </c>
    </row>
    <row r="133" spans="1:25" s="2" customFormat="1" x14ac:dyDescent="0.2">
      <c r="A133" s="5" t="s">
        <v>182</v>
      </c>
      <c r="B133" s="6" t="s">
        <v>180</v>
      </c>
      <c r="C133" s="11">
        <v>161.68904361451186</v>
      </c>
      <c r="D133" s="11">
        <v>247.93710058720487</v>
      </c>
      <c r="E133" s="11">
        <v>187.02910282835654</v>
      </c>
      <c r="F133" s="11">
        <v>842.142705761196</v>
      </c>
      <c r="G133" s="11">
        <v>282.88757194494912</v>
      </c>
      <c r="H133" s="11">
        <v>136.65549149403316</v>
      </c>
      <c r="I133" s="11">
        <v>261.59700381795329</v>
      </c>
      <c r="J133" s="11">
        <v>965.92885693835103</v>
      </c>
      <c r="K133" s="11">
        <v>381.8949776066554</v>
      </c>
      <c r="L133" s="11">
        <v>1167.3191913825297</v>
      </c>
      <c r="M133" s="11">
        <v>412.27276990778853</v>
      </c>
      <c r="N133" s="11">
        <v>843.24241510275021</v>
      </c>
      <c r="O133" s="11">
        <v>290.0230446139708</v>
      </c>
      <c r="P133" s="11">
        <v>9887.4012229756427</v>
      </c>
      <c r="Q133" s="11">
        <v>186.9750720422328</v>
      </c>
      <c r="R133" s="11">
        <v>5761.094739740568</v>
      </c>
      <c r="S133" s="14">
        <f t="shared" si="10"/>
        <v>385.73335962331953</v>
      </c>
      <c r="T133" s="11">
        <f t="shared" si="11"/>
        <v>325.49527708290344</v>
      </c>
      <c r="U133" s="14">
        <f t="shared" si="12"/>
        <v>2366.2779291715174</v>
      </c>
      <c r="V133" s="11">
        <f t="shared" si="13"/>
        <v>3558.9991201297826</v>
      </c>
      <c r="W133" s="2">
        <f t="shared" si="9"/>
        <v>0.16029395231419027</v>
      </c>
      <c r="Y133" s="5" t="s">
        <v>182</v>
      </c>
    </row>
    <row r="134" spans="1:25" s="2" customFormat="1" x14ac:dyDescent="0.2">
      <c r="A134" s="5" t="s">
        <v>183</v>
      </c>
      <c r="B134" s="6" t="s">
        <v>184</v>
      </c>
      <c r="C134" s="11">
        <v>32.048755715564504</v>
      </c>
      <c r="D134" s="11">
        <v>27.343198469150526</v>
      </c>
      <c r="E134" s="11">
        <v>26.120827456635865</v>
      </c>
      <c r="F134" s="11">
        <v>24.163326649476115</v>
      </c>
      <c r="G134" s="11">
        <v>31.97151794913858</v>
      </c>
      <c r="H134" s="11">
        <v>25.405562925350686</v>
      </c>
      <c r="I134" s="11">
        <v>22.208244493722155</v>
      </c>
      <c r="J134" s="11">
        <v>29.333523943911906</v>
      </c>
      <c r="K134" s="11">
        <v>43.125808754003501</v>
      </c>
      <c r="L134" s="11">
        <v>44.543949810467701</v>
      </c>
      <c r="M134" s="11">
        <v>40.337245397722448</v>
      </c>
      <c r="N134" s="11">
        <v>38.342715255339243</v>
      </c>
      <c r="O134" s="11">
        <v>36.211565976962021</v>
      </c>
      <c r="P134" s="11">
        <v>33.948319314037818</v>
      </c>
      <c r="Q134" s="11">
        <v>20.425411063074229</v>
      </c>
      <c r="R134" s="11">
        <v>36.350591672285667</v>
      </c>
      <c r="S134" s="14">
        <f t="shared" si="10"/>
        <v>27.324369700368795</v>
      </c>
      <c r="T134" s="11">
        <f t="shared" si="11"/>
        <v>3.5707167954965588</v>
      </c>
      <c r="U134" s="14">
        <f t="shared" si="12"/>
        <v>36.660700905486578</v>
      </c>
      <c r="V134" s="11">
        <f t="shared" si="13"/>
        <v>7.4788169858287787</v>
      </c>
      <c r="W134" s="2">
        <f t="shared" ref="W134:W142" si="14">TTEST(C134:J134,K134:R134,2,3)</f>
        <v>9.6738587797608258E-3</v>
      </c>
      <c r="Y134" s="5" t="s">
        <v>183</v>
      </c>
    </row>
    <row r="135" spans="1:25" s="2" customFormat="1" x14ac:dyDescent="0.2">
      <c r="A135" s="5" t="s">
        <v>185</v>
      </c>
      <c r="B135" s="6" t="s">
        <v>186</v>
      </c>
      <c r="C135" s="11">
        <v>158.63930608364564</v>
      </c>
      <c r="D135" s="11">
        <v>123.90035856314856</v>
      </c>
      <c r="E135" s="11">
        <v>144.94780906141912</v>
      </c>
      <c r="F135" s="11">
        <v>140.04388717395304</v>
      </c>
      <c r="G135" s="11">
        <v>137.86525132081124</v>
      </c>
      <c r="H135" s="11">
        <v>146.09535220853752</v>
      </c>
      <c r="I135" s="11">
        <v>123.40750698858254</v>
      </c>
      <c r="J135" s="11">
        <v>169.7828907286295</v>
      </c>
      <c r="K135" s="11">
        <v>147.19109995331314</v>
      </c>
      <c r="L135" s="11">
        <v>168.8813381351884</v>
      </c>
      <c r="M135" s="11">
        <v>172.15948029602373</v>
      </c>
      <c r="N135" s="11">
        <v>152.72632875397551</v>
      </c>
      <c r="O135" s="11">
        <v>149.30825247556035</v>
      </c>
      <c r="P135" s="11">
        <v>164.78628937021631</v>
      </c>
      <c r="Q135" s="11">
        <v>130.54050702627779</v>
      </c>
      <c r="R135" s="11">
        <v>163.70590321071398</v>
      </c>
      <c r="S135" s="14">
        <f t="shared" si="10"/>
        <v>143.0852952660909</v>
      </c>
      <c r="T135" s="11">
        <f t="shared" si="11"/>
        <v>15.851968900660051</v>
      </c>
      <c r="U135" s="14">
        <f t="shared" si="12"/>
        <v>156.16239990265868</v>
      </c>
      <c r="V135" s="11">
        <f t="shared" si="13"/>
        <v>13.860042371730016</v>
      </c>
      <c r="W135" s="2">
        <f t="shared" si="14"/>
        <v>0.10121851611925289</v>
      </c>
      <c r="Y135" s="5" t="s">
        <v>185</v>
      </c>
    </row>
    <row r="136" spans="1:25" s="2" customFormat="1" x14ac:dyDescent="0.2">
      <c r="A136" s="7" t="s">
        <v>187</v>
      </c>
      <c r="B136" s="6" t="s">
        <v>188</v>
      </c>
      <c r="C136" s="11">
        <v>124.863642033226</v>
      </c>
      <c r="D136" s="11">
        <v>140.61771455281072</v>
      </c>
      <c r="E136" s="11">
        <v>191.83249937597859</v>
      </c>
      <c r="F136" s="11">
        <v>408.14713535722797</v>
      </c>
      <c r="G136" s="11">
        <v>146.45348484382549</v>
      </c>
      <c r="H136" s="11">
        <v>100.44121506072442</v>
      </c>
      <c r="I136" s="11">
        <v>147.6640894520572</v>
      </c>
      <c r="J136" s="11">
        <v>360.25576307346216</v>
      </c>
      <c r="K136" s="11">
        <v>262.81332231070894</v>
      </c>
      <c r="L136" s="11">
        <v>584.66124012578769</v>
      </c>
      <c r="M136" s="11">
        <v>278.34824293030499</v>
      </c>
      <c r="N136" s="11">
        <v>467.33127357074875</v>
      </c>
      <c r="O136" s="11">
        <v>167.46641747884789</v>
      </c>
      <c r="P136" s="11">
        <v>327.28994946928594</v>
      </c>
      <c r="Q136" s="11">
        <v>138.47955271154964</v>
      </c>
      <c r="R136" s="11">
        <v>413.09075001380523</v>
      </c>
      <c r="S136" s="14">
        <f t="shared" si="10"/>
        <v>202.53444296866405</v>
      </c>
      <c r="T136" s="11">
        <f t="shared" si="11"/>
        <v>115.70431341700902</v>
      </c>
      <c r="U136" s="14">
        <f t="shared" si="12"/>
        <v>329.93509357637987</v>
      </c>
      <c r="V136" s="11">
        <f t="shared" si="13"/>
        <v>151.61172691921803</v>
      </c>
      <c r="W136" s="2">
        <f t="shared" si="14"/>
        <v>8.1193562808543063E-2</v>
      </c>
      <c r="Y136" s="7" t="s">
        <v>187</v>
      </c>
    </row>
    <row r="137" spans="1:25" s="2" customFormat="1" x14ac:dyDescent="0.2">
      <c r="A137" s="5" t="s">
        <v>189</v>
      </c>
      <c r="B137" s="6" t="s">
        <v>190</v>
      </c>
      <c r="C137" s="11">
        <v>19.741267736671468</v>
      </c>
      <c r="D137" s="11">
        <v>14.013969970130113</v>
      </c>
      <c r="E137" s="11">
        <v>17.587621060648523</v>
      </c>
      <c r="F137" s="11">
        <v>12.39917696906628</v>
      </c>
      <c r="G137" s="11">
        <v>15.85157256702262</v>
      </c>
      <c r="H137" s="11">
        <v>17.18472099449022</v>
      </c>
      <c r="I137" s="11">
        <v>12.036655004850978</v>
      </c>
      <c r="J137" s="11">
        <v>15.227933900875675</v>
      </c>
      <c r="K137" s="11">
        <v>15.370706051530657</v>
      </c>
      <c r="L137" s="11">
        <v>17.522757557818139</v>
      </c>
      <c r="M137" s="11">
        <v>12.195469017453656</v>
      </c>
      <c r="N137" s="11">
        <v>15.518711938298617</v>
      </c>
      <c r="O137" s="11">
        <v>16.378862307619379</v>
      </c>
      <c r="P137" s="11">
        <v>11.975161704401165</v>
      </c>
      <c r="Q137" s="11">
        <v>14.810478784983751</v>
      </c>
      <c r="R137" s="11">
        <v>20.009279112310349</v>
      </c>
      <c r="S137" s="14">
        <f t="shared" si="10"/>
        <v>15.505364775469483</v>
      </c>
      <c r="T137" s="11">
        <f t="shared" si="11"/>
        <v>2.6511544330775503</v>
      </c>
      <c r="U137" s="14">
        <f t="shared" si="12"/>
        <v>15.472678309301964</v>
      </c>
      <c r="V137" s="11">
        <f t="shared" si="13"/>
        <v>2.646520357006648</v>
      </c>
      <c r="W137" s="2">
        <f t="shared" si="14"/>
        <v>0.98065865816615938</v>
      </c>
      <c r="Y137" s="5" t="s">
        <v>189</v>
      </c>
    </row>
    <row r="138" spans="1:25" s="2" customFormat="1" x14ac:dyDescent="0.2">
      <c r="A138" s="5" t="s">
        <v>191</v>
      </c>
      <c r="B138" s="6" t="s">
        <v>192</v>
      </c>
      <c r="C138" s="11">
        <v>638.31937440231388</v>
      </c>
      <c r="D138" s="11">
        <v>1314.4439866134762</v>
      </c>
      <c r="E138" s="11">
        <v>1434.9169216090752</v>
      </c>
      <c r="F138" s="11">
        <v>2243.1441392878237</v>
      </c>
      <c r="G138" s="11">
        <v>1065.1203527373857</v>
      </c>
      <c r="H138" s="11">
        <v>768.82554180917543</v>
      </c>
      <c r="I138" s="11">
        <v>1557.4971003249095</v>
      </c>
      <c r="J138" s="11">
        <v>3216.85293991651</v>
      </c>
      <c r="K138" s="11">
        <v>2036.0635258736322</v>
      </c>
      <c r="L138" s="11">
        <v>3524.727984686886</v>
      </c>
      <c r="M138" s="11">
        <v>1920.9458386228609</v>
      </c>
      <c r="N138" s="11">
        <v>3428.2786010522891</v>
      </c>
      <c r="O138" s="11">
        <v>1507.8533460786748</v>
      </c>
      <c r="P138" s="11">
        <v>2968.5519225720395</v>
      </c>
      <c r="Q138" s="11">
        <v>1498.7857275200856</v>
      </c>
      <c r="R138" s="11">
        <v>5243.3305662686671</v>
      </c>
      <c r="S138" s="14">
        <f t="shared" si="10"/>
        <v>1529.8900445875838</v>
      </c>
      <c r="T138" s="11">
        <f t="shared" si="11"/>
        <v>845.23053196163596</v>
      </c>
      <c r="U138" s="14">
        <f t="shared" si="12"/>
        <v>2766.0671890843914</v>
      </c>
      <c r="V138" s="11">
        <f t="shared" si="13"/>
        <v>1288.8623935760218</v>
      </c>
      <c r="W138" s="2">
        <f t="shared" si="14"/>
        <v>4.2414628521204895E-2</v>
      </c>
      <c r="Y138" s="5" t="s">
        <v>191</v>
      </c>
    </row>
    <row r="139" spans="1:25" s="2" customFormat="1" x14ac:dyDescent="0.2">
      <c r="A139" s="5" t="s">
        <v>193</v>
      </c>
      <c r="B139" s="6" t="s">
        <v>194</v>
      </c>
      <c r="C139" s="11">
        <v>155.34271917647519</v>
      </c>
      <c r="D139" s="11">
        <v>82.57940961619579</v>
      </c>
      <c r="E139" s="11">
        <v>80.825071793842483</v>
      </c>
      <c r="F139" s="11">
        <v>63.838096316128158</v>
      </c>
      <c r="G139" s="11">
        <v>125.56515194977641</v>
      </c>
      <c r="H139" s="11">
        <v>133.9697823602238</v>
      </c>
      <c r="I139" s="11">
        <v>69.065520674389205</v>
      </c>
      <c r="J139" s="11">
        <v>56.760343209754019</v>
      </c>
      <c r="K139" s="11">
        <v>71.794973095502513</v>
      </c>
      <c r="L139" s="11">
        <v>78.566564022050187</v>
      </c>
      <c r="M139" s="11">
        <v>101.1591526953039</v>
      </c>
      <c r="N139" s="11">
        <v>55.700485428178141</v>
      </c>
      <c r="O139" s="11">
        <v>63.543009424322264</v>
      </c>
      <c r="P139" s="11">
        <v>51.880878663903843</v>
      </c>
      <c r="Q139" s="11">
        <v>67.995546567614724</v>
      </c>
      <c r="R139" s="11">
        <v>56.760798982246499</v>
      </c>
      <c r="S139" s="14">
        <f t="shared" si="10"/>
        <v>95.993261887098129</v>
      </c>
      <c r="T139" s="11">
        <f t="shared" si="11"/>
        <v>36.931125318001271</v>
      </c>
      <c r="U139" s="14">
        <f t="shared" si="12"/>
        <v>68.425176109890259</v>
      </c>
      <c r="V139" s="11">
        <f t="shared" si="13"/>
        <v>15.95272418023792</v>
      </c>
      <c r="W139" s="2">
        <f t="shared" si="14"/>
        <v>8.2768337229385452E-2</v>
      </c>
      <c r="Y139" s="5" t="s">
        <v>193</v>
      </c>
    </row>
    <row r="140" spans="1:25" s="2" customFormat="1" x14ac:dyDescent="0.2">
      <c r="A140" s="5" t="s">
        <v>195</v>
      </c>
      <c r="B140" s="6" t="s">
        <v>196</v>
      </c>
      <c r="C140" s="11">
        <v>143.19216955507767</v>
      </c>
      <c r="D140" s="11">
        <v>118.47896045703233</v>
      </c>
      <c r="E140" s="11">
        <v>125.77362235542724</v>
      </c>
      <c r="F140" s="11">
        <v>172.78691186725149</v>
      </c>
      <c r="G140" s="11">
        <v>107.53376329086629</v>
      </c>
      <c r="H140" s="11">
        <v>120.34301086665232</v>
      </c>
      <c r="I140" s="11">
        <v>156.70235802722593</v>
      </c>
      <c r="J140" s="11">
        <v>154.10724695054532</v>
      </c>
      <c r="K140" s="11">
        <v>125.17388687180055</v>
      </c>
      <c r="L140" s="11">
        <v>173.43824028685435</v>
      </c>
      <c r="M140" s="11">
        <v>145.33836093836993</v>
      </c>
      <c r="N140" s="11">
        <v>188.92176677085629</v>
      </c>
      <c r="O140" s="11">
        <v>107.17570226756773</v>
      </c>
      <c r="P140" s="11">
        <v>111.59982633807988</v>
      </c>
      <c r="Q140" s="11">
        <v>116.97220418269988</v>
      </c>
      <c r="R140" s="11">
        <v>218.40859395044703</v>
      </c>
      <c r="S140" s="14">
        <f t="shared" si="10"/>
        <v>137.36475542125982</v>
      </c>
      <c r="T140" s="11">
        <f t="shared" si="11"/>
        <v>22.720655537173915</v>
      </c>
      <c r="U140" s="14">
        <f t="shared" si="12"/>
        <v>148.37857270083447</v>
      </c>
      <c r="V140" s="11">
        <f t="shared" si="13"/>
        <v>40.988420721293778</v>
      </c>
      <c r="W140" s="2">
        <f t="shared" si="14"/>
        <v>0.52000657236895043</v>
      </c>
      <c r="Y140" s="5" t="s">
        <v>195</v>
      </c>
    </row>
    <row r="141" spans="1:25" s="2" customFormat="1" x14ac:dyDescent="0.2">
      <c r="A141" s="5" t="s">
        <v>197</v>
      </c>
      <c r="B141" s="6" t="s">
        <v>198</v>
      </c>
      <c r="C141" s="11">
        <v>19.915387164993419</v>
      </c>
      <c r="D141" s="11">
        <v>29.481135666320522</v>
      </c>
      <c r="E141" s="11">
        <v>35.489632708199373</v>
      </c>
      <c r="F141" s="11">
        <v>89.283022518853571</v>
      </c>
      <c r="G141" s="11">
        <v>51.267765817520221</v>
      </c>
      <c r="H141" s="11">
        <v>13.265421175048447</v>
      </c>
      <c r="I141" s="11">
        <v>44.599537595377626</v>
      </c>
      <c r="J141" s="11">
        <v>69.788338736552163</v>
      </c>
      <c r="K141" s="11">
        <v>75.61644933472877</v>
      </c>
      <c r="L141" s="11">
        <v>129.40548942789141</v>
      </c>
      <c r="M141" s="11">
        <v>60.585598524548061</v>
      </c>
      <c r="N141" s="11">
        <v>54.837642881750895</v>
      </c>
      <c r="O141" s="11">
        <v>50.51064457347065</v>
      </c>
      <c r="P141" s="11">
        <v>101.06162443285011</v>
      </c>
      <c r="Q141" s="11">
        <v>19.571157482966417</v>
      </c>
      <c r="R141" s="11">
        <v>41.699123339861302</v>
      </c>
      <c r="S141" s="14">
        <f t="shared" si="10"/>
        <v>44.136280172858164</v>
      </c>
      <c r="T141" s="11">
        <f t="shared" si="11"/>
        <v>25.569313399902679</v>
      </c>
      <c r="U141" s="14">
        <f t="shared" si="12"/>
        <v>66.660966249758459</v>
      </c>
      <c r="V141" s="11">
        <f t="shared" si="13"/>
        <v>34.802624694587855</v>
      </c>
      <c r="W141" s="2">
        <f t="shared" si="14"/>
        <v>0.16422193292765921</v>
      </c>
      <c r="Y141" s="5" t="s">
        <v>197</v>
      </c>
    </row>
    <row r="142" spans="1:25" s="2" customFormat="1" x14ac:dyDescent="0.2">
      <c r="A142" s="5" t="s">
        <v>199</v>
      </c>
      <c r="B142" s="6" t="s">
        <v>200</v>
      </c>
      <c r="C142" s="11">
        <v>3.9077117900281277</v>
      </c>
      <c r="D142" s="11">
        <v>3.4114394135625572</v>
      </c>
      <c r="E142" s="11">
        <v>3.7740090341247186</v>
      </c>
      <c r="F142" s="11">
        <v>7.5988929886108414</v>
      </c>
      <c r="G142" s="11">
        <v>3.820899140957378</v>
      </c>
      <c r="H142" s="11">
        <v>1.8904583405505138</v>
      </c>
      <c r="I142" s="11">
        <v>2.8197002389517558</v>
      </c>
      <c r="J142" s="11">
        <v>5.6001445755897024</v>
      </c>
      <c r="K142" s="11">
        <v>3.5402681955512612</v>
      </c>
      <c r="L142" s="11">
        <v>4.415196280016537</v>
      </c>
      <c r="M142" s="11">
        <v>2.9870388935484269</v>
      </c>
      <c r="N142" s="11">
        <v>6.2850096226787793</v>
      </c>
      <c r="O142" s="11">
        <v>2.377289321704219</v>
      </c>
      <c r="P142" s="11">
        <v>5.1223503734329796</v>
      </c>
      <c r="Q142" s="11">
        <v>2.5973850781573224</v>
      </c>
      <c r="R142" s="11">
        <v>4.5258399275251886</v>
      </c>
      <c r="S142" s="14">
        <f t="shared" si="10"/>
        <v>4.1029069402969496</v>
      </c>
      <c r="T142" s="11">
        <f t="shared" si="11"/>
        <v>1.761051550727132</v>
      </c>
      <c r="U142" s="14">
        <f t="shared" si="12"/>
        <v>3.9812972115768392</v>
      </c>
      <c r="V142" s="11">
        <f t="shared" si="13"/>
        <v>1.350396696322804</v>
      </c>
      <c r="W142" s="2">
        <f t="shared" si="14"/>
        <v>0.87918542539755817</v>
      </c>
      <c r="Y142" s="5" t="s">
        <v>199</v>
      </c>
    </row>
    <row r="143" spans="1:25" s="2" customFormat="1" x14ac:dyDescent="0.2">
      <c r="A143" s="7"/>
      <c r="B143" s="9"/>
      <c r="O143" s="11"/>
      <c r="P143" s="11"/>
      <c r="Q143" s="11"/>
      <c r="R143" s="11"/>
      <c r="Y143" s="7"/>
    </row>
    <row r="144" spans="1:25" s="2" customFormat="1" x14ac:dyDescent="0.2">
      <c r="A144" s="7"/>
      <c r="B144" s="9"/>
      <c r="O144" s="11"/>
      <c r="P144" s="11"/>
      <c r="Q144" s="11"/>
      <c r="R144" s="11"/>
      <c r="Y144" s="7"/>
    </row>
    <row r="145" spans="1:25" s="2" customFormat="1" x14ac:dyDescent="0.2">
      <c r="A145" s="7"/>
      <c r="B145" s="9"/>
      <c r="O145" s="11"/>
      <c r="P145" s="11"/>
      <c r="Q145" s="11"/>
      <c r="R145" s="11"/>
      <c r="Y145" s="7"/>
    </row>
    <row r="146" spans="1:25" s="2" customFormat="1" x14ac:dyDescent="0.2">
      <c r="A146" s="7"/>
      <c r="B146" s="9"/>
      <c r="O146" s="11"/>
      <c r="P146" s="11"/>
      <c r="Q146" s="11"/>
      <c r="R146" s="11"/>
      <c r="Y146" s="7"/>
    </row>
    <row r="147" spans="1:25" s="2" customFormat="1" x14ac:dyDescent="0.2">
      <c r="A147" s="7"/>
      <c r="B147" s="9"/>
      <c r="O147" s="11"/>
      <c r="P147" s="11"/>
      <c r="Q147" s="11"/>
      <c r="R147" s="11"/>
      <c r="Y147" s="7"/>
    </row>
    <row r="148" spans="1:25" s="2" customFormat="1" x14ac:dyDescent="0.2">
      <c r="A148" s="7"/>
      <c r="B148" s="9"/>
      <c r="O148" s="11"/>
      <c r="P148" s="11"/>
      <c r="Q148" s="11"/>
      <c r="R148" s="11"/>
      <c r="Y148" s="7"/>
    </row>
    <row r="149" spans="1:25" s="2" customFormat="1" x14ac:dyDescent="0.2">
      <c r="A149" s="7"/>
      <c r="B149" s="9"/>
      <c r="O149" s="11"/>
      <c r="P149" s="11"/>
      <c r="Q149" s="11"/>
      <c r="R149" s="11"/>
      <c r="Y149" s="7"/>
    </row>
    <row r="150" spans="1:25" s="2" customFormat="1" x14ac:dyDescent="0.2">
      <c r="A150" s="7"/>
      <c r="B150" s="9"/>
      <c r="O150" s="11"/>
      <c r="P150" s="11"/>
      <c r="Q150" s="11"/>
      <c r="R150" s="11"/>
      <c r="Y150" s="7"/>
    </row>
    <row r="151" spans="1:25" s="2" customFormat="1" x14ac:dyDescent="0.2">
      <c r="A151" s="7"/>
      <c r="B151" s="9"/>
      <c r="O151" s="11"/>
      <c r="P151" s="11"/>
      <c r="Q151" s="11"/>
      <c r="R151" s="11"/>
      <c r="Y151" s="7"/>
    </row>
    <row r="152" spans="1:25" s="2" customFormat="1" x14ac:dyDescent="0.2">
      <c r="A152" s="7"/>
      <c r="B152" s="9"/>
      <c r="O152" s="11"/>
      <c r="P152" s="11"/>
      <c r="Q152" s="11"/>
      <c r="R152" s="11"/>
      <c r="Y152" s="7"/>
    </row>
    <row r="153" spans="1:25" s="2" customFormat="1" x14ac:dyDescent="0.2">
      <c r="A153" s="7"/>
      <c r="B153" s="9"/>
      <c r="O153" s="11"/>
      <c r="P153" s="11"/>
      <c r="Q153" s="11"/>
      <c r="R153" s="11"/>
      <c r="Y153" s="7"/>
    </row>
    <row r="154" spans="1:25" s="2" customFormat="1" x14ac:dyDescent="0.2">
      <c r="A154" s="7"/>
      <c r="B154" s="6"/>
      <c r="O154" s="11"/>
      <c r="P154" s="11"/>
      <c r="Q154" s="11"/>
      <c r="R154" s="11"/>
      <c r="Y154" s="7"/>
    </row>
    <row r="155" spans="1:25" s="2" customFormat="1" x14ac:dyDescent="0.2">
      <c r="A155" s="7"/>
      <c r="B155" s="9"/>
      <c r="O155" s="11"/>
      <c r="P155" s="11"/>
      <c r="Q155" s="11"/>
      <c r="R155" s="11"/>
      <c r="Y155" s="7"/>
    </row>
    <row r="156" spans="1:25" s="2" customFormat="1" x14ac:dyDescent="0.2">
      <c r="A156" s="7"/>
      <c r="B156" s="9"/>
      <c r="O156" s="11"/>
      <c r="P156" s="11"/>
      <c r="Q156" s="11"/>
      <c r="R156" s="11"/>
      <c r="Y156" s="7"/>
    </row>
    <row r="157" spans="1:25" s="2" customFormat="1" x14ac:dyDescent="0.2">
      <c r="A157" s="7"/>
      <c r="B157" s="9"/>
      <c r="O157" s="11"/>
      <c r="P157" s="11"/>
      <c r="Q157" s="11"/>
      <c r="R157" s="11"/>
      <c r="Y157" s="7"/>
    </row>
    <row r="158" spans="1:25" s="2" customFormat="1" x14ac:dyDescent="0.2">
      <c r="A158" s="7"/>
      <c r="B158" s="9"/>
      <c r="O158" s="11"/>
      <c r="P158" s="11"/>
      <c r="Q158" s="11"/>
      <c r="R158" s="11"/>
      <c r="Y158" s="7"/>
    </row>
    <row r="159" spans="1:25" s="2" customFormat="1" x14ac:dyDescent="0.2">
      <c r="A159" s="7"/>
      <c r="B159" s="9"/>
      <c r="O159" s="11"/>
      <c r="P159" s="11"/>
      <c r="Q159" s="11"/>
      <c r="R159" s="11"/>
      <c r="Y159" s="7"/>
    </row>
    <row r="160" spans="1:25" s="2" customFormat="1" x14ac:dyDescent="0.2">
      <c r="A160" s="7"/>
      <c r="B160" s="9"/>
      <c r="O160" s="11"/>
      <c r="P160" s="11"/>
      <c r="Q160" s="11"/>
      <c r="R160" s="11"/>
      <c r="Y160" s="7"/>
    </row>
    <row r="161" spans="1:25" s="2" customFormat="1" x14ac:dyDescent="0.2">
      <c r="A161" s="7"/>
      <c r="B161" s="9"/>
      <c r="O161" s="11"/>
      <c r="P161" s="11"/>
      <c r="Q161" s="11"/>
      <c r="R161" s="11"/>
      <c r="Y161" s="7"/>
    </row>
    <row r="162" spans="1:25" s="2" customFormat="1" x14ac:dyDescent="0.2">
      <c r="A162" s="7"/>
      <c r="B162" s="9"/>
      <c r="O162" s="11"/>
      <c r="P162" s="11"/>
      <c r="Q162" s="11"/>
      <c r="R162" s="11"/>
      <c r="Y162" s="7"/>
    </row>
    <row r="163" spans="1:25" s="2" customFormat="1" x14ac:dyDescent="0.2">
      <c r="A163" s="7"/>
      <c r="B163" s="9"/>
      <c r="O163" s="11"/>
      <c r="P163" s="11"/>
      <c r="Q163" s="11"/>
      <c r="R163" s="11"/>
      <c r="Y163" s="7"/>
    </row>
    <row r="164" spans="1:25" s="2" customFormat="1" x14ac:dyDescent="0.2">
      <c r="A164" s="7"/>
      <c r="B164" s="9"/>
      <c r="O164" s="11"/>
      <c r="P164" s="11"/>
      <c r="Q164" s="11"/>
      <c r="R164" s="11"/>
      <c r="Y164" s="7"/>
    </row>
    <row r="165" spans="1:25" s="2" customFormat="1" x14ac:dyDescent="0.2">
      <c r="A165" s="7"/>
      <c r="B165" s="9"/>
      <c r="O165" s="11"/>
      <c r="P165" s="11"/>
      <c r="Q165" s="11"/>
      <c r="R165" s="11"/>
      <c r="Y165" s="7"/>
    </row>
    <row r="166" spans="1:25" s="2" customFormat="1" x14ac:dyDescent="0.2">
      <c r="A166" s="5"/>
      <c r="B166" s="6"/>
      <c r="O166" s="11"/>
      <c r="P166" s="11"/>
      <c r="Q166" s="11"/>
      <c r="R166" s="11"/>
      <c r="Y166" s="5"/>
    </row>
    <row r="167" spans="1:25" s="2" customFormat="1" x14ac:dyDescent="0.2">
      <c r="A167" s="24"/>
      <c r="B167" s="9"/>
      <c r="O167" s="11"/>
      <c r="P167" s="11"/>
      <c r="Q167" s="11"/>
      <c r="R167" s="11"/>
      <c r="Y167" s="24"/>
    </row>
    <row r="168" spans="1:25" s="2" customFormat="1" x14ac:dyDescent="0.2">
      <c r="A168" s="5"/>
      <c r="B168" s="6"/>
      <c r="O168" s="11"/>
      <c r="P168" s="11"/>
      <c r="Q168" s="11"/>
      <c r="R168" s="11"/>
      <c r="Y168" s="5"/>
    </row>
    <row r="169" spans="1:25" s="2" customFormat="1" x14ac:dyDescent="0.2">
      <c r="A169" s="4"/>
      <c r="B169" s="4"/>
      <c r="O169" s="11"/>
      <c r="P169" s="11"/>
      <c r="Q169" s="11"/>
      <c r="R169" s="11"/>
      <c r="Y169" s="4"/>
    </row>
    <row r="170" spans="1:25" s="2" customFormat="1" x14ac:dyDescent="0.2">
      <c r="A170" s="25"/>
      <c r="B170" s="6"/>
      <c r="O170" s="11"/>
      <c r="P170" s="11"/>
      <c r="Q170" s="11"/>
      <c r="R170" s="11"/>
      <c r="Y170" s="25"/>
    </row>
    <row r="171" spans="1:25" s="2" customFormat="1" x14ac:dyDescent="0.2">
      <c r="A171" s="25"/>
      <c r="B171" s="6"/>
      <c r="O171" s="11"/>
      <c r="P171" s="11"/>
      <c r="Q171" s="11"/>
      <c r="R171" s="11"/>
      <c r="Y171" s="25"/>
    </row>
    <row r="172" spans="1:25" s="2" customFormat="1" x14ac:dyDescent="0.2">
      <c r="A172" s="26"/>
      <c r="B172" s="6"/>
      <c r="O172" s="11"/>
      <c r="P172" s="11"/>
      <c r="Q172" s="11"/>
      <c r="R172" s="11"/>
      <c r="Y172" s="26"/>
    </row>
    <row r="173" spans="1:25" s="2" customFormat="1" x14ac:dyDescent="0.2">
      <c r="A173" s="26"/>
      <c r="B173" s="6"/>
      <c r="O173" s="11"/>
      <c r="P173" s="11"/>
      <c r="Q173" s="11"/>
      <c r="R173" s="11"/>
      <c r="Y173" s="26"/>
    </row>
    <row r="174" spans="1:25" s="2" customFormat="1" x14ac:dyDescent="0.2">
      <c r="A174" s="26"/>
      <c r="B174" s="6"/>
      <c r="O174" s="11"/>
      <c r="P174" s="11"/>
      <c r="Q174" s="11"/>
      <c r="R174" s="11"/>
      <c r="Y174" s="26"/>
    </row>
    <row r="175" spans="1:25" s="2" customFormat="1" x14ac:dyDescent="0.2">
      <c r="A175" s="26"/>
      <c r="B175" s="6"/>
      <c r="O175" s="11"/>
      <c r="P175" s="11"/>
      <c r="Q175" s="11"/>
      <c r="R175" s="11"/>
      <c r="Y175" s="26"/>
    </row>
    <row r="176" spans="1:25" s="2" customFormat="1" x14ac:dyDescent="0.2">
      <c r="A176" s="26"/>
      <c r="B176" s="6"/>
      <c r="O176" s="11"/>
      <c r="P176" s="11"/>
      <c r="Q176" s="11"/>
      <c r="R176" s="11"/>
      <c r="Y176" s="26"/>
    </row>
    <row r="177" spans="1:25" s="2" customFormat="1" x14ac:dyDescent="0.2">
      <c r="A177" s="26"/>
      <c r="B177" s="6"/>
      <c r="O177" s="11"/>
      <c r="P177" s="11"/>
      <c r="Q177" s="11"/>
      <c r="R177" s="11"/>
      <c r="Y177" s="26"/>
    </row>
    <row r="178" spans="1:25" x14ac:dyDescent="0.2">
      <c r="A178" s="23"/>
      <c r="B178" s="22"/>
      <c r="C178" s="2"/>
      <c r="D178" s="2"/>
      <c r="E178" s="2"/>
      <c r="F178" s="2"/>
      <c r="K178" s="2"/>
      <c r="L178" s="2"/>
      <c r="M178" s="2"/>
      <c r="N178" s="2"/>
      <c r="O178" s="1"/>
      <c r="P178" s="27"/>
      <c r="Q178" s="1"/>
      <c r="R178" s="1"/>
      <c r="S178" s="2"/>
      <c r="T178" s="2"/>
      <c r="U178" s="2"/>
      <c r="V178" s="2"/>
      <c r="Y178" s="23"/>
    </row>
    <row r="179" spans="1:25" x14ac:dyDescent="0.2">
      <c r="A179" s="23"/>
      <c r="B179" s="22"/>
      <c r="C179" s="2"/>
      <c r="D179" s="2"/>
      <c r="E179" s="2"/>
      <c r="F179" s="2"/>
      <c r="K179" s="2"/>
      <c r="L179" s="2"/>
      <c r="M179" s="2"/>
      <c r="N179" s="2"/>
      <c r="O179" s="1"/>
      <c r="P179" s="27"/>
      <c r="Q179" s="1"/>
      <c r="R179" s="1"/>
      <c r="S179" s="2"/>
      <c r="T179" s="2"/>
      <c r="U179" s="2"/>
      <c r="V179" s="2"/>
      <c r="Y179" s="23"/>
    </row>
    <row r="180" spans="1:25" x14ac:dyDescent="0.2">
      <c r="A180" s="23"/>
      <c r="B180" s="22"/>
      <c r="O180" s="1"/>
      <c r="P180" s="27"/>
      <c r="Q180" s="1"/>
      <c r="R180" s="1"/>
      <c r="Y180" s="23"/>
    </row>
    <row r="181" spans="1:25" x14ac:dyDescent="0.2">
      <c r="A181" s="23"/>
      <c r="B181" s="22"/>
      <c r="O181" s="1"/>
      <c r="P181" s="27"/>
      <c r="Q181" s="1"/>
      <c r="R181" s="1"/>
      <c r="Y181" s="23"/>
    </row>
    <row r="182" spans="1:25" x14ac:dyDescent="0.2">
      <c r="A182" s="23"/>
      <c r="B182" s="22"/>
      <c r="O182" s="1"/>
      <c r="P182" s="27"/>
      <c r="Q182" s="1"/>
      <c r="R182" s="1"/>
      <c r="Y182" s="23"/>
    </row>
    <row r="183" spans="1:25" x14ac:dyDescent="0.2">
      <c r="A183" s="23"/>
      <c r="B183" s="22"/>
      <c r="O183" s="1"/>
      <c r="P183" s="27"/>
      <c r="Q183" s="1"/>
      <c r="R183" s="1"/>
      <c r="Y183" s="23"/>
    </row>
    <row r="184" spans="1:25" x14ac:dyDescent="0.2">
      <c r="A184" s="23"/>
      <c r="B184" s="22"/>
      <c r="O184" s="1"/>
      <c r="P184" s="27"/>
      <c r="Q184" s="1"/>
      <c r="R184" s="1"/>
      <c r="Y184" s="23"/>
    </row>
    <row r="185" spans="1:25" x14ac:dyDescent="0.2">
      <c r="A185" s="23"/>
      <c r="B185" s="22"/>
      <c r="O185" s="1"/>
      <c r="P185" s="27"/>
      <c r="Q185" s="1"/>
      <c r="R185" s="1"/>
      <c r="Y185" s="23"/>
    </row>
    <row r="186" spans="1:25" x14ac:dyDescent="0.2">
      <c r="A186" s="23"/>
      <c r="B186" s="22"/>
      <c r="O186" s="1"/>
      <c r="P186" s="27"/>
      <c r="Q186" s="1"/>
      <c r="R186" s="1"/>
      <c r="Y186" s="23"/>
    </row>
    <row r="187" spans="1:25" x14ac:dyDescent="0.2">
      <c r="A187" s="23"/>
      <c r="B187" s="22"/>
      <c r="O187" s="1"/>
      <c r="P187" s="27"/>
      <c r="Q187" s="1"/>
      <c r="R187" s="1"/>
      <c r="Y187" s="23"/>
    </row>
    <row r="188" spans="1:25" x14ac:dyDescent="0.2">
      <c r="A188" s="23"/>
      <c r="B188" s="22"/>
      <c r="O188" s="1"/>
      <c r="P188" s="27"/>
      <c r="Q188" s="1"/>
      <c r="R188" s="1"/>
      <c r="Y188" s="23"/>
    </row>
    <row r="189" spans="1:25" x14ac:dyDescent="0.2">
      <c r="A189" s="23"/>
      <c r="B189" s="22"/>
      <c r="O189" s="1"/>
      <c r="P189" s="27"/>
      <c r="Q189" s="1"/>
      <c r="R189" s="1"/>
      <c r="Y189" s="23"/>
    </row>
    <row r="190" spans="1:25" x14ac:dyDescent="0.2">
      <c r="A190" s="23"/>
      <c r="B190" s="22"/>
      <c r="O190" s="1"/>
      <c r="P190" s="27"/>
      <c r="Q190" s="1"/>
      <c r="R190" s="1"/>
      <c r="Y190" s="23"/>
    </row>
    <row r="191" spans="1:25" x14ac:dyDescent="0.2">
      <c r="A191" s="23"/>
      <c r="B191" s="22"/>
      <c r="O191" s="1"/>
      <c r="P191" s="27"/>
      <c r="Q191" s="1"/>
      <c r="R191" s="1"/>
      <c r="Y191" s="23"/>
    </row>
    <row r="192" spans="1:25" x14ac:dyDescent="0.2">
      <c r="A192" s="23"/>
      <c r="B192" s="22"/>
      <c r="O192" s="1"/>
      <c r="P192" s="27"/>
      <c r="Q192" s="1"/>
      <c r="R192" s="1"/>
      <c r="Y192" s="23"/>
    </row>
    <row r="193" spans="1:25" x14ac:dyDescent="0.2">
      <c r="A193" s="23"/>
      <c r="B193" s="22"/>
      <c r="O193" s="1"/>
      <c r="P193" s="27"/>
      <c r="Q193" s="1"/>
      <c r="R193" s="1"/>
      <c r="Y193" s="23"/>
    </row>
    <row r="194" spans="1:25" x14ac:dyDescent="0.2">
      <c r="A194" s="23"/>
      <c r="B194" s="22"/>
      <c r="O194" s="1"/>
      <c r="P194" s="27"/>
      <c r="Q194" s="1"/>
      <c r="R194" s="1"/>
      <c r="Y194" s="23"/>
    </row>
    <row r="195" spans="1:25" x14ac:dyDescent="0.2">
      <c r="A195" s="23"/>
      <c r="B195" s="22"/>
      <c r="O195" s="1"/>
      <c r="P195" s="27"/>
      <c r="Q195" s="1"/>
      <c r="R195" s="1"/>
      <c r="Y195" s="23"/>
    </row>
    <row r="196" spans="1:25" x14ac:dyDescent="0.2">
      <c r="A196" s="23"/>
      <c r="B196" s="22"/>
      <c r="O196" s="1"/>
      <c r="P196" s="27"/>
      <c r="Q196" s="1"/>
      <c r="R196" s="1"/>
      <c r="Y196" s="23"/>
    </row>
    <row r="197" spans="1:25" x14ac:dyDescent="0.2">
      <c r="A197" s="23"/>
      <c r="B197" s="22"/>
      <c r="O197" s="1"/>
      <c r="P197" s="27"/>
      <c r="Q197" s="1"/>
      <c r="R197" s="1"/>
      <c r="Y197" s="23"/>
    </row>
    <row r="198" spans="1:25" x14ac:dyDescent="0.2">
      <c r="A198" s="23"/>
      <c r="B198" s="22"/>
      <c r="O198" s="1"/>
      <c r="P198" s="27"/>
      <c r="Q198" s="1"/>
      <c r="R198" s="1"/>
      <c r="Y198" s="23"/>
    </row>
    <row r="199" spans="1:25" x14ac:dyDescent="0.2">
      <c r="A199" s="23"/>
      <c r="B199" s="22"/>
      <c r="O199" s="1"/>
      <c r="P199" s="27"/>
      <c r="Q199" s="1"/>
      <c r="R199" s="1"/>
      <c r="Y199" s="23"/>
    </row>
    <row r="200" spans="1:25" x14ac:dyDescent="0.2">
      <c r="A200" s="23"/>
      <c r="B200" s="22"/>
      <c r="O200" s="1"/>
      <c r="P200" s="27"/>
      <c r="Q200" s="1"/>
      <c r="R200" s="1"/>
      <c r="Y200" s="23"/>
    </row>
    <row r="201" spans="1:25" x14ac:dyDescent="0.2">
      <c r="A201" s="23"/>
      <c r="B201" s="22"/>
      <c r="O201" s="1"/>
      <c r="P201" s="27"/>
      <c r="Q201" s="1"/>
      <c r="R201" s="1"/>
      <c r="Y201" s="23"/>
    </row>
    <row r="202" spans="1:25" x14ac:dyDescent="0.2">
      <c r="A202" s="23"/>
      <c r="B202" s="22"/>
      <c r="O202" s="1"/>
      <c r="P202" s="27"/>
      <c r="Q202" s="1"/>
      <c r="R202" s="1"/>
      <c r="Y202" s="23"/>
    </row>
    <row r="203" spans="1:25" x14ac:dyDescent="0.2">
      <c r="A203" s="23"/>
      <c r="B203" s="22"/>
      <c r="O203" s="1"/>
      <c r="P203" s="27"/>
      <c r="Q203" s="1"/>
      <c r="R203" s="1"/>
      <c r="Y203" s="23"/>
    </row>
    <row r="204" spans="1:25" x14ac:dyDescent="0.2">
      <c r="A204" s="23"/>
      <c r="B204" s="22"/>
      <c r="O204" s="1"/>
      <c r="P204" s="27"/>
      <c r="Q204" s="1"/>
      <c r="R204" s="1"/>
      <c r="Y204" s="23"/>
    </row>
    <row r="205" spans="1:25" x14ac:dyDescent="0.2">
      <c r="A205" s="23"/>
      <c r="B205" s="22"/>
      <c r="O205" s="1"/>
      <c r="P205" s="27"/>
      <c r="Q205" s="1"/>
      <c r="R205" s="1"/>
      <c r="Y205" s="23"/>
    </row>
    <row r="206" spans="1:25" x14ac:dyDescent="0.2">
      <c r="A206" s="23"/>
      <c r="B206" s="22"/>
      <c r="O206" s="1"/>
      <c r="P206" s="27"/>
      <c r="Q206" s="1"/>
      <c r="R206" s="1"/>
      <c r="Y206" s="23"/>
    </row>
    <row r="207" spans="1:25" x14ac:dyDescent="0.2">
      <c r="A207" s="23"/>
      <c r="B207" s="22"/>
      <c r="O207" s="1"/>
      <c r="P207" s="27"/>
      <c r="Q207" s="1"/>
      <c r="R207" s="1"/>
      <c r="Y207" s="23"/>
    </row>
    <row r="208" spans="1:25" x14ac:dyDescent="0.2">
      <c r="A208" s="23"/>
      <c r="B208" s="22"/>
      <c r="O208" s="1"/>
      <c r="P208" s="27"/>
      <c r="Q208" s="1"/>
      <c r="R208" s="1"/>
      <c r="Y208" s="23"/>
    </row>
    <row r="209" spans="1:25" x14ac:dyDescent="0.2">
      <c r="A209" s="23"/>
      <c r="B209" s="22"/>
      <c r="O209" s="1"/>
      <c r="P209" s="27"/>
      <c r="Q209" s="1"/>
      <c r="R209" s="1"/>
      <c r="Y209" s="23"/>
    </row>
    <row r="210" spans="1:25" x14ac:dyDescent="0.2">
      <c r="A210" s="23"/>
      <c r="B210" s="22"/>
      <c r="O210" s="1"/>
      <c r="P210" s="27"/>
      <c r="Q210" s="1"/>
      <c r="R210" s="1"/>
      <c r="Y210" s="23"/>
    </row>
    <row r="211" spans="1:25" x14ac:dyDescent="0.2">
      <c r="A211" s="23"/>
      <c r="B211" s="22"/>
      <c r="O211" s="1"/>
      <c r="P211" s="27"/>
      <c r="Q211" s="1"/>
      <c r="R211" s="1"/>
      <c r="Y211" s="23"/>
    </row>
    <row r="212" spans="1:25" x14ac:dyDescent="0.2">
      <c r="A212" s="23"/>
      <c r="B212" s="22"/>
      <c r="O212" s="1"/>
      <c r="P212" s="27"/>
      <c r="Q212" s="1"/>
      <c r="R212" s="1"/>
      <c r="Y212" s="23"/>
    </row>
    <row r="213" spans="1:25" x14ac:dyDescent="0.2">
      <c r="A213" s="23"/>
      <c r="B213" s="22"/>
      <c r="O213" s="1"/>
      <c r="P213" s="27"/>
      <c r="Q213" s="1"/>
      <c r="R213" s="1"/>
      <c r="Y213" s="23"/>
    </row>
    <row r="214" spans="1:25" x14ac:dyDescent="0.2">
      <c r="A214" s="23"/>
      <c r="B214" s="22"/>
      <c r="O214" s="1"/>
      <c r="P214" s="27"/>
      <c r="Q214" s="1"/>
      <c r="R214" s="1"/>
      <c r="Y214" s="23"/>
    </row>
    <row r="215" spans="1:25" x14ac:dyDescent="0.2">
      <c r="A215" s="23"/>
      <c r="B215" s="22"/>
      <c r="O215" s="1"/>
      <c r="P215" s="27"/>
      <c r="Q215" s="1"/>
      <c r="R215" s="1"/>
      <c r="Y215" s="23"/>
    </row>
    <row r="216" spans="1:25" x14ac:dyDescent="0.2">
      <c r="A216" s="23"/>
      <c r="B216" s="22"/>
      <c r="O216" s="1"/>
      <c r="P216" s="27"/>
      <c r="Q216" s="1"/>
      <c r="R216" s="1"/>
      <c r="Y216" s="23"/>
    </row>
    <row r="217" spans="1:25" x14ac:dyDescent="0.2">
      <c r="A217" s="23"/>
      <c r="B217" s="22"/>
      <c r="O217" s="1"/>
      <c r="P217" s="27"/>
      <c r="Q217" s="1"/>
      <c r="R217" s="1"/>
      <c r="Y217" s="23"/>
    </row>
    <row r="218" spans="1:25" x14ac:dyDescent="0.2">
      <c r="A218" s="23"/>
      <c r="B218" s="22"/>
      <c r="O218" s="1"/>
      <c r="P218" s="27"/>
      <c r="Q218" s="1"/>
      <c r="R218" s="1"/>
      <c r="Y218" s="23"/>
    </row>
    <row r="219" spans="1:25" x14ac:dyDescent="0.2">
      <c r="A219" s="23"/>
      <c r="B219" s="22"/>
      <c r="O219" s="1"/>
      <c r="P219" s="27"/>
      <c r="Q219" s="1"/>
      <c r="R219" s="1"/>
      <c r="Y219" s="23"/>
    </row>
    <row r="220" spans="1:25" x14ac:dyDescent="0.2">
      <c r="A220" s="23"/>
      <c r="B220" s="22"/>
      <c r="O220" s="1"/>
      <c r="P220" s="27"/>
      <c r="Q220" s="1"/>
      <c r="R220" s="1"/>
      <c r="Y220" s="23"/>
    </row>
    <row r="221" spans="1:25" x14ac:dyDescent="0.2">
      <c r="A221" s="23"/>
      <c r="B221" s="22"/>
      <c r="O221" s="1"/>
      <c r="P221" s="27"/>
      <c r="Q221" s="1"/>
      <c r="R221" s="1"/>
      <c r="Y221" s="23"/>
    </row>
    <row r="222" spans="1:25" x14ac:dyDescent="0.2">
      <c r="A222" s="23"/>
      <c r="B222" s="22"/>
      <c r="O222" s="1"/>
      <c r="P222" s="27"/>
      <c r="Q222" s="1"/>
      <c r="R222" s="1"/>
      <c r="Y222" s="23"/>
    </row>
    <row r="223" spans="1:25" x14ac:dyDescent="0.2">
      <c r="A223" s="23"/>
      <c r="B223" s="22"/>
      <c r="O223" s="1"/>
      <c r="P223" s="27"/>
      <c r="Q223" s="1"/>
      <c r="R223" s="1"/>
      <c r="Y223" s="23"/>
    </row>
    <row r="224" spans="1:25" x14ac:dyDescent="0.2">
      <c r="A224" s="23"/>
      <c r="B224" s="22"/>
      <c r="O224" s="1"/>
      <c r="P224" s="27"/>
      <c r="Q224" s="1"/>
      <c r="R224" s="1"/>
      <c r="Y224" s="23"/>
    </row>
    <row r="225" spans="1:25" x14ac:dyDescent="0.2">
      <c r="A225" s="23"/>
      <c r="B225" s="22"/>
      <c r="O225" s="1"/>
      <c r="P225" s="27"/>
      <c r="Q225" s="1"/>
      <c r="R225" s="1"/>
      <c r="Y225" s="23"/>
    </row>
    <row r="226" spans="1:25" x14ac:dyDescent="0.2">
      <c r="A226" s="23"/>
      <c r="B226" s="22"/>
      <c r="O226" s="1"/>
      <c r="P226" s="27"/>
      <c r="Q226" s="1"/>
      <c r="R226" s="1"/>
      <c r="Y226" s="23"/>
    </row>
    <row r="227" spans="1:25" x14ac:dyDescent="0.2">
      <c r="A227" s="23"/>
      <c r="B227" s="22"/>
      <c r="O227" s="1"/>
      <c r="P227" s="27"/>
      <c r="Q227" s="1"/>
      <c r="R227" s="1"/>
      <c r="Y227" s="23"/>
    </row>
    <row r="228" spans="1:25" x14ac:dyDescent="0.2">
      <c r="A228" s="23"/>
      <c r="B228" s="22"/>
      <c r="O228" s="1"/>
      <c r="P228" s="27"/>
      <c r="Q228" s="1"/>
      <c r="R228" s="1"/>
      <c r="Y228" s="23"/>
    </row>
    <row r="229" spans="1:25" x14ac:dyDescent="0.2">
      <c r="A229" s="23"/>
      <c r="B229" s="22"/>
      <c r="O229" s="1"/>
      <c r="P229" s="27"/>
      <c r="Q229" s="1"/>
      <c r="R229" s="1"/>
      <c r="Y229" s="23"/>
    </row>
    <row r="230" spans="1:25" x14ac:dyDescent="0.2">
      <c r="A230" s="23"/>
      <c r="B230" s="22"/>
      <c r="O230" s="1"/>
      <c r="P230" s="27"/>
      <c r="Q230" s="1"/>
      <c r="R230" s="1"/>
      <c r="Y230" s="23"/>
    </row>
    <row r="231" spans="1:25" x14ac:dyDescent="0.2">
      <c r="A231" s="23"/>
      <c r="B231" s="22"/>
      <c r="O231" s="1"/>
      <c r="P231" s="27"/>
      <c r="Q231" s="1"/>
      <c r="R231" s="1"/>
      <c r="Y231" s="23"/>
    </row>
    <row r="232" spans="1:25" x14ac:dyDescent="0.2">
      <c r="A232" s="23"/>
      <c r="B232" s="22"/>
      <c r="O232" s="1"/>
      <c r="P232" s="27"/>
      <c r="Q232" s="1"/>
      <c r="R232" s="1"/>
      <c r="Y232" s="23"/>
    </row>
    <row r="233" spans="1:25" x14ac:dyDescent="0.2">
      <c r="A233" s="23"/>
      <c r="B233" s="22"/>
      <c r="O233" s="1"/>
      <c r="P233" s="27"/>
      <c r="Q233" s="1"/>
      <c r="R233" s="1"/>
      <c r="Y233" s="23"/>
    </row>
    <row r="234" spans="1:25" x14ac:dyDescent="0.2">
      <c r="A234" s="23"/>
      <c r="B234" s="22"/>
      <c r="O234" s="1"/>
      <c r="P234" s="27"/>
      <c r="Q234" s="1"/>
      <c r="R234" s="1"/>
      <c r="Y234" s="23"/>
    </row>
    <row r="235" spans="1:25" x14ac:dyDescent="0.2">
      <c r="A235" s="23"/>
      <c r="B235" s="22"/>
      <c r="O235" s="1"/>
      <c r="P235" s="27"/>
      <c r="Q235" s="1"/>
      <c r="R235" s="1"/>
      <c r="Y235" s="23"/>
    </row>
    <row r="236" spans="1:25" x14ac:dyDescent="0.2">
      <c r="A236" s="23"/>
      <c r="B236" s="22"/>
      <c r="O236" s="1"/>
      <c r="P236" s="27"/>
      <c r="Q236" s="1"/>
      <c r="R236" s="1"/>
      <c r="Y236" s="23"/>
    </row>
    <row r="237" spans="1:25" x14ac:dyDescent="0.2">
      <c r="A237" s="23"/>
      <c r="B237" s="22"/>
      <c r="O237" s="1"/>
      <c r="P237" s="27"/>
      <c r="Q237" s="1"/>
      <c r="R237" s="1"/>
      <c r="Y237" s="23"/>
    </row>
    <row r="238" spans="1:25" x14ac:dyDescent="0.2">
      <c r="A238" s="23"/>
      <c r="B238" s="22"/>
      <c r="O238" s="1"/>
      <c r="P238" s="27"/>
      <c r="Q238" s="1"/>
      <c r="R238" s="1"/>
      <c r="Y238" s="23"/>
    </row>
    <row r="239" spans="1:25" x14ac:dyDescent="0.2">
      <c r="A239" s="23"/>
      <c r="B239" s="22"/>
      <c r="O239" s="1"/>
      <c r="P239" s="27"/>
      <c r="Q239" s="1"/>
      <c r="R239" s="1"/>
      <c r="Y239" s="23"/>
    </row>
    <row r="240" spans="1:25" x14ac:dyDescent="0.2">
      <c r="A240" s="23"/>
      <c r="B240" s="22"/>
      <c r="O240" s="1"/>
      <c r="P240" s="27"/>
      <c r="Q240" s="1"/>
      <c r="R240" s="1"/>
      <c r="Y240" s="23"/>
    </row>
    <row r="241" spans="15:18" x14ac:dyDescent="0.2">
      <c r="O241" s="1"/>
      <c r="P241" s="27"/>
      <c r="Q241" s="1"/>
      <c r="R241" s="1"/>
    </row>
    <row r="242" spans="15:18" x14ac:dyDescent="0.2">
      <c r="O242" s="1"/>
      <c r="P242" s="27"/>
      <c r="Q242" s="1"/>
      <c r="R242" s="1"/>
    </row>
    <row r="243" spans="15:18" x14ac:dyDescent="0.2">
      <c r="O243" s="1"/>
      <c r="P243" s="27"/>
      <c r="Q243" s="1"/>
      <c r="R243" s="1"/>
    </row>
    <row r="244" spans="15:18" x14ac:dyDescent="0.2">
      <c r="O244" s="1"/>
      <c r="P244" s="27"/>
      <c r="Q244" s="1"/>
      <c r="R244" s="1"/>
    </row>
    <row r="245" spans="15:18" x14ac:dyDescent="0.2">
      <c r="O245" s="1"/>
      <c r="P245" s="27"/>
      <c r="Q245" s="1"/>
      <c r="R245" s="1"/>
    </row>
    <row r="246" spans="15:18" x14ac:dyDescent="0.2">
      <c r="O246" s="1"/>
      <c r="P246" s="27"/>
      <c r="Q246" s="1"/>
      <c r="R246" s="1"/>
    </row>
  </sheetData>
  <phoneticPr fontId="5" type="noConversion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E. Bornfeldt</dc:creator>
  <cp:lastModifiedBy>Karin Bornfeldt</cp:lastModifiedBy>
  <dcterms:created xsi:type="dcterms:W3CDTF">2017-06-29T03:40:13Z</dcterms:created>
  <dcterms:modified xsi:type="dcterms:W3CDTF">2018-03-02T22:58:22Z</dcterms:modified>
</cp:coreProperties>
</file>