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2_JCI Insight_Revision\Figures\Source Data\"/>
    </mc:Choice>
  </mc:AlternateContent>
  <xr:revisionPtr revIDLastSave="0" documentId="13_ncr:1_{3675B58F-6462-493B-9D2C-DB2F785D0C8C}" xr6:coauthVersionLast="47" xr6:coauthVersionMax="47" xr10:uidLastSave="{00000000-0000-0000-0000-000000000000}"/>
  <bookViews>
    <workbookView xWindow="-30" yWindow="150" windowWidth="28665" windowHeight="17130" tabRatio="860" xr2:uid="{B492C9EF-747B-467B-9DDE-4899815C15D3}"/>
  </bookViews>
  <sheets>
    <sheet name="Fig1D" sheetId="44" r:id="rId1"/>
    <sheet name="Fig2C" sheetId="2" r:id="rId2"/>
    <sheet name="Fig2D" sheetId="5" r:id="rId3"/>
    <sheet name="Fig3C" sheetId="7" r:id="rId4"/>
    <sheet name="Fig3E" sheetId="8" r:id="rId5"/>
    <sheet name="Fig3F" sheetId="53" r:id="rId6"/>
    <sheet name="Fig4A" sheetId="10" r:id="rId7"/>
    <sheet name="Fig4B" sheetId="11" r:id="rId8"/>
    <sheet name="Fig4C" sheetId="12" r:id="rId9"/>
    <sheet name="Fig4D" sheetId="47" r:id="rId10"/>
    <sheet name="Fig5A" sheetId="27" r:id="rId11"/>
    <sheet name="Fig5B" sheetId="28" r:id="rId12"/>
    <sheet name="Fig5C" sheetId="29" r:id="rId13"/>
    <sheet name="Fig5D" sheetId="50" r:id="rId14"/>
    <sheet name="Fig6A" sheetId="58" r:id="rId15"/>
    <sheet name="Fig6B" sheetId="59" r:id="rId16"/>
    <sheet name="Fig6C" sheetId="60" r:id="rId17"/>
    <sheet name="Fig6D" sheetId="61" r:id="rId18"/>
    <sheet name="SFig1A" sheetId="45" r:id="rId19"/>
    <sheet name="SFig1B" sheetId="69" r:id="rId20"/>
    <sheet name="SFig1C" sheetId="70" r:id="rId21"/>
    <sheet name="SFig1D" sheetId="71" r:id="rId22"/>
    <sheet name="SFig1E" sheetId="72" r:id="rId23"/>
    <sheet name="SFig2B" sheetId="4" r:id="rId24"/>
    <sheet name="SFig2C" sheetId="6" r:id="rId25"/>
    <sheet name="SFig3A" sheetId="46" r:id="rId26"/>
    <sheet name="SFig3B" sheetId="73" r:id="rId27"/>
    <sheet name="SFig3C" sheetId="74" r:id="rId28"/>
    <sheet name="SFig3D" sheetId="75" r:id="rId29"/>
    <sheet name="SFig3E" sheetId="76" r:id="rId30"/>
    <sheet name="SFig3F" sheetId="77" r:id="rId31"/>
    <sheet name="SFig3G" sheetId="9" r:id="rId32"/>
    <sheet name="SFig3H" sheetId="54" r:id="rId33"/>
    <sheet name="SFig4A" sheetId="13" r:id="rId34"/>
    <sheet name="SFig4B" sheetId="14" r:id="rId35"/>
    <sheet name="SFig5A" sheetId="18" r:id="rId36"/>
    <sheet name="SFig5B" sheetId="78" r:id="rId37"/>
    <sheet name="SFig5C" sheetId="79" r:id="rId38"/>
    <sheet name="SFig6" sheetId="15" r:id="rId39"/>
    <sheet name="SFig7" sheetId="55" r:id="rId40"/>
    <sheet name="SFig8A" sheetId="16" r:id="rId41"/>
    <sheet name="SFig8B" sheetId="56" r:id="rId42"/>
    <sheet name="SFig8C" sheetId="57" r:id="rId43"/>
    <sheet name="SFig8D" sheetId="17" r:id="rId44"/>
    <sheet name="SFig9B" sheetId="48" r:id="rId45"/>
    <sheet name="SFig10A" sheetId="30" r:id="rId46"/>
    <sheet name="SFig10B" sheetId="31" r:id="rId47"/>
    <sheet name="SFig11A" sheetId="35" r:id="rId48"/>
    <sheet name="SFig11B" sheetId="80" r:id="rId49"/>
    <sheet name="SFig11C" sheetId="81" r:id="rId50"/>
    <sheet name="SFig12" sheetId="32" r:id="rId51"/>
    <sheet name="SFig13E" sheetId="33" r:id="rId52"/>
    <sheet name="SFig13F" sheetId="82" r:id="rId53"/>
    <sheet name="SFig14B" sheetId="51" r:id="rId54"/>
    <sheet name="SFig15A" sheetId="62" r:id="rId55"/>
    <sheet name="SFig15B" sheetId="63" r:id="rId56"/>
    <sheet name="SFig15C" sheetId="64" r:id="rId57"/>
    <sheet name="SFig15D" sheetId="65" r:id="rId58"/>
    <sheet name="SFig16C" sheetId="66" r:id="rId59"/>
    <sheet name="SFig16D" sheetId="83" r:id="rId60"/>
    <sheet name="SFig16E" sheetId="84" r:id="rId61"/>
    <sheet name="SFig17A" sheetId="67" r:id="rId62"/>
    <sheet name="SFig17B" sheetId="85" r:id="rId63"/>
    <sheet name="SFig18B" sheetId="68" r:id="rId6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79" l="1"/>
  <c r="E5" i="79"/>
  <c r="E6" i="79"/>
  <c r="E7" i="79"/>
  <c r="E8" i="79"/>
  <c r="E9" i="79"/>
  <c r="E10" i="79"/>
  <c r="E11" i="79"/>
  <c r="E12" i="79"/>
  <c r="E13" i="79"/>
  <c r="E14" i="79"/>
  <c r="E15" i="79"/>
  <c r="E16" i="79"/>
  <c r="E17" i="79"/>
  <c r="E18" i="79"/>
  <c r="E19" i="79"/>
  <c r="E20" i="79"/>
  <c r="E21" i="79"/>
  <c r="E22" i="79"/>
  <c r="E23" i="79"/>
  <c r="E24" i="79"/>
  <c r="E25" i="79"/>
  <c r="E26" i="79"/>
  <c r="E27" i="79"/>
  <c r="E3" i="79"/>
  <c r="E44" i="83"/>
  <c r="E45" i="83"/>
  <c r="E46" i="83"/>
  <c r="E47" i="83"/>
  <c r="E48" i="83"/>
  <c r="E49" i="83"/>
  <c r="E50" i="83"/>
  <c r="E51" i="83"/>
  <c r="E52" i="83"/>
  <c r="E53" i="83"/>
  <c r="E54" i="83"/>
  <c r="E43" i="83"/>
  <c r="E32" i="83"/>
  <c r="E33" i="83"/>
  <c r="E34" i="83"/>
  <c r="E35" i="83"/>
  <c r="E36" i="83"/>
  <c r="E37" i="83"/>
  <c r="E38" i="83"/>
  <c r="E39" i="83"/>
  <c r="E40" i="83"/>
  <c r="E41" i="83"/>
  <c r="E42" i="83"/>
  <c r="E31" i="83"/>
  <c r="E4" i="83"/>
  <c r="E5" i="83"/>
  <c r="E6" i="83"/>
  <c r="E7" i="83"/>
  <c r="E8" i="83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3" i="83"/>
  <c r="N32" i="82"/>
  <c r="N33" i="82"/>
  <c r="N34" i="82"/>
  <c r="N35" i="82"/>
  <c r="N36" i="82"/>
  <c r="N37" i="82"/>
  <c r="N38" i="82"/>
  <c r="N39" i="82"/>
  <c r="N40" i="82"/>
  <c r="N41" i="82"/>
  <c r="N42" i="82"/>
  <c r="N43" i="82"/>
  <c r="N44" i="82"/>
  <c r="N45" i="82"/>
  <c r="N46" i="82"/>
  <c r="N47" i="82"/>
  <c r="N48" i="82"/>
  <c r="N49" i="82"/>
  <c r="N50" i="82"/>
  <c r="N51" i="82"/>
  <c r="N52" i="82"/>
  <c r="N53" i="82"/>
  <c r="N54" i="82"/>
  <c r="N31" i="82"/>
  <c r="E31" i="82"/>
  <c r="E32" i="82"/>
  <c r="E33" i="82"/>
  <c r="E34" i="82"/>
  <c r="E35" i="82"/>
  <c r="E36" i="82"/>
  <c r="E37" i="82"/>
  <c r="E38" i="82"/>
  <c r="E39" i="82"/>
  <c r="E40" i="82"/>
  <c r="E41" i="82"/>
  <c r="E42" i="82"/>
  <c r="E43" i="82"/>
  <c r="E44" i="82"/>
  <c r="E45" i="82"/>
  <c r="E46" i="82"/>
  <c r="E47" i="82"/>
  <c r="E48" i="82"/>
  <c r="E49" i="82"/>
  <c r="E50" i="82"/>
  <c r="E51" i="82"/>
  <c r="E52" i="82"/>
  <c r="E53" i="82"/>
  <c r="E30" i="82"/>
  <c r="N16" i="82"/>
  <c r="N17" i="82"/>
  <c r="N18" i="82"/>
  <c r="N19" i="82"/>
  <c r="N20" i="82"/>
  <c r="N21" i="82"/>
  <c r="N22" i="82"/>
  <c r="N23" i="82"/>
  <c r="N24" i="82"/>
  <c r="N25" i="82"/>
  <c r="N26" i="82"/>
  <c r="N15" i="82"/>
  <c r="N4" i="82"/>
  <c r="N5" i="82"/>
  <c r="N6" i="82"/>
  <c r="N7" i="82"/>
  <c r="N8" i="82"/>
  <c r="N9" i="82"/>
  <c r="N10" i="82"/>
  <c r="N11" i="82"/>
  <c r="N12" i="82"/>
  <c r="N13" i="82"/>
  <c r="N14" i="82"/>
  <c r="N3" i="82"/>
  <c r="E4" i="82"/>
  <c r="E5" i="82"/>
  <c r="E6" i="82"/>
  <c r="E7" i="82"/>
  <c r="E8" i="82"/>
  <c r="E9" i="82"/>
  <c r="E10" i="82"/>
  <c r="E11" i="82"/>
  <c r="E12" i="82"/>
  <c r="E13" i="82"/>
  <c r="E14" i="82"/>
  <c r="E15" i="82"/>
  <c r="E16" i="82"/>
  <c r="E17" i="82"/>
  <c r="E18" i="82"/>
  <c r="E19" i="82"/>
  <c r="E20" i="82"/>
  <c r="E21" i="82"/>
  <c r="E22" i="82"/>
  <c r="E23" i="82"/>
  <c r="E24" i="82"/>
  <c r="E25" i="82"/>
  <c r="E26" i="82"/>
  <c r="E3" i="82"/>
  <c r="N32" i="81"/>
  <c r="N33" i="81"/>
  <c r="N34" i="81"/>
  <c r="N35" i="81"/>
  <c r="N36" i="81"/>
  <c r="N37" i="81"/>
  <c r="N38" i="81"/>
  <c r="N39" i="81"/>
  <c r="N40" i="81"/>
  <c r="N41" i="81"/>
  <c r="N42" i="81"/>
  <c r="N43" i="81"/>
  <c r="N44" i="81"/>
  <c r="N45" i="81"/>
  <c r="N46" i="81"/>
  <c r="N47" i="81"/>
  <c r="N48" i="81"/>
  <c r="N49" i="81"/>
  <c r="N50" i="81"/>
  <c r="N51" i="81"/>
  <c r="N52" i="81"/>
  <c r="N53" i="81"/>
  <c r="N54" i="81"/>
  <c r="N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52" i="81"/>
  <c r="E53" i="81"/>
  <c r="E54" i="81"/>
  <c r="E31" i="81"/>
  <c r="N16" i="81"/>
  <c r="N17" i="81"/>
  <c r="N18" i="81"/>
  <c r="N19" i="81"/>
  <c r="N20" i="81"/>
  <c r="N21" i="81"/>
  <c r="N22" i="81"/>
  <c r="N23" i="81"/>
  <c r="N24" i="81"/>
  <c r="N25" i="81"/>
  <c r="N26" i="81"/>
  <c r="N15" i="81"/>
  <c r="N4" i="81"/>
  <c r="N5" i="81"/>
  <c r="N6" i="81"/>
  <c r="N7" i="81"/>
  <c r="N8" i="81"/>
  <c r="N9" i="81"/>
  <c r="N10" i="81"/>
  <c r="N11" i="81"/>
  <c r="N12" i="81"/>
  <c r="N13" i="81"/>
  <c r="N14" i="81"/>
  <c r="N3" i="81"/>
  <c r="E16" i="81"/>
  <c r="E17" i="81"/>
  <c r="E18" i="81"/>
  <c r="E19" i="81"/>
  <c r="E20" i="81"/>
  <c r="E21" i="81"/>
  <c r="E22" i="81"/>
  <c r="E23" i="81"/>
  <c r="E24" i="81"/>
  <c r="E25" i="81"/>
  <c r="E26" i="81"/>
  <c r="E15" i="81"/>
  <c r="E4" i="81"/>
  <c r="E5" i="81"/>
  <c r="E6" i="81"/>
  <c r="E7" i="81"/>
  <c r="E8" i="81"/>
  <c r="E9" i="81"/>
  <c r="E10" i="81"/>
  <c r="E11" i="81"/>
  <c r="E12" i="81"/>
  <c r="E13" i="81"/>
  <c r="E14" i="81"/>
  <c r="E3" i="81"/>
  <c r="F53" i="83"/>
  <c r="F51" i="83"/>
  <c r="F49" i="83"/>
  <c r="F47" i="83"/>
  <c r="F45" i="83"/>
  <c r="F43" i="83"/>
  <c r="F41" i="83"/>
  <c r="F39" i="83"/>
  <c r="F37" i="83"/>
  <c r="F35" i="83"/>
  <c r="F33" i="83"/>
  <c r="F31" i="83"/>
  <c r="F25" i="83"/>
  <c r="F23" i="83"/>
  <c r="F21" i="83"/>
  <c r="F19" i="83"/>
  <c r="F17" i="83"/>
  <c r="F15" i="83"/>
  <c r="F13" i="83"/>
  <c r="F11" i="83"/>
  <c r="F9" i="83"/>
  <c r="F7" i="83"/>
  <c r="F5" i="83"/>
  <c r="F3" i="83"/>
  <c r="O53" i="82"/>
  <c r="F52" i="82"/>
  <c r="O51" i="82"/>
  <c r="F50" i="82"/>
  <c r="O49" i="82"/>
  <c r="F48" i="82"/>
  <c r="O47" i="82"/>
  <c r="F46" i="82"/>
  <c r="O45" i="82"/>
  <c r="F44" i="82"/>
  <c r="O43" i="82"/>
  <c r="F42" i="82"/>
  <c r="O41" i="82"/>
  <c r="F40" i="82"/>
  <c r="O39" i="82"/>
  <c r="F38" i="82"/>
  <c r="O37" i="82"/>
  <c r="F36" i="82"/>
  <c r="O35" i="82"/>
  <c r="F34" i="82"/>
  <c r="O33" i="82"/>
  <c r="F32" i="82"/>
  <c r="O31" i="82"/>
  <c r="F30" i="82"/>
  <c r="O25" i="82"/>
  <c r="O23" i="82"/>
  <c r="O21" i="82"/>
  <c r="O19" i="82"/>
  <c r="O17" i="82"/>
  <c r="O15" i="82"/>
  <c r="O13" i="82"/>
  <c r="O11" i="82"/>
  <c r="O9" i="82"/>
  <c r="O7" i="82"/>
  <c r="O5" i="82"/>
  <c r="O3" i="82"/>
  <c r="O53" i="81"/>
  <c r="F53" i="81"/>
  <c r="O51" i="81"/>
  <c r="F51" i="81"/>
  <c r="O49" i="81"/>
  <c r="F49" i="81"/>
  <c r="O47" i="81"/>
  <c r="F47" i="81"/>
  <c r="O45" i="81"/>
  <c r="F45" i="81"/>
  <c r="O43" i="81"/>
  <c r="F43" i="81"/>
  <c r="O41" i="81"/>
  <c r="F41" i="81"/>
  <c r="O39" i="81"/>
  <c r="F39" i="81"/>
  <c r="O37" i="81"/>
  <c r="F37" i="81"/>
  <c r="O35" i="81"/>
  <c r="F35" i="81"/>
  <c r="O33" i="81"/>
  <c r="F33" i="81"/>
  <c r="O31" i="81"/>
  <c r="F31" i="81"/>
  <c r="O25" i="81"/>
  <c r="F25" i="81"/>
  <c r="O23" i="81"/>
  <c r="F23" i="81"/>
  <c r="O21" i="81"/>
  <c r="F21" i="81"/>
  <c r="O19" i="81"/>
  <c r="F19" i="81"/>
  <c r="O17" i="81"/>
  <c r="F17" i="81"/>
  <c r="O15" i="81"/>
  <c r="F15" i="81"/>
  <c r="O13" i="81"/>
  <c r="F13" i="81"/>
  <c r="O11" i="81"/>
  <c r="F11" i="81"/>
  <c r="O9" i="81"/>
  <c r="F9" i="81"/>
  <c r="O7" i="81"/>
  <c r="F7" i="81"/>
  <c r="O5" i="81"/>
  <c r="F5" i="81"/>
  <c r="O3" i="81"/>
  <c r="F3" i="81"/>
  <c r="F25" i="79"/>
  <c r="F23" i="79"/>
  <c r="F21" i="79"/>
  <c r="F19" i="79"/>
  <c r="F17" i="79"/>
  <c r="F15" i="79"/>
  <c r="F13" i="79"/>
  <c r="F11" i="79"/>
  <c r="F9" i="79"/>
  <c r="F7" i="79"/>
  <c r="F5" i="79"/>
  <c r="F3" i="79"/>
  <c r="E54" i="56"/>
  <c r="E53" i="56"/>
  <c r="F52" i="56"/>
  <c r="E52" i="56"/>
  <c r="E51" i="56"/>
  <c r="E50" i="56"/>
  <c r="F50" i="56"/>
  <c r="E49" i="56"/>
  <c r="E48" i="56"/>
  <c r="F48" i="56"/>
  <c r="E47" i="56"/>
  <c r="E46" i="56"/>
  <c r="F46" i="56"/>
  <c r="E45" i="56"/>
  <c r="E44" i="56"/>
  <c r="F44" i="56"/>
  <c r="E43" i="56"/>
  <c r="E42" i="56"/>
  <c r="F42" i="56"/>
  <c r="E41" i="56"/>
  <c r="F40" i="56"/>
  <c r="E40" i="56"/>
  <c r="E39" i="56"/>
  <c r="E38" i="56"/>
  <c r="F38" i="56"/>
  <c r="E37" i="56"/>
  <c r="E36" i="56"/>
  <c r="F36" i="56"/>
  <c r="E35" i="56"/>
  <c r="E34" i="56"/>
  <c r="F34" i="56"/>
  <c r="E33" i="56"/>
  <c r="E32" i="56"/>
  <c r="F32" i="56"/>
  <c r="E31" i="56"/>
  <c r="E30" i="56"/>
  <c r="F30" i="56"/>
  <c r="E27" i="56"/>
  <c r="E26" i="56"/>
  <c r="E25" i="56"/>
  <c r="F25" i="56"/>
  <c r="E24" i="56"/>
  <c r="F23" i="56"/>
  <c r="E23" i="56"/>
  <c r="E22" i="56"/>
  <c r="E21" i="56"/>
  <c r="F21" i="56"/>
  <c r="E20" i="56"/>
  <c r="E19" i="56"/>
  <c r="F19" i="56"/>
  <c r="E18" i="56"/>
  <c r="E17" i="56"/>
  <c r="F17" i="56"/>
  <c r="E16" i="56"/>
  <c r="E15" i="56"/>
  <c r="F15" i="56"/>
  <c r="E14" i="56"/>
  <c r="E13" i="56"/>
  <c r="F13" i="56"/>
  <c r="E12" i="56"/>
  <c r="F11" i="56"/>
  <c r="E11" i="56"/>
  <c r="E10" i="56"/>
  <c r="E9" i="56"/>
  <c r="F9" i="56"/>
  <c r="E8" i="56"/>
  <c r="E7" i="56"/>
  <c r="F7" i="56"/>
  <c r="E6" i="56"/>
  <c r="E5" i="56"/>
  <c r="F5" i="56"/>
  <c r="E4" i="56"/>
  <c r="E3" i="56"/>
  <c r="F3" i="56"/>
  <c r="E31" i="17"/>
  <c r="E32" i="17"/>
  <c r="E33" i="17"/>
  <c r="F32" i="17"/>
  <c r="E34" i="17"/>
  <c r="E35" i="17"/>
  <c r="E36" i="17"/>
  <c r="E37" i="17"/>
  <c r="F36" i="17"/>
  <c r="E38" i="17"/>
  <c r="E39" i="17"/>
  <c r="E40" i="17"/>
  <c r="E41" i="17"/>
  <c r="F40" i="17"/>
  <c r="E42" i="17"/>
  <c r="E43" i="17"/>
  <c r="F42" i="17"/>
  <c r="E44" i="17"/>
  <c r="E45" i="17"/>
  <c r="F44" i="17"/>
  <c r="E46" i="17"/>
  <c r="E47" i="17"/>
  <c r="E48" i="17"/>
  <c r="E49" i="17"/>
  <c r="E50" i="17"/>
  <c r="E51" i="17"/>
  <c r="E52" i="17"/>
  <c r="E53" i="17"/>
  <c r="E54" i="17"/>
  <c r="E30" i="17"/>
  <c r="F30" i="17"/>
  <c r="F52" i="17"/>
  <c r="F38" i="17"/>
  <c r="F34" i="17"/>
  <c r="E4" i="17"/>
  <c r="E5" i="17"/>
  <c r="E6" i="17"/>
  <c r="E7" i="17"/>
  <c r="E8" i="17"/>
  <c r="E9" i="17"/>
  <c r="E10" i="17"/>
  <c r="E11" i="17"/>
  <c r="E12" i="17"/>
  <c r="F11" i="17"/>
  <c r="E13" i="17"/>
  <c r="E14" i="17"/>
  <c r="F13" i="17"/>
  <c r="E15" i="17"/>
  <c r="E16" i="17"/>
  <c r="F15" i="17"/>
  <c r="E17" i="17"/>
  <c r="E18" i="17"/>
  <c r="F17" i="17"/>
  <c r="E19" i="17"/>
  <c r="E20" i="17"/>
  <c r="F19" i="17"/>
  <c r="E21" i="17"/>
  <c r="E22" i="17"/>
  <c r="F21" i="17"/>
  <c r="E23" i="17"/>
  <c r="F23" i="17"/>
  <c r="E24" i="17"/>
  <c r="E25" i="17"/>
  <c r="E26" i="17"/>
  <c r="E27" i="17"/>
  <c r="E3" i="17"/>
  <c r="F3" i="17"/>
  <c r="F25" i="17"/>
  <c r="F9" i="17"/>
  <c r="F7" i="17"/>
  <c r="F5" i="17"/>
  <c r="E21" i="9"/>
  <c r="E20" i="9"/>
  <c r="E19" i="9"/>
  <c r="F19" i="9"/>
  <c r="E18" i="9"/>
  <c r="E17" i="9"/>
  <c r="F17" i="9"/>
  <c r="E16" i="9"/>
  <c r="E15" i="9"/>
  <c r="F15" i="9"/>
  <c r="E14" i="9"/>
  <c r="E13" i="9"/>
  <c r="F13" i="9"/>
  <c r="E11" i="9"/>
  <c r="E10" i="9"/>
  <c r="E9" i="9"/>
  <c r="F9" i="9"/>
  <c r="E8" i="9"/>
  <c r="E7" i="9"/>
  <c r="F7" i="9"/>
  <c r="E6" i="9"/>
  <c r="E5" i="9"/>
  <c r="F5" i="9"/>
  <c r="E4" i="9"/>
  <c r="E3" i="9"/>
  <c r="F3" i="9"/>
  <c r="E14" i="8"/>
  <c r="E15" i="8"/>
  <c r="E16" i="8"/>
  <c r="E17" i="8"/>
  <c r="E18" i="8"/>
  <c r="E19" i="8"/>
  <c r="E20" i="8"/>
  <c r="F19" i="8"/>
  <c r="E21" i="8"/>
  <c r="E13" i="8"/>
  <c r="F17" i="8"/>
  <c r="F15" i="8"/>
  <c r="F13" i="8"/>
  <c r="E4" i="8"/>
  <c r="E5" i="8"/>
  <c r="E6" i="8"/>
  <c r="E7" i="8"/>
  <c r="E8" i="8"/>
  <c r="E9" i="8"/>
  <c r="E10" i="8"/>
  <c r="E11" i="8"/>
  <c r="E3" i="8"/>
  <c r="F9" i="8"/>
  <c r="F7" i="8"/>
  <c r="F5" i="8"/>
  <c r="F3" i="8"/>
  <c r="F50" i="17"/>
  <c r="F46" i="17"/>
  <c r="F48" i="17"/>
  <c r="F3" i="82"/>
  <c r="F5" i="82"/>
  <c r="F7" i="82"/>
  <c r="F9" i="82"/>
  <c r="F11" i="82"/>
  <c r="F13" i="82"/>
  <c r="F15" i="82"/>
  <c r="F17" i="82"/>
  <c r="F19" i="82"/>
  <c r="F21" i="82"/>
  <c r="F23" i="82"/>
  <c r="F25" i="82"/>
</calcChain>
</file>

<file path=xl/sharedStrings.xml><?xml version="1.0" encoding="utf-8"?>
<sst xmlns="http://schemas.openxmlformats.org/spreadsheetml/2006/main" count="2090" uniqueCount="448">
  <si>
    <t>Category</t>
  </si>
  <si>
    <t>Number of Gene Sets</t>
  </si>
  <si>
    <t>NEURONAL</t>
  </si>
  <si>
    <t>ONCOGENIC SIGNATURES</t>
  </si>
  <si>
    <t>DEVELOPMENT</t>
  </si>
  <si>
    <t>CELL SIGNALING</t>
  </si>
  <si>
    <t>CELLULAR PROCESSES</t>
  </si>
  <si>
    <t>BONE/CARTILAGE</t>
  </si>
  <si>
    <t>OTHER</t>
  </si>
  <si>
    <t>Shared Activated Gene Sets</t>
  </si>
  <si>
    <t>Gene Set</t>
  </si>
  <si>
    <t>-Log(FDR)</t>
  </si>
  <si>
    <t>HALLMARK_EPITHELIAL_MESENCHYMAL_TRANSITION</t>
  </si>
  <si>
    <t>PLASARI_TGFB1_TARGETS_10HR_DN</t>
  </si>
  <si>
    <t>ONDER_CDH1_TARGETS_2_UP</t>
  </si>
  <si>
    <t>LIM_MAMMARY_STEM_CELL_UP</t>
  </si>
  <si>
    <t>DURAND_STROMA_S_UP</t>
  </si>
  <si>
    <t>GOBP_REGULATION_OF_AXONOGENESIS</t>
  </si>
  <si>
    <t>GOBP_REGULATION_OF_NEURON_PROJECTION_DEVELOPMENT</t>
  </si>
  <si>
    <t>GOBP_NEURON_PROJECTION_GUIDANCE</t>
  </si>
  <si>
    <t>GOBP_AXON_DEVELOPMENT</t>
  </si>
  <si>
    <t>MEISSNER_NPC_HCP_WITH_H3K4ME2</t>
  </si>
  <si>
    <t>Pathways Activated in TKO vs. SKO (Promoters)</t>
  </si>
  <si>
    <t>Pathways Activated in DKOcr298 vs. SKO (Promoters)</t>
  </si>
  <si>
    <t>Pathways Activated in TKO vs. SKO (Enhancers)</t>
  </si>
  <si>
    <t>Pathways Activated in DKOcr298 vs. SKO (Enhancers)</t>
  </si>
  <si>
    <t>BONE/CARTILEGE</t>
  </si>
  <si>
    <t>MUSCLE</t>
  </si>
  <si>
    <t>IMMUNE</t>
  </si>
  <si>
    <t>TKO: Top BETi Suppressed Gene Sets</t>
  </si>
  <si>
    <t>-Log FDR</t>
  </si>
  <si>
    <t xml:space="preserve"> TKO -Log FDR</t>
  </si>
  <si>
    <t>DKOcr298 -Log FDR</t>
  </si>
  <si>
    <t>VECCHI_GASTRIC_CANCER_ADVANCED_VS_EARLY_UP</t>
  </si>
  <si>
    <t>HALLMARK_KRAS_SIGNALING_UP</t>
  </si>
  <si>
    <t>ANASTASSIOU_MULTICANCER_INVASIVENESS_SIGNATURE</t>
  </si>
  <si>
    <t>ZWANG_TRANSIENTLY_UP_BY_2ND_EGF_PULSE_ONLY</t>
  </si>
  <si>
    <t>YAUCH_HEDGEHOG_SIGNALING_PARACRINE_UP</t>
  </si>
  <si>
    <t>GOBP_REGULATION_OF_ION_TRANSPORT</t>
  </si>
  <si>
    <t>GOBP_REGULATION_OF_ION_TRANSMEMBRANE_TRANSPORT</t>
  </si>
  <si>
    <t>GOBP_REGULATION_OF_CATION_TRANSMEMBRANE_TRANSPORT</t>
  </si>
  <si>
    <t>GOBP_REGULATION_OF_TRANSMEMBRANE_TRANSPORT</t>
  </si>
  <si>
    <t>GOBP_CATION_TRANSMEMBRANE_TRANSPORT</t>
  </si>
  <si>
    <t>PICCALUGA_ANGIOIMMUNOBLASTIC_LYMPHOMA_UP</t>
  </si>
  <si>
    <t>SCHUETZ_BREAST_CANCER_DUCTAL_INVASIVE_UP</t>
  </si>
  <si>
    <t>CELL SIGNALING</t>
  </si>
  <si>
    <t>CELLULAR PROCESSES</t>
  </si>
  <si>
    <t>DKOcr298: Top BETi Suppressed Gene Sets</t>
  </si>
  <si>
    <t>GOBP_INFLAMMATORY_RESPONSE</t>
  </si>
  <si>
    <t>GOBP_DEFENSE_RESPONSE</t>
  </si>
  <si>
    <t>FOROUTAN_PRODRANK_TGFB_EMT_UP</t>
  </si>
  <si>
    <t>FOROUTAN_TGFB_EMT_UP</t>
  </si>
  <si>
    <t>MIKKELSEN_MCV6_HCP_WITH_H3K27ME3</t>
  </si>
  <si>
    <t>HOELZEL_NF1_TARGETS_DN</t>
  </si>
  <si>
    <t>BOQUEST_STEM_CELL_UP</t>
  </si>
  <si>
    <t>SWEET_LUNG_CANCER_KRAS_DN</t>
  </si>
  <si>
    <t>CHICAS_RB1_TARGETS_CONFLUENT</t>
  </si>
  <si>
    <t>WANG_SMARCE1_TARGETS_UP</t>
  </si>
  <si>
    <t>FOROUTAN_INTEGRATED_TGFB_EMT_UP</t>
  </si>
  <si>
    <t>IMMUNE RESPONSE</t>
  </si>
  <si>
    <t>TKO</t>
  </si>
  <si>
    <t>DMSO</t>
  </si>
  <si>
    <t>ZEN</t>
  </si>
  <si>
    <t>DMSO 2</t>
  </si>
  <si>
    <t>DMSO 1</t>
  </si>
  <si>
    <t>DMSO 3</t>
  </si>
  <si>
    <t>ZEN 1</t>
  </si>
  <si>
    <t>ZEN 2</t>
  </si>
  <si>
    <t>ZEN 3</t>
  </si>
  <si>
    <t>JQ1 1</t>
  </si>
  <si>
    <t>JQ1 2</t>
  </si>
  <si>
    <t>TKO Relative Expression</t>
  </si>
  <si>
    <t>Col8a2</t>
  </si>
  <si>
    <t>Lox</t>
  </si>
  <si>
    <t>Pthlh</t>
  </si>
  <si>
    <t>Vcam1</t>
  </si>
  <si>
    <t>Pcolce</t>
  </si>
  <si>
    <t>DKOcr298 Relative Expression</t>
  </si>
  <si>
    <t>JQ1 3</t>
  </si>
  <si>
    <t>SKO</t>
  </si>
  <si>
    <t>DKOcr298</t>
  </si>
  <si>
    <t>ZEN log(M)</t>
  </si>
  <si>
    <t>Replicate 1</t>
  </si>
  <si>
    <t>Replicate 2</t>
  </si>
  <si>
    <t>Replicate 3</t>
  </si>
  <si>
    <t>Replicate 4</t>
  </si>
  <si>
    <t>LUMINAL/EPITHELIAL</t>
  </si>
  <si>
    <t>Shared Methylated/Suppressed Gene Sets</t>
  </si>
  <si>
    <t>WU_CELL_MIGRATION</t>
  </si>
  <si>
    <t>LIM_MAMMARY_STEM_CELL_DN</t>
  </si>
  <si>
    <t>JAEGER_METASTASIS_DN</t>
  </si>
  <si>
    <t>WANG_MLL_TARGETS</t>
  </si>
  <si>
    <t>ONDER_CDH1_TARGETS_2_DN</t>
  </si>
  <si>
    <t>GOBP_GLAND_DEVELOPMENT</t>
  </si>
  <si>
    <t>GOBP_EPITHELIAL_CELL_PROLIFERATION</t>
  </si>
  <si>
    <t>GOBP_MORPHOGENESIS_OF_A_BRANCHING_STRUCTURE</t>
  </si>
  <si>
    <t>CHARAFE_BREAST_CANCER_LUMINAL_VS_MESENCHYMAL_UP</t>
  </si>
  <si>
    <t>MCBRYAN_PUBERTAL_BREAST_3_4WK_UP</t>
  </si>
  <si>
    <t>MSPCR Densitometry</t>
  </si>
  <si>
    <t>Eps8l2</t>
  </si>
  <si>
    <t>M</t>
  </si>
  <si>
    <t>U</t>
  </si>
  <si>
    <t>BG</t>
  </si>
  <si>
    <t>Krt8</t>
  </si>
  <si>
    <t>RawIntDen</t>
  </si>
  <si>
    <t>Int - BG</t>
  </si>
  <si>
    <t>Unmeth/meth ratio</t>
  </si>
  <si>
    <t>25nM dAZA 1</t>
  </si>
  <si>
    <t>25nM dAZA 2</t>
  </si>
  <si>
    <t>25nM dAZA 3</t>
  </si>
  <si>
    <t>50nM dAZA 1</t>
  </si>
  <si>
    <t>50nM dAZA 2</t>
  </si>
  <si>
    <t>50nM dAZA 3</t>
  </si>
  <si>
    <t>100nM dAZA 1</t>
  </si>
  <si>
    <t>100nM dAZA 2</t>
  </si>
  <si>
    <t>100nM dAZA 3</t>
  </si>
  <si>
    <t>Pathways Suppressed in TKO vs. SKO (Promoters)</t>
  </si>
  <si>
    <t>CARDIOGENESIS</t>
  </si>
  <si>
    <t>Pathways Suppressed in DKOcr298 vs. SKO (Promoter)</t>
  </si>
  <si>
    <t>Pathways Suppressed in TKO vs. SKO (Enhancers)</t>
  </si>
  <si>
    <t>Pathways Suppress in DKOcr298 vs. SKO (Enhancers)</t>
  </si>
  <si>
    <t>TKO 72h Daily Treatment</t>
  </si>
  <si>
    <t>% Cell Viability</t>
  </si>
  <si>
    <t>dAZA 1</t>
  </si>
  <si>
    <t>dAZA 2</t>
  </si>
  <si>
    <t>dAZA 3</t>
  </si>
  <si>
    <t>ZEN + dAZA 1</t>
  </si>
  <si>
    <t>ZEN + dAZA 2</t>
  </si>
  <si>
    <t>ZEN + dAZA 3</t>
  </si>
  <si>
    <t>% EdU Positive Cells</t>
  </si>
  <si>
    <t>% Apoptotic Cells</t>
  </si>
  <si>
    <t>TKO EdU incorporation and Annexin V staining flow cytometry</t>
  </si>
  <si>
    <t>TKO Colony Formation Assay</t>
  </si>
  <si>
    <t>Number of Colonies</t>
  </si>
  <si>
    <t>DMSO 4</t>
  </si>
  <si>
    <t>DMSO 5</t>
  </si>
  <si>
    <t>DMSO 6</t>
  </si>
  <si>
    <t>DMSO 7</t>
  </si>
  <si>
    <t>DMSO 8</t>
  </si>
  <si>
    <t>DMSO 9</t>
  </si>
  <si>
    <t>ZEN 4</t>
  </si>
  <si>
    <t>ZEN 5</t>
  </si>
  <si>
    <t>ZEN 6</t>
  </si>
  <si>
    <t>ZEN 7</t>
  </si>
  <si>
    <t>ZEN 8</t>
  </si>
  <si>
    <t>ZEN 9</t>
  </si>
  <si>
    <t>dAZA 4</t>
  </si>
  <si>
    <t>dAZA 5</t>
  </si>
  <si>
    <t>dAZA 6</t>
  </si>
  <si>
    <t>dAZA 7</t>
  </si>
  <si>
    <t>dAZA 8</t>
  </si>
  <si>
    <t>dAZA 9</t>
  </si>
  <si>
    <t>ZEN + dAZA 4</t>
  </si>
  <si>
    <t>ZEN + dAZA 5</t>
  </si>
  <si>
    <t>ZEN + dAZA 6</t>
  </si>
  <si>
    <t>ZEN + dAZA 7</t>
  </si>
  <si>
    <t>ZEN + dAZA 8</t>
  </si>
  <si>
    <t>ZEN + dAZA 9</t>
  </si>
  <si>
    <t>TKO ZEN + dAZA Suppressed Gene Sets</t>
  </si>
  <si>
    <t>Treatment</t>
  </si>
  <si>
    <t>GRAESSMANN_APOPTOSIS_BY_SERUM_DEPRIVATION_DN</t>
  </si>
  <si>
    <t>GAUSSMANN_MLL_AF4_FUSION_TARGETS_F_UP</t>
  </si>
  <si>
    <t>HALLMARK_ANGIOGENESIS</t>
  </si>
  <si>
    <t>MENSE_HYPOXIA_UP</t>
  </si>
  <si>
    <t>HALLMARK_INTERFERON_GAMMA_RESPONSE</t>
  </si>
  <si>
    <t>HALLMARK_INTERFERON_ALPHA_RESPONSE</t>
  </si>
  <si>
    <t>APOPTOSIS</t>
  </si>
  <si>
    <t>HYPOXIA</t>
  </si>
  <si>
    <t>ZEN, dAZA, ZEN + dAZA</t>
  </si>
  <si>
    <t>dAZA &amp; ZEN + dAZA</t>
  </si>
  <si>
    <t>ZEN &amp; ZEN + dAZA</t>
  </si>
  <si>
    <t>TKO ZEN + dAZA Activated Gene Sets</t>
  </si>
  <si>
    <t>CARRILLOREIXACH_HEPATOBLASTOMA_VS_NORMAL_DN</t>
  </si>
  <si>
    <t>BOYAULT_LIVER_CANCER_SUBCLASS_G56_DN</t>
  </si>
  <si>
    <t>AMIT_EGF_RESPONSE_40_HELA</t>
  </si>
  <si>
    <t>LEE_NEURAL_CREST_STEM_CELL_DN</t>
  </si>
  <si>
    <t>SESTO_RESPONSE_TO_UV_C3</t>
  </si>
  <si>
    <t>NAGASHIMA_EGF_SIGNALING_UP</t>
  </si>
  <si>
    <t>DAZARD_UV_RESPONSE_CLUSTER_G2</t>
  </si>
  <si>
    <t>JECHLINGER_EPITHELIAL_TO_MESENCHYMAL_TRANSITION_DN</t>
  </si>
  <si>
    <t>ZWANG_CLASS_1_TRANSIENTLY_INDUCED_BY_EGF</t>
  </si>
  <si>
    <t>PEDERSEN_METASTASIS_BY_ERBB2_ISOFORM_1</t>
  </si>
  <si>
    <t>FOROUTAN_PRODRANK_TGFB_EMT_DN</t>
  </si>
  <si>
    <t>FOROUTAN_TGFB_EMT_DN</t>
  </si>
  <si>
    <t>GOBP_GLUCOSE_METABOLIC_PROCESS</t>
  </si>
  <si>
    <t>GOBP_REGULATION_OF_GLUCOSE_METABOLIC_PROCESS</t>
  </si>
  <si>
    <t>METABOLIC RESPONSE</t>
  </si>
  <si>
    <t>ZEN + dAZA</t>
  </si>
  <si>
    <t>DKOcr298 72h Daily Treatment</t>
  </si>
  <si>
    <t>DKOcr298 EdU incorporation and Annexin V staining flow cytometry</t>
  </si>
  <si>
    <t>DKOcr298 Colony Formation Assay</t>
  </si>
  <si>
    <t>DKOcr298 ZEN + dAZA Suppressed Gene Sets</t>
  </si>
  <si>
    <t>DKOcr298 ZEN + dAZA Activated Gene Sets</t>
  </si>
  <si>
    <t>GOBP_CELL_CELL_ADHESION_VIA_PLASMA_MEMBRANE_ADHESION_MOLECULES</t>
  </si>
  <si>
    <t>GOBP_HOMOPHILIC_CELL_ADHESION_VIA_PLASMA_MEMBRANE_ADHESION_MOLECULES</t>
  </si>
  <si>
    <t>GOBP_MACROPHAGE_MIGRATION</t>
  </si>
  <si>
    <t>GOBP_GRANULOCYTE_MIGRATION</t>
  </si>
  <si>
    <t>GOBP_REGULATION_OF_DEFENSE_RESPONSE</t>
  </si>
  <si>
    <t>GOBP_RESPONSE_TO_BACTERIUM</t>
  </si>
  <si>
    <t>GOBP_CYTOKINE_MEDIATED_SIGNALING_PATHWAY</t>
  </si>
  <si>
    <t>GOBP_RESPONSE_TO_INTERFERON_GAMMA</t>
  </si>
  <si>
    <t>GOBP_INNATE_IMMUNE_RESPONSE</t>
  </si>
  <si>
    <t>GOBP_DEFENSE_RESPONSE_TO_OTHER_ORGANISM</t>
  </si>
  <si>
    <t>GOBP_BIOLOGICAL_PROCESS_INVOLVED_IN_INTERSPECIES_INTERACTION_BETWEEN_ORGANISMS</t>
  </si>
  <si>
    <t>CELL ADHESION</t>
  </si>
  <si>
    <t>ZEN, dAZA, &amp; ZEN + dAZA</t>
  </si>
  <si>
    <t>COULOUARN_TEMPORAL_TGFB1_SIGNATURE_DN</t>
  </si>
  <si>
    <t>MARZEC_IL2_SIGNALING_UP</t>
  </si>
  <si>
    <t>GALINDO_IMMUNE_RESPONSE_TO_ENTEROTOXIN</t>
  </si>
  <si>
    <t>AMIT_EGF_RESPONSE_60_HELA</t>
  </si>
  <si>
    <t>MCBRYAN_PUBERTAL_BREAST_4_5WK_UP</t>
  </si>
  <si>
    <t>CONCANNON_APOPTOSIS_BY_EPOXOMICIN_UP</t>
  </si>
  <si>
    <t>SATO_SILENCED_BY_METHYLATION_IN_PANCREATIC_CANCER_2</t>
  </si>
  <si>
    <t>LIU_PROSTATE_CANCER_DN</t>
  </si>
  <si>
    <t>HALLMARK_APOPTOSIS</t>
  </si>
  <si>
    <t>HOFMANN_MYELODYSPLASTIC_SYNDROM_LOW_RISK_DN</t>
  </si>
  <si>
    <t>OISHI_CHOLANGIOMA_STEM_CELL_LIKE_DN</t>
  </si>
  <si>
    <t>HUPER_BREAST_BASAL_VS_LUMINAL_DN</t>
  </si>
  <si>
    <t>SATO_SILENCED_BY_DEACETYLATION_IN_PANCREATIC_CANCER</t>
  </si>
  <si>
    <t>Gpr85</t>
  </si>
  <si>
    <t>Syp</t>
  </si>
  <si>
    <t>500nM ZEN 1</t>
  </si>
  <si>
    <t>500nM ZEN 2</t>
  </si>
  <si>
    <t>500nM ZEN 3</t>
  </si>
  <si>
    <t>Combo 1</t>
  </si>
  <si>
    <t>Combo 2</t>
  </si>
  <si>
    <t>Combo 3</t>
  </si>
  <si>
    <t>SKO 72h Daily Treatment</t>
  </si>
  <si>
    <t>Lrrc4</t>
  </si>
  <si>
    <t>SKO Relative Expression</t>
  </si>
  <si>
    <t>Vehicle</t>
  </si>
  <si>
    <t>dAZA</t>
  </si>
  <si>
    <t>ZEN + dAZA</t>
  </si>
  <si>
    <t>4 </t>
  </si>
  <si>
    <t>5 </t>
  </si>
  <si>
    <t>6 </t>
  </si>
  <si>
    <t>7 </t>
  </si>
  <si>
    <t>8 </t>
  </si>
  <si>
    <t>9 </t>
  </si>
  <si>
    <t>10 </t>
  </si>
  <si>
    <t>18 </t>
  </si>
  <si>
    <t>Days on Treatment</t>
  </si>
  <si>
    <t>Tumor 1</t>
  </si>
  <si>
    <t>Tumor 2</t>
  </si>
  <si>
    <t>Tumor 3</t>
  </si>
  <si>
    <t>Tumor 4</t>
  </si>
  <si>
    <t>Tumor 5</t>
  </si>
  <si>
    <t>Tumor 6</t>
  </si>
  <si>
    <t>Tumor 7</t>
  </si>
  <si>
    <t>Tumor 8</t>
  </si>
  <si>
    <t>Tumor 9</t>
  </si>
  <si>
    <t>Tumor 10</t>
  </si>
  <si>
    <t>Tumor 11</t>
  </si>
  <si>
    <t>Days on Treament</t>
  </si>
  <si>
    <t>Vehicle Mouse Body Weight (g)</t>
  </si>
  <si>
    <t>ZEN Mouse Body Weight (g)</t>
  </si>
  <si>
    <t>dAZA Mouse Body Weight (g)</t>
  </si>
  <si>
    <t>ZEN + dAZA Mouse Body Weight (g)</t>
  </si>
  <si>
    <t>Mouse 1</t>
  </si>
  <si>
    <t>Mouse 2</t>
  </si>
  <si>
    <t>Mouse 3</t>
  </si>
  <si>
    <t>Mouse 4</t>
  </si>
  <si>
    <t>Mouse 5</t>
  </si>
  <si>
    <t>Mouse 6</t>
  </si>
  <si>
    <t>Mouse 7</t>
  </si>
  <si>
    <t>Mouse 8</t>
  </si>
  <si>
    <t>Mouse 9</t>
  </si>
  <si>
    <t>Mouse 10</t>
  </si>
  <si>
    <t>Mouse 11</t>
  </si>
  <si>
    <t>White Blood Cell Count</t>
  </si>
  <si>
    <t>Red Blood Cell Count</t>
  </si>
  <si>
    <t>Platelets Count</t>
  </si>
  <si>
    <t>Ki67 % Positive Cells</t>
  </si>
  <si>
    <t>IHC</t>
  </si>
  <si>
    <t>cl-PARP % Positive Cells</t>
  </si>
  <si>
    <t>Vehicle 1</t>
  </si>
  <si>
    <t>Vehicle 2</t>
  </si>
  <si>
    <t>Vehicle 3</t>
  </si>
  <si>
    <t>Hbb-bh1</t>
  </si>
  <si>
    <t>Hbb-y</t>
  </si>
  <si>
    <t>Hexim1</t>
  </si>
  <si>
    <t>HALLMARK_E2F_TARGETS</t>
  </si>
  <si>
    <t>FISCHER_G2_M_CELL_CYCLE</t>
  </si>
  <si>
    <t>VECCHI_GASTRIC_CANCER_EARLY_DN</t>
  </si>
  <si>
    <t>AMIT_EGF_RESPONSE_40_MCF10A</t>
  </si>
  <si>
    <t>MCBRYAN_PUBERTAL_TGFB1_TARGETS_UP</t>
  </si>
  <si>
    <t>MIYAGAWA_TARGETS_OF_EWSR1_ETS_FUSIONS_DN</t>
  </si>
  <si>
    <t>GRAESSMANN_APOPTOSIS_BY_DOXORUBICIN_UP</t>
  </si>
  <si>
    <t>SHEDDEN_LUNG_CANCER_GOOD_SURVIVAL_A4</t>
  </si>
  <si>
    <t>LANDIS_BREAST_CANCER_PROGRESSION_DN</t>
  </si>
  <si>
    <t>LANDIS_ERBB2_BREAST_PRENEOPLASTIC_DN</t>
  </si>
  <si>
    <t>SOGA_COLORECTAL_CANCER_MYC_DN</t>
  </si>
  <si>
    <t>BRUINS_UVC_RESPONSE_LATE</t>
  </si>
  <si>
    <t>DACOSTA_UV_RESPONSE_VIA_ERCC3_DN</t>
  </si>
  <si>
    <t>LANDIS_ERBB2_BREAST_TUMORS_324_DN</t>
  </si>
  <si>
    <t>NCI-H660 72h Daily Treatment</t>
  </si>
  <si>
    <t>NCI-H660 EdU incorporation and Annexin V staining flow cytometry</t>
  </si>
  <si>
    <t>NCI-H660 7-day Treatment</t>
  </si>
  <si>
    <t>LTL331R cell line ZEN + dAZA Activated Gene Sets</t>
  </si>
  <si>
    <t>NCI-H660 ZEN + dAZA Suppressed Gene Sets</t>
  </si>
  <si>
    <t>NCI-H660 cell line ZEN + dAZA Activated Gene Sets</t>
  </si>
  <si>
    <t>GOBP_SYNAPSE_ORGANIZATION</t>
  </si>
  <si>
    <t>GOBP_CELL_JUNCTION_ASSEMBLY</t>
  </si>
  <si>
    <t>GOBP_CALCIUM_DEPENDENT_CELL_CELL_ADHESION_VIA_PLASMA_MEMBRANE_CELL_ADHESION_MOLECULES</t>
  </si>
  <si>
    <t>GOBP_SYNAPSE_ASSEMBLY</t>
  </si>
  <si>
    <t>HALLMARK_GLYCOLYSIS</t>
  </si>
  <si>
    <t>HALLMARK_FATTY_ACID_METABOLISM</t>
  </si>
  <si>
    <t>BOYAULT_LIVER_CANCER_SUBCLASS_G3_DN</t>
  </si>
  <si>
    <t>ENK_UV_RESPONSE_EPIDERMIS_DN</t>
  </si>
  <si>
    <t>METABOLIC PROCESS</t>
  </si>
  <si>
    <t>LTL331R cell line and NCI-H660 Relative Expression</t>
  </si>
  <si>
    <t>WNT10A (LTL331R)</t>
  </si>
  <si>
    <t>GPR85 (NCI-H660)</t>
  </si>
  <si>
    <t>LTL331R cell line</t>
  </si>
  <si>
    <t>GSTP1</t>
  </si>
  <si>
    <t>GATA3</t>
  </si>
  <si>
    <t>NCI-H660</t>
  </si>
  <si>
    <t>BG 1-6</t>
  </si>
  <si>
    <t>BG7-12</t>
  </si>
  <si>
    <t>LNCaP 72h Daily Treatment</t>
  </si>
  <si>
    <t>V16D 72h Daily Treatment</t>
  </si>
  <si>
    <t>LNCaP and V16D Relative Expression</t>
  </si>
  <si>
    <t>HEXIM1 (LNCaP)</t>
  </si>
  <si>
    <t>HEXIM1 (V16D)</t>
  </si>
  <si>
    <t>LNCaP</t>
  </si>
  <si>
    <t>V16D</t>
  </si>
  <si>
    <t>801R</t>
  </si>
  <si>
    <t>826R</t>
  </si>
  <si>
    <t>826L</t>
  </si>
  <si>
    <t>791R</t>
  </si>
  <si>
    <t>791L</t>
  </si>
  <si>
    <t>790R</t>
  </si>
  <si>
    <t>790L</t>
  </si>
  <si>
    <t>806R</t>
  </si>
  <si>
    <t>806L</t>
  </si>
  <si>
    <t>799R</t>
  </si>
  <si>
    <t>799L</t>
  </si>
  <si>
    <t>817R</t>
  </si>
  <si>
    <t>817L</t>
  </si>
  <si>
    <t>822R</t>
  </si>
  <si>
    <t>822L</t>
  </si>
  <si>
    <t>813R</t>
  </si>
  <si>
    <t>813L</t>
  </si>
  <si>
    <t>812R</t>
  </si>
  <si>
    <t>812L</t>
  </si>
  <si>
    <t>810R</t>
  </si>
  <si>
    <t>810L</t>
  </si>
  <si>
    <t>816R</t>
  </si>
  <si>
    <t>816L</t>
  </si>
  <si>
    <t>811R</t>
  </si>
  <si>
    <t>811L</t>
  </si>
  <si>
    <t>802R</t>
  </si>
  <si>
    <t>802L</t>
  </si>
  <si>
    <t>808R</t>
  </si>
  <si>
    <t>808L</t>
  </si>
  <si>
    <t>805R</t>
  </si>
  <si>
    <t>805L</t>
  </si>
  <si>
    <t>792R</t>
  </si>
  <si>
    <t>792L</t>
  </si>
  <si>
    <t>815R</t>
  </si>
  <si>
    <t>815L</t>
  </si>
  <si>
    <t>800R</t>
  </si>
  <si>
    <t>800L</t>
  </si>
  <si>
    <t>823R</t>
  </si>
  <si>
    <t>823L</t>
  </si>
  <si>
    <t>804R</t>
  </si>
  <si>
    <t>804L</t>
  </si>
  <si>
    <t>824R</t>
  </si>
  <si>
    <t>824L</t>
  </si>
  <si>
    <t>809R</t>
  </si>
  <si>
    <t>809L</t>
  </si>
  <si>
    <t>794R</t>
  </si>
  <si>
    <t>794L</t>
  </si>
  <si>
    <t>803R</t>
  </si>
  <si>
    <t>803L</t>
  </si>
  <si>
    <t>793R</t>
  </si>
  <si>
    <t>793L</t>
  </si>
  <si>
    <t>821R</t>
  </si>
  <si>
    <t>821L</t>
  </si>
  <si>
    <t>814R</t>
  </si>
  <si>
    <t>814L</t>
  </si>
  <si>
    <t>Arm 1 - Veh (ZEN) + Veh (dAZA) Tumor Volume (mm^3)</t>
  </si>
  <si>
    <t>Arm 2 - ZEN + Veh (dAZA) Tumor Volume (mm^3)</t>
  </si>
  <si>
    <t>Arm 4 - ZEN + dAZA Tumor Volume (mm^3)</t>
  </si>
  <si>
    <t>1 </t>
  </si>
  <si>
    <t>2 </t>
  </si>
  <si>
    <t>3 </t>
  </si>
  <si>
    <t>LTL331R PDX ZEN + dAZA Suppressed Gene Sets</t>
  </si>
  <si>
    <t>LTL331R PDX ZEN + dAZA Activated Gene Sets</t>
  </si>
  <si>
    <t>GOBP_CELL_CYCLE_PROCESS</t>
  </si>
  <si>
    <t>GOBP_REGULATION_OF_CELL_CYCLE_PHASE_TRANSITION</t>
  </si>
  <si>
    <t>GOBP_REGULATION_OF_MITOTIC_NUCLEAR_DIVISION</t>
  </si>
  <si>
    <t>GOBP_MITOTIC_CELL_CYCLE</t>
  </si>
  <si>
    <t>GOBP_MITOTIC_CELL_CYCLE_PROCESS</t>
  </si>
  <si>
    <t>HALLMARK_MITOTIC_SPINDLE</t>
  </si>
  <si>
    <t>HALLMARK_G2M_CHECKPOINT</t>
  </si>
  <si>
    <t>GOBP_NUCLEAR_CHROMOSOME_SEGREGATION</t>
  </si>
  <si>
    <t>GOBP_SISTER_CHROMATID_SEGREGATION</t>
  </si>
  <si>
    <t>GOBP_CHROMOSOME_SEGREGATION</t>
  </si>
  <si>
    <t>GOBP_MITOTIC_NUCLEAR_DIVISION</t>
  </si>
  <si>
    <t>WHITFIELD_CELL_CYCLE_G2</t>
  </si>
  <si>
    <t>GOBP_CHROMOSOME_ORGANIZATION</t>
  </si>
  <si>
    <t>CELL CYCLE</t>
  </si>
  <si>
    <t>CLASPER_LYMPHATIC_VESSELS_DURING_METASTASIS_DN</t>
  </si>
  <si>
    <t>SIMBULAN_UV_RESPONSE_IMMORTALIZED_DN</t>
  </si>
  <si>
    <t>CHANDRAN_METASTASIS_DN</t>
  </si>
  <si>
    <t>SMID_BREAST_CANCER_LUMINAL_B_DN</t>
  </si>
  <si>
    <t>FARMER_BREAST_CANCER_APOCRINE_VS_BASAL</t>
  </si>
  <si>
    <t>RODRIGUES_THYROID_CARCINOMA_ANAPLASTIC_DN</t>
  </si>
  <si>
    <t>SCHAEFFER_PROSTATE_DEVELOPMENT_48HR_UP</t>
  </si>
  <si>
    <t>DOANE_RESPONSE_TO_ANDROGEN_UP</t>
  </si>
  <si>
    <t>RODRIGUES_THYROID_CARCINOMA_POORLY_DIFFERENTIATED_DN</t>
  </si>
  <si>
    <t>LTL331R PDX Relative Expression</t>
  </si>
  <si>
    <t>GPR85</t>
  </si>
  <si>
    <t xml:space="preserve">HEXIM1 </t>
  </si>
  <si>
    <t>Veh 1</t>
  </si>
  <si>
    <t>Veh 2</t>
  </si>
  <si>
    <t>Veh 3</t>
  </si>
  <si>
    <t>Veh 4</t>
  </si>
  <si>
    <t>Veh 5</t>
  </si>
  <si>
    <t>LTL331R PDX</t>
  </si>
  <si>
    <t>LTL331R PDX Mouse Bone Marrow Relative Expression</t>
  </si>
  <si>
    <t>ONCOGENIC SIGNATURES</t>
  </si>
  <si>
    <t>DNA DAMAGE</t>
  </si>
  <si>
    <t>dAZA (nM)</t>
  </si>
  <si>
    <t>ZEN (nM)</t>
  </si>
  <si>
    <t>TKO Bliss Synergy Score Matrix</t>
  </si>
  <si>
    <t>DKOcr298 Bliss Synergy Score</t>
  </si>
  <si>
    <t>TKO Growth Inhibition Matrix (%)</t>
  </si>
  <si>
    <t>DKOcr298 Growth Inhibition Matrix (%)</t>
  </si>
  <si>
    <t>Arm 3 - dAZA + Veh (ZEN) Tumor Volume (mm^3)</t>
  </si>
  <si>
    <t>TKO ZEN + dAZA in vivo</t>
  </si>
  <si>
    <t>Overlap in TKO &amp; DKOcr298 (Enhancers)</t>
  </si>
  <si>
    <t>Overlap in TKO &amp; DKOcr298 (Promoters)</t>
  </si>
  <si>
    <t>Overlap in TKO &amp; DKOcr298 (Promoters)</t>
  </si>
  <si>
    <t>Overlap in TKO &amp; DKOcr298 (Enhancers)</t>
  </si>
  <si>
    <t>UV RESPONSE/DNA DAMAGE</t>
  </si>
  <si>
    <t>UV RESPONSE</t>
  </si>
  <si>
    <t>TKO Tumor Mouse Bone Marrow Relative Expression</t>
  </si>
  <si>
    <t>STEM/EMT/METASTASIS</t>
  </si>
  <si>
    <t>LTL331R Cell Line 72h Daily Treatment</t>
  </si>
  <si>
    <t>LTL331R Cell Line EdU incorporation and Annexin V staining flow cytometry</t>
  </si>
  <si>
    <t>LTL331R Cell Line 7-day Treatment</t>
  </si>
  <si>
    <t>LTL331R Cell Line ZEN + dAZA Suppressed Gene Sets</t>
  </si>
  <si>
    <t>RARB2</t>
  </si>
  <si>
    <t>25nM dAZA</t>
  </si>
  <si>
    <t>50nM dAZA</t>
  </si>
  <si>
    <t>100nM dAZA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</si>
</sst>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sz val="8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i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47881-0D6F-45FA-BDEB-7435ED7B3979}">
  <dimension ref="A1:C29"/>
  <sheetViews>
    <sheetView tabSelected="1" workbookViewId="0">
      <selection activeCell="A2" sqref="A2"/>
    </sheetView>
  </sheetViews>
  <sheetFormatPr defaultRowHeight="14.25" x14ac:dyDescent="0.2"/>
  <cols>
    <col min="1" max="1" width="69.42578125" style="1" bestFit="1" customWidth="1"/>
    <col min="2" max="2" width="21.5703125" style="1" bestFit="1" customWidth="1"/>
    <col min="3" max="3" width="21" style="1" bestFit="1" customWidth="1"/>
    <col min="4" max="16384" width="9.140625" style="1"/>
  </cols>
  <sheetData>
    <row r="1" spans="1:3" x14ac:dyDescent="0.2">
      <c r="A1" s="1" t="s">
        <v>433</v>
      </c>
    </row>
    <row r="2" spans="1:3" x14ac:dyDescent="0.2">
      <c r="A2" s="1" t="s">
        <v>0</v>
      </c>
      <c r="B2" s="1" t="s">
        <v>1</v>
      </c>
    </row>
    <row r="3" spans="1:3" x14ac:dyDescent="0.2">
      <c r="A3" s="1" t="s">
        <v>439</v>
      </c>
      <c r="B3" s="3">
        <v>10</v>
      </c>
    </row>
    <row r="4" spans="1:3" x14ac:dyDescent="0.2">
      <c r="A4" s="13" t="s">
        <v>2</v>
      </c>
      <c r="B4" s="3">
        <v>8</v>
      </c>
    </row>
    <row r="5" spans="1:3" x14ac:dyDescent="0.2">
      <c r="A5" s="13" t="s">
        <v>3</v>
      </c>
      <c r="B5" s="3">
        <v>5</v>
      </c>
    </row>
    <row r="6" spans="1:3" x14ac:dyDescent="0.2">
      <c r="A6" s="13" t="s">
        <v>4</v>
      </c>
      <c r="B6" s="3">
        <v>5</v>
      </c>
    </row>
    <row r="7" spans="1:3" x14ac:dyDescent="0.2">
      <c r="A7" s="13" t="s">
        <v>5</v>
      </c>
      <c r="B7" s="3">
        <v>2</v>
      </c>
    </row>
    <row r="8" spans="1:3" x14ac:dyDescent="0.2">
      <c r="A8" s="13" t="s">
        <v>6</v>
      </c>
      <c r="B8" s="3">
        <v>1</v>
      </c>
    </row>
    <row r="9" spans="1:3" x14ac:dyDescent="0.2">
      <c r="A9" s="13" t="s">
        <v>7</v>
      </c>
      <c r="B9" s="3">
        <v>1</v>
      </c>
    </row>
    <row r="10" spans="1:3" x14ac:dyDescent="0.2">
      <c r="A10" s="13" t="s">
        <v>8</v>
      </c>
      <c r="B10" s="3">
        <v>3</v>
      </c>
    </row>
    <row r="13" spans="1:3" x14ac:dyDescent="0.2">
      <c r="A13" s="1" t="s">
        <v>9</v>
      </c>
    </row>
    <row r="15" spans="1:3" x14ac:dyDescent="0.2">
      <c r="A15" s="1" t="s">
        <v>439</v>
      </c>
    </row>
    <row r="16" spans="1:3" x14ac:dyDescent="0.2">
      <c r="A16" s="1" t="s">
        <v>10</v>
      </c>
      <c r="B16" s="2" t="s">
        <v>31</v>
      </c>
      <c r="C16" s="1" t="s">
        <v>32</v>
      </c>
    </row>
    <row r="17" spans="1:3" x14ac:dyDescent="0.2">
      <c r="A17" s="13" t="s">
        <v>16</v>
      </c>
      <c r="B17" s="3">
        <v>31.944422400000001</v>
      </c>
      <c r="C17" s="3">
        <v>18.766615399999999</v>
      </c>
    </row>
    <row r="18" spans="1:3" x14ac:dyDescent="0.2">
      <c r="A18" s="13" t="s">
        <v>15</v>
      </c>
      <c r="B18" s="3">
        <v>21.722063899999998</v>
      </c>
      <c r="C18" s="3">
        <v>14.065948300000001</v>
      </c>
    </row>
    <row r="19" spans="1:3" x14ac:dyDescent="0.2">
      <c r="A19" s="13" t="s">
        <v>14</v>
      </c>
      <c r="B19" s="3">
        <v>17.687399800000001</v>
      </c>
      <c r="C19" s="3">
        <v>8.9073098799999997</v>
      </c>
    </row>
    <row r="20" spans="1:3" x14ac:dyDescent="0.2">
      <c r="A20" s="13" t="s">
        <v>13</v>
      </c>
      <c r="B20" s="3">
        <v>17.687399800000001</v>
      </c>
      <c r="C20" s="3">
        <v>9.3690462100000005</v>
      </c>
    </row>
    <row r="21" spans="1:3" x14ac:dyDescent="0.2">
      <c r="A21" s="13" t="s">
        <v>12</v>
      </c>
      <c r="B21" s="3">
        <v>12.6013348</v>
      </c>
      <c r="C21" s="3">
        <v>9.0724785800000003</v>
      </c>
    </row>
    <row r="23" spans="1:3" x14ac:dyDescent="0.2">
      <c r="A23" s="13" t="s">
        <v>2</v>
      </c>
    </row>
    <row r="24" spans="1:3" x14ac:dyDescent="0.2">
      <c r="A24" s="1" t="s">
        <v>10</v>
      </c>
      <c r="B24" s="2" t="s">
        <v>31</v>
      </c>
      <c r="C24" s="1" t="s">
        <v>32</v>
      </c>
    </row>
    <row r="25" spans="1:3" x14ac:dyDescent="0.2">
      <c r="A25" s="13" t="s">
        <v>21</v>
      </c>
      <c r="B25" s="3">
        <v>11.7926853</v>
      </c>
      <c r="C25" s="3">
        <v>16.298375199999999</v>
      </c>
    </row>
    <row r="26" spans="1:3" x14ac:dyDescent="0.2">
      <c r="A26" s="13" t="s">
        <v>20</v>
      </c>
      <c r="B26" s="3">
        <v>11.3171971</v>
      </c>
      <c r="C26" s="3">
        <v>9.4219506000000006</v>
      </c>
    </row>
    <row r="27" spans="1:3" x14ac:dyDescent="0.2">
      <c r="A27" s="13" t="s">
        <v>19</v>
      </c>
      <c r="B27" s="3">
        <v>9.0086072599999998</v>
      </c>
      <c r="C27" s="3">
        <v>6.8981473199999996</v>
      </c>
    </row>
    <row r="28" spans="1:3" x14ac:dyDescent="0.2">
      <c r="A28" s="13" t="s">
        <v>18</v>
      </c>
      <c r="B28" s="3">
        <v>7.5335921199999998</v>
      </c>
      <c r="C28" s="3">
        <v>3.9853894799999998</v>
      </c>
    </row>
    <row r="29" spans="1:3" x14ac:dyDescent="0.2">
      <c r="A29" s="13" t="s">
        <v>17</v>
      </c>
      <c r="B29" s="3">
        <v>5.7208549299999998</v>
      </c>
      <c r="C29" s="3">
        <v>6.3693760599999996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4BC26-0DD5-47F8-B7A1-6FABA9F978EA}">
  <dimension ref="A1:C17"/>
  <sheetViews>
    <sheetView workbookViewId="0">
      <selection activeCell="C21" sqref="C21"/>
    </sheetView>
  </sheetViews>
  <sheetFormatPr defaultRowHeight="14.25" x14ac:dyDescent="0.2"/>
  <cols>
    <col min="1" max="1" width="70.5703125" style="1" bestFit="1" customWidth="1"/>
    <col min="2" max="2" width="10.140625" style="1" bestFit="1" customWidth="1"/>
    <col min="3" max="3" width="20" style="1" bestFit="1" customWidth="1"/>
    <col min="4" max="16384" width="9.140625" style="1"/>
  </cols>
  <sheetData>
    <row r="1" spans="1:3" x14ac:dyDescent="0.2">
      <c r="A1" s="1" t="s">
        <v>29</v>
      </c>
    </row>
    <row r="2" spans="1:3" x14ac:dyDescent="0.2">
      <c r="A2" s="1" t="s">
        <v>10</v>
      </c>
      <c r="B2" s="2" t="s">
        <v>30</v>
      </c>
      <c r="C2" s="1" t="s">
        <v>0</v>
      </c>
    </row>
    <row r="3" spans="1:3" x14ac:dyDescent="0.2">
      <c r="A3" s="13" t="s">
        <v>12</v>
      </c>
      <c r="B3" s="3">
        <v>5.739503</v>
      </c>
      <c r="C3" s="1" t="s">
        <v>439</v>
      </c>
    </row>
    <row r="4" spans="1:3" x14ac:dyDescent="0.2">
      <c r="A4" s="13" t="s">
        <v>44</v>
      </c>
      <c r="B4" s="3">
        <v>3.3638699999999999</v>
      </c>
      <c r="C4" s="1" t="s">
        <v>439</v>
      </c>
    </row>
    <row r="5" spans="1:3" x14ac:dyDescent="0.2">
      <c r="A5" s="13" t="s">
        <v>16</v>
      </c>
      <c r="B5" s="3">
        <v>3.3638699999999999</v>
      </c>
      <c r="C5" s="1" t="s">
        <v>439</v>
      </c>
    </row>
    <row r="6" spans="1:3" x14ac:dyDescent="0.2">
      <c r="A6" s="13" t="s">
        <v>43</v>
      </c>
      <c r="B6" s="3">
        <v>3.3638699999999999</v>
      </c>
      <c r="C6" s="1" t="s">
        <v>422</v>
      </c>
    </row>
    <row r="7" spans="1:3" x14ac:dyDescent="0.2">
      <c r="A7" s="13" t="s">
        <v>14</v>
      </c>
      <c r="B7" s="3">
        <v>3.2380680000000002</v>
      </c>
      <c r="C7" s="1" t="s">
        <v>439</v>
      </c>
    </row>
    <row r="8" spans="1:3" x14ac:dyDescent="0.2">
      <c r="A8" s="13" t="s">
        <v>42</v>
      </c>
      <c r="B8" s="3">
        <v>2.6355849999999998</v>
      </c>
      <c r="C8" s="1" t="s">
        <v>46</v>
      </c>
    </row>
    <row r="9" spans="1:3" x14ac:dyDescent="0.2">
      <c r="A9" s="13" t="s">
        <v>41</v>
      </c>
      <c r="B9" s="3">
        <v>2.6355849999999998</v>
      </c>
      <c r="C9" s="1" t="s">
        <v>46</v>
      </c>
    </row>
    <row r="10" spans="1:3" x14ac:dyDescent="0.2">
      <c r="A10" s="13" t="s">
        <v>40</v>
      </c>
      <c r="B10" s="3">
        <v>2.6355849999999998</v>
      </c>
      <c r="C10" s="1" t="s">
        <v>46</v>
      </c>
    </row>
    <row r="11" spans="1:3" x14ac:dyDescent="0.2">
      <c r="A11" s="13" t="s">
        <v>39</v>
      </c>
      <c r="B11" s="3">
        <v>2.6355849999999998</v>
      </c>
      <c r="C11" s="1" t="s">
        <v>46</v>
      </c>
    </row>
    <row r="12" spans="1:3" x14ac:dyDescent="0.2">
      <c r="A12" s="13" t="s">
        <v>38</v>
      </c>
      <c r="B12" s="3">
        <v>2.5002960000000001</v>
      </c>
      <c r="C12" s="1" t="s">
        <v>46</v>
      </c>
    </row>
    <row r="13" spans="1:3" x14ac:dyDescent="0.2">
      <c r="A13" s="13" t="s">
        <v>37</v>
      </c>
      <c r="B13" s="3">
        <v>2.3294419999999998</v>
      </c>
      <c r="C13" s="1" t="s">
        <v>45</v>
      </c>
    </row>
    <row r="14" spans="1:3" x14ac:dyDescent="0.2">
      <c r="A14" s="13" t="s">
        <v>36</v>
      </c>
      <c r="B14" s="3">
        <v>2.3294419999999998</v>
      </c>
      <c r="C14" s="1" t="s">
        <v>45</v>
      </c>
    </row>
    <row r="15" spans="1:3" x14ac:dyDescent="0.2">
      <c r="A15" s="13" t="s">
        <v>35</v>
      </c>
      <c r="B15" s="3">
        <v>2.317002</v>
      </c>
      <c r="C15" s="1" t="s">
        <v>439</v>
      </c>
    </row>
    <row r="16" spans="1:3" x14ac:dyDescent="0.2">
      <c r="A16" s="13" t="s">
        <v>34</v>
      </c>
      <c r="B16" s="3">
        <v>2.2389739999999998</v>
      </c>
      <c r="C16" s="1" t="s">
        <v>45</v>
      </c>
    </row>
    <row r="17" spans="1:3" x14ac:dyDescent="0.2">
      <c r="A17" s="13" t="s">
        <v>33</v>
      </c>
      <c r="B17" s="3">
        <v>2.2308849999999998</v>
      </c>
      <c r="C17" s="1" t="s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7C215-4480-42F4-A963-653E5817539D}">
  <dimension ref="A1:J17"/>
  <sheetViews>
    <sheetView workbookViewId="0">
      <selection activeCell="C21" sqref="C21"/>
    </sheetView>
  </sheetViews>
  <sheetFormatPr defaultRowHeight="14.25" x14ac:dyDescent="0.2"/>
  <cols>
    <col min="1" max="16384" width="9.140625" style="1"/>
  </cols>
  <sheetData>
    <row r="1" spans="1:10" x14ac:dyDescent="0.2">
      <c r="A1" s="1" t="s">
        <v>71</v>
      </c>
    </row>
    <row r="2" spans="1:10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69</v>
      </c>
      <c r="I2" s="1" t="s">
        <v>70</v>
      </c>
      <c r="J2" s="1" t="s">
        <v>78</v>
      </c>
    </row>
    <row r="3" spans="1:10" x14ac:dyDescent="0.2">
      <c r="A3" s="1" t="s">
        <v>72</v>
      </c>
      <c r="B3" s="3">
        <v>0.72712705848986003</v>
      </c>
      <c r="C3" s="3">
        <v>1.1100430988397301</v>
      </c>
      <c r="D3" s="3">
        <v>1.2389387958479201</v>
      </c>
      <c r="E3" s="3">
        <v>0.32545185722349002</v>
      </c>
      <c r="F3" s="3">
        <v>0.24924590522196</v>
      </c>
      <c r="G3" s="3">
        <v>0.25292354027526998</v>
      </c>
      <c r="H3" s="3">
        <v>0.10463343481276</v>
      </c>
      <c r="I3" s="3">
        <v>7.4443454699190004E-2</v>
      </c>
      <c r="J3" s="3">
        <v>0.24136515537473999</v>
      </c>
    </row>
    <row r="4" spans="1:10" x14ac:dyDescent="0.2">
      <c r="A4" s="1" t="s">
        <v>73</v>
      </c>
      <c r="B4" s="3">
        <v>1.04168146511516</v>
      </c>
      <c r="C4" s="3">
        <v>0.99654743004984003</v>
      </c>
      <c r="D4" s="3">
        <v>0.96331226492210997</v>
      </c>
      <c r="E4" s="3">
        <v>0.39074582621901</v>
      </c>
      <c r="F4" s="3">
        <v>0.34293680051964998</v>
      </c>
      <c r="G4" s="3">
        <v>0.36121114358426998</v>
      </c>
      <c r="H4" s="3">
        <v>0.20755278802322999</v>
      </c>
      <c r="I4" s="3">
        <v>0.19708226854187999</v>
      </c>
      <c r="J4" s="3">
        <v>0.18351432837397999</v>
      </c>
    </row>
    <row r="5" spans="1:10" x14ac:dyDescent="0.2">
      <c r="A5" s="1" t="s">
        <v>74</v>
      </c>
      <c r="B5" s="3">
        <v>1.0521210343338201</v>
      </c>
      <c r="C5" s="3">
        <v>1.04484643088281</v>
      </c>
      <c r="D5" s="3">
        <v>0.90966572886590003</v>
      </c>
      <c r="E5" s="3">
        <v>0.47017554671787998</v>
      </c>
      <c r="F5" s="3">
        <v>0.44701449834590001</v>
      </c>
      <c r="G5" s="3">
        <v>0.42097809374633999</v>
      </c>
      <c r="H5" s="3">
        <v>0.41712493384808003</v>
      </c>
      <c r="I5" s="3">
        <v>0.36887362740535001</v>
      </c>
      <c r="J5" s="3">
        <v>0.30138935519665</v>
      </c>
    </row>
    <row r="6" spans="1:10" x14ac:dyDescent="0.2">
      <c r="A6" s="1" t="s">
        <v>75</v>
      </c>
      <c r="B6" s="3">
        <v>0.97678703162853997</v>
      </c>
      <c r="C6" s="3">
        <v>1.06681031567859</v>
      </c>
      <c r="D6" s="3">
        <v>0.95965009017701997</v>
      </c>
      <c r="E6" s="3">
        <v>0.50054102048300997</v>
      </c>
      <c r="F6" s="3">
        <v>0.44721626707092998</v>
      </c>
      <c r="G6" s="3">
        <v>0.47757012166607998</v>
      </c>
      <c r="H6" s="3">
        <v>0.32262143505312002</v>
      </c>
      <c r="I6" s="3">
        <v>0.29923241645914</v>
      </c>
      <c r="J6" s="3">
        <v>0.29639912589629003</v>
      </c>
    </row>
    <row r="7" spans="1:10" x14ac:dyDescent="0.2">
      <c r="A7" s="1" t="s">
        <v>76</v>
      </c>
      <c r="B7" s="3">
        <v>0.95782401592798005</v>
      </c>
      <c r="C7" s="3">
        <v>1.0774570877735401</v>
      </c>
      <c r="D7" s="3">
        <v>0.96897884498013998</v>
      </c>
      <c r="E7" s="3">
        <v>0.59911424455161</v>
      </c>
      <c r="F7" s="3">
        <v>0.53966880623429003</v>
      </c>
      <c r="G7" s="3">
        <v>0.62873215398482996</v>
      </c>
      <c r="H7" s="3">
        <v>0.52872238023816998</v>
      </c>
      <c r="I7" s="3">
        <v>0.48861525373574</v>
      </c>
      <c r="J7" s="3">
        <v>0.52880486982362995</v>
      </c>
    </row>
    <row r="11" spans="1:10" x14ac:dyDescent="0.2">
      <c r="A11" s="1" t="s">
        <v>77</v>
      </c>
    </row>
    <row r="12" spans="1:10" x14ac:dyDescent="0.2">
      <c r="B12" s="1" t="s">
        <v>64</v>
      </c>
      <c r="C12" s="1" t="s">
        <v>63</v>
      </c>
      <c r="D12" s="1" t="s">
        <v>65</v>
      </c>
      <c r="E12" s="1" t="s">
        <v>66</v>
      </c>
      <c r="F12" s="1" t="s">
        <v>67</v>
      </c>
      <c r="G12" s="1" t="s">
        <v>68</v>
      </c>
      <c r="H12" s="1" t="s">
        <v>69</v>
      </c>
      <c r="I12" s="1" t="s">
        <v>70</v>
      </c>
      <c r="J12" s="1" t="s">
        <v>78</v>
      </c>
    </row>
    <row r="13" spans="1:10" x14ac:dyDescent="0.2">
      <c r="A13" s="1" t="s">
        <v>72</v>
      </c>
      <c r="B13" s="3">
        <v>0.86369162537149002</v>
      </c>
      <c r="C13" s="3">
        <v>1.0856402901681801</v>
      </c>
      <c r="D13" s="3">
        <v>1.06648644264808</v>
      </c>
      <c r="E13" s="3">
        <v>0.66820923945727995</v>
      </c>
      <c r="F13" s="3">
        <v>0.38242822365182</v>
      </c>
      <c r="G13" s="3">
        <v>0.66349697770954996</v>
      </c>
      <c r="H13" s="3">
        <v>0.37654878269337</v>
      </c>
      <c r="I13" s="3">
        <v>0.25533325679018998</v>
      </c>
      <c r="J13" s="3">
        <v>0.63576096550601002</v>
      </c>
    </row>
    <row r="14" spans="1:10" x14ac:dyDescent="0.2">
      <c r="A14" s="1" t="s">
        <v>73</v>
      </c>
      <c r="B14" s="3">
        <v>0.92683964927160001</v>
      </c>
      <c r="C14" s="3">
        <v>1.0338086526399699</v>
      </c>
      <c r="D14" s="3">
        <v>1.04365085455511</v>
      </c>
      <c r="E14" s="3">
        <v>0.22286606440331999</v>
      </c>
      <c r="F14" s="3">
        <v>0.23301150640032001</v>
      </c>
      <c r="G14" s="3">
        <v>0.24698798924508999</v>
      </c>
      <c r="H14" s="3">
        <v>0.15401970882878999</v>
      </c>
      <c r="I14" s="3">
        <v>0.16258930317541001</v>
      </c>
      <c r="J14" s="3">
        <v>0.15470377563050999</v>
      </c>
    </row>
    <row r="15" spans="1:10" x14ac:dyDescent="0.2">
      <c r="A15" s="1" t="s">
        <v>74</v>
      </c>
      <c r="B15" s="3">
        <v>0.97744241358710005</v>
      </c>
      <c r="C15" s="3">
        <v>1.0097250009034899</v>
      </c>
      <c r="D15" s="3">
        <v>1.01322456451909</v>
      </c>
      <c r="E15" s="3">
        <v>0.37774396223041001</v>
      </c>
      <c r="F15" s="3">
        <v>0.33998637543892002</v>
      </c>
      <c r="G15" s="3">
        <v>0.42872217774422</v>
      </c>
      <c r="H15" s="3">
        <v>0.25580764421162999</v>
      </c>
      <c r="I15" s="3">
        <v>0.28715626412822998</v>
      </c>
      <c r="J15" s="3">
        <v>0.30350164798044998</v>
      </c>
    </row>
    <row r="16" spans="1:10" x14ac:dyDescent="0.2">
      <c r="A16" s="1" t="s">
        <v>75</v>
      </c>
      <c r="B16" s="3">
        <v>0.91107551811454002</v>
      </c>
      <c r="C16" s="3">
        <v>1.05693693536418</v>
      </c>
      <c r="D16" s="3">
        <v>1.03847620166421</v>
      </c>
      <c r="E16" s="3">
        <v>0.50807965553179002</v>
      </c>
      <c r="F16" s="3">
        <v>0.37820602796254998</v>
      </c>
      <c r="G16" s="3">
        <v>0.54430675160808994</v>
      </c>
      <c r="H16" s="3">
        <v>0.24239068941972</v>
      </c>
      <c r="I16" s="3">
        <v>0.20959830118266001</v>
      </c>
      <c r="J16" s="3">
        <v>0.26170775762694998</v>
      </c>
    </row>
    <row r="17" spans="1:10" x14ac:dyDescent="0.2">
      <c r="A17" s="1" t="s">
        <v>76</v>
      </c>
      <c r="B17" s="3">
        <v>0.94449928694027996</v>
      </c>
      <c r="C17" s="3">
        <v>1.1039767064617101</v>
      </c>
      <c r="D17" s="3">
        <v>0.95904382987810999</v>
      </c>
      <c r="E17" s="3">
        <v>0.58159248008422004</v>
      </c>
      <c r="F17" s="3">
        <v>0.49430806857215998</v>
      </c>
      <c r="G17" s="3">
        <v>0.61750531866821001</v>
      </c>
      <c r="H17" s="3">
        <v>0.54680810091065002</v>
      </c>
      <c r="I17" s="3">
        <v>0.46039353618834999</v>
      </c>
      <c r="J17" s="3">
        <v>0.56777213107167002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33A3D-99D4-4189-B3D2-A8F83CBB0015}">
  <dimension ref="A1:C17"/>
  <sheetViews>
    <sheetView workbookViewId="0">
      <selection activeCell="C14" sqref="C14"/>
    </sheetView>
  </sheetViews>
  <sheetFormatPr defaultRowHeight="14.25" x14ac:dyDescent="0.2"/>
  <cols>
    <col min="1" max="1" width="66.42578125" style="1" bestFit="1" customWidth="1"/>
    <col min="2" max="2" width="15.85546875" style="1" bestFit="1" customWidth="1"/>
    <col min="3" max="3" width="21" style="1" bestFit="1" customWidth="1"/>
    <col min="4" max="16384" width="9.140625" style="1"/>
  </cols>
  <sheetData>
    <row r="1" spans="1:3" x14ac:dyDescent="0.2">
      <c r="A1" s="1" t="s">
        <v>87</v>
      </c>
    </row>
    <row r="3" spans="1:3" x14ac:dyDescent="0.2">
      <c r="A3" s="1" t="s">
        <v>439</v>
      </c>
    </row>
    <row r="4" spans="1:3" x14ac:dyDescent="0.2">
      <c r="A4" s="1" t="s">
        <v>10</v>
      </c>
      <c r="B4" s="2" t="s">
        <v>31</v>
      </c>
      <c r="C4" s="1" t="s">
        <v>32</v>
      </c>
    </row>
    <row r="5" spans="1:3" x14ac:dyDescent="0.2">
      <c r="A5" s="13" t="s">
        <v>92</v>
      </c>
      <c r="B5" s="3">
        <v>4.7209106480000003</v>
      </c>
      <c r="C5" s="3">
        <v>16.17834332</v>
      </c>
    </row>
    <row r="6" spans="1:3" x14ac:dyDescent="0.2">
      <c r="A6" s="13" t="s">
        <v>91</v>
      </c>
      <c r="B6" s="3">
        <v>4.153806415</v>
      </c>
      <c r="C6" s="3">
        <v>7.1734189209999997</v>
      </c>
    </row>
    <row r="7" spans="1:3" x14ac:dyDescent="0.2">
      <c r="A7" s="13" t="s">
        <v>90</v>
      </c>
      <c r="B7" s="3">
        <v>4.153806415</v>
      </c>
      <c r="C7" s="3">
        <v>7.1734189209999997</v>
      </c>
    </row>
    <row r="8" spans="1:3" x14ac:dyDescent="0.2">
      <c r="A8" s="13" t="s">
        <v>89</v>
      </c>
      <c r="B8" s="3">
        <v>2.8100176339999998</v>
      </c>
      <c r="C8" s="3">
        <v>7.8859408499999999</v>
      </c>
    </row>
    <row r="9" spans="1:3" x14ac:dyDescent="0.2">
      <c r="A9" s="13" t="s">
        <v>88</v>
      </c>
      <c r="B9" s="3">
        <v>2.014692116</v>
      </c>
      <c r="C9" s="3">
        <v>5.06276583</v>
      </c>
    </row>
    <row r="11" spans="1:3" x14ac:dyDescent="0.2">
      <c r="A11" s="13" t="s">
        <v>86</v>
      </c>
    </row>
    <row r="12" spans="1:3" x14ac:dyDescent="0.2">
      <c r="A12" s="1" t="s">
        <v>10</v>
      </c>
      <c r="B12" s="2" t="s">
        <v>31</v>
      </c>
      <c r="C12" s="1" t="s">
        <v>32</v>
      </c>
    </row>
    <row r="13" spans="1:3" x14ac:dyDescent="0.2">
      <c r="A13" s="13" t="s">
        <v>97</v>
      </c>
      <c r="B13" s="3">
        <v>4.0796078790000001</v>
      </c>
      <c r="C13" s="3">
        <v>6.3901699089999999</v>
      </c>
    </row>
    <row r="14" spans="1:3" x14ac:dyDescent="0.2">
      <c r="A14" s="13" t="s">
        <v>96</v>
      </c>
      <c r="B14" s="3">
        <v>3.7675619789999999</v>
      </c>
      <c r="C14" s="3">
        <v>5.9808313049999997</v>
      </c>
    </row>
    <row r="15" spans="1:3" x14ac:dyDescent="0.2">
      <c r="A15" s="13" t="s">
        <v>95</v>
      </c>
      <c r="B15" s="3">
        <v>1.2804928449999999</v>
      </c>
      <c r="C15" s="3">
        <v>4.9134108139999997</v>
      </c>
    </row>
    <row r="16" spans="1:3" x14ac:dyDescent="0.2">
      <c r="A16" s="13" t="s">
        <v>94</v>
      </c>
      <c r="B16" s="3">
        <v>1.1237213319999999</v>
      </c>
      <c r="C16" s="3">
        <v>3.217788197</v>
      </c>
    </row>
    <row r="17" spans="1:3" x14ac:dyDescent="0.2">
      <c r="A17" s="13" t="s">
        <v>93</v>
      </c>
      <c r="B17" s="3">
        <v>1.041244367</v>
      </c>
      <c r="C17" s="3">
        <v>4.2739907639999997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766C2-46E7-4E54-8799-442C9898C163}">
  <dimension ref="A1:F21"/>
  <sheetViews>
    <sheetView workbookViewId="0"/>
  </sheetViews>
  <sheetFormatPr defaultRowHeight="14.25" x14ac:dyDescent="0.2"/>
  <cols>
    <col min="1" max="1" width="9.140625" style="1"/>
    <col min="2" max="2" width="12.5703125" style="1" bestFit="1" customWidth="1"/>
    <col min="3" max="3" width="7.85546875" style="1" bestFit="1" customWidth="1"/>
    <col min="4" max="4" width="11.28515625" style="1" bestFit="1" customWidth="1"/>
    <col min="5" max="5" width="12.42578125" style="1" bestFit="1" customWidth="1"/>
    <col min="6" max="6" width="18.42578125" style="1" bestFit="1" customWidth="1"/>
    <col min="7" max="10" width="12.42578125" style="1" bestFit="1" customWidth="1"/>
    <col min="11" max="13" width="13.5703125" style="1" bestFit="1" customWidth="1"/>
    <col min="14" max="16384" width="9.140625" style="1"/>
  </cols>
  <sheetData>
    <row r="1" spans="1:6" x14ac:dyDescent="0.2">
      <c r="A1" s="1" t="s">
        <v>98</v>
      </c>
    </row>
    <row r="2" spans="1:6" x14ac:dyDescent="0.2">
      <c r="A2" s="1" t="s">
        <v>60</v>
      </c>
      <c r="D2" s="1" t="s">
        <v>104</v>
      </c>
      <c r="E2" s="1" t="s">
        <v>105</v>
      </c>
      <c r="F2" s="1" t="s">
        <v>106</v>
      </c>
    </row>
    <row r="3" spans="1:6" x14ac:dyDescent="0.2">
      <c r="A3" s="1" t="s">
        <v>99</v>
      </c>
      <c r="B3" s="3" t="s">
        <v>61</v>
      </c>
      <c r="C3" s="1" t="s">
        <v>100</v>
      </c>
      <c r="D3" s="1">
        <v>39458479</v>
      </c>
      <c r="E3" s="1">
        <f t="shared" ref="E3:E11" si="0">D3-$D$11</f>
        <v>17428109</v>
      </c>
      <c r="F3" s="1">
        <f>E4/E3</f>
        <v>8.7939833288855379E-2</v>
      </c>
    </row>
    <row r="4" spans="1:6" x14ac:dyDescent="0.2">
      <c r="B4" s="3"/>
      <c r="C4" s="1" t="s">
        <v>101</v>
      </c>
      <c r="D4" s="1">
        <v>23562995</v>
      </c>
      <c r="E4" s="1">
        <f t="shared" si="0"/>
        <v>1532625</v>
      </c>
    </row>
    <row r="5" spans="1:6" x14ac:dyDescent="0.2">
      <c r="B5" s="3" t="s">
        <v>445</v>
      </c>
      <c r="C5" s="1" t="s">
        <v>100</v>
      </c>
      <c r="D5" s="1">
        <v>32778681</v>
      </c>
      <c r="E5" s="1">
        <f t="shared" si="0"/>
        <v>10748311</v>
      </c>
      <c r="F5" s="1">
        <f>E6/E5</f>
        <v>0.20707206927674496</v>
      </c>
    </row>
    <row r="6" spans="1:6" x14ac:dyDescent="0.2">
      <c r="B6" s="3"/>
      <c r="C6" s="1" t="s">
        <v>101</v>
      </c>
      <c r="D6" s="1">
        <v>24256045</v>
      </c>
      <c r="E6" s="1">
        <f t="shared" si="0"/>
        <v>2225675</v>
      </c>
    </row>
    <row r="7" spans="1:6" x14ac:dyDescent="0.2">
      <c r="B7" s="3" t="s">
        <v>446</v>
      </c>
      <c r="C7" s="1" t="s">
        <v>100</v>
      </c>
      <c r="D7" s="1">
        <v>35019089</v>
      </c>
      <c r="E7" s="1">
        <f t="shared" si="0"/>
        <v>12988719</v>
      </c>
      <c r="F7" s="1">
        <f>E8/E7</f>
        <v>0.45305045093361401</v>
      </c>
    </row>
    <row r="8" spans="1:6" x14ac:dyDescent="0.2">
      <c r="B8" s="3"/>
      <c r="C8" s="1" t="s">
        <v>101</v>
      </c>
      <c r="D8" s="1">
        <v>27914915</v>
      </c>
      <c r="E8" s="1">
        <f t="shared" si="0"/>
        <v>5884545</v>
      </c>
    </row>
    <row r="9" spans="1:6" x14ac:dyDescent="0.2">
      <c r="B9" s="3" t="s">
        <v>447</v>
      </c>
      <c r="C9" s="1" t="s">
        <v>100</v>
      </c>
      <c r="D9" s="1">
        <v>37248090</v>
      </c>
      <c r="E9" s="1">
        <f t="shared" si="0"/>
        <v>15217720</v>
      </c>
      <c r="F9" s="1">
        <f>E10/E9</f>
        <v>0.72840754068283553</v>
      </c>
    </row>
    <row r="10" spans="1:6" x14ac:dyDescent="0.2">
      <c r="B10" s="3"/>
      <c r="C10" s="1" t="s">
        <v>101</v>
      </c>
      <c r="D10" s="1">
        <v>33115072</v>
      </c>
      <c r="E10" s="1">
        <f t="shared" si="0"/>
        <v>11084702</v>
      </c>
    </row>
    <row r="11" spans="1:6" ht="15" x14ac:dyDescent="0.25">
      <c r="B11" s="3"/>
      <c r="C11" s="4" t="s">
        <v>102</v>
      </c>
      <c r="D11" s="1">
        <v>22030370</v>
      </c>
      <c r="E11" s="1">
        <f t="shared" si="0"/>
        <v>0</v>
      </c>
    </row>
    <row r="12" spans="1:6" x14ac:dyDescent="0.2">
      <c r="B12" s="3"/>
    </row>
    <row r="13" spans="1:6" x14ac:dyDescent="0.2">
      <c r="A13" s="1" t="s">
        <v>103</v>
      </c>
      <c r="B13" s="3" t="s">
        <v>61</v>
      </c>
      <c r="C13" s="1" t="s">
        <v>100</v>
      </c>
      <c r="D13" s="1">
        <v>38995864</v>
      </c>
      <c r="E13" s="1">
        <f t="shared" ref="E13:E21" si="1">D13-$D$21</f>
        <v>16474949</v>
      </c>
      <c r="F13" s="1">
        <f>E14/E13</f>
        <v>9.3413217849718386E-2</v>
      </c>
    </row>
    <row r="14" spans="1:6" x14ac:dyDescent="0.2">
      <c r="B14" s="3"/>
      <c r="C14" s="1" t="s">
        <v>101</v>
      </c>
      <c r="D14" s="1">
        <v>24059893</v>
      </c>
      <c r="E14" s="1">
        <f t="shared" si="1"/>
        <v>1538978</v>
      </c>
    </row>
    <row r="15" spans="1:6" x14ac:dyDescent="0.2">
      <c r="B15" s="3" t="s">
        <v>445</v>
      </c>
      <c r="C15" s="1" t="s">
        <v>100</v>
      </c>
      <c r="D15" s="1">
        <v>37134023</v>
      </c>
      <c r="E15" s="1">
        <f t="shared" si="1"/>
        <v>14613108</v>
      </c>
      <c r="F15" s="1">
        <f>E16/E15</f>
        <v>0.14408789697578367</v>
      </c>
    </row>
    <row r="16" spans="1:6" x14ac:dyDescent="0.2">
      <c r="B16" s="3"/>
      <c r="C16" s="1" t="s">
        <v>101</v>
      </c>
      <c r="D16" s="1">
        <v>24626487</v>
      </c>
      <c r="E16" s="1">
        <f t="shared" si="1"/>
        <v>2105572</v>
      </c>
    </row>
    <row r="17" spans="2:6" x14ac:dyDescent="0.2">
      <c r="B17" s="3" t="s">
        <v>446</v>
      </c>
      <c r="C17" s="1" t="s">
        <v>100</v>
      </c>
      <c r="D17" s="1">
        <v>35494445</v>
      </c>
      <c r="E17" s="1">
        <f t="shared" si="1"/>
        <v>12973530</v>
      </c>
      <c r="F17" s="1">
        <f>E18/E17</f>
        <v>0.41414426143077482</v>
      </c>
    </row>
    <row r="18" spans="2:6" x14ac:dyDescent="0.2">
      <c r="B18" s="3"/>
      <c r="C18" s="1" t="s">
        <v>101</v>
      </c>
      <c r="D18" s="1">
        <v>27893828</v>
      </c>
      <c r="E18" s="1">
        <f t="shared" si="1"/>
        <v>5372913</v>
      </c>
    </row>
    <row r="19" spans="2:6" x14ac:dyDescent="0.2">
      <c r="B19" s="3" t="s">
        <v>447</v>
      </c>
      <c r="C19" s="1" t="s">
        <v>100</v>
      </c>
      <c r="D19" s="1">
        <v>38327664</v>
      </c>
      <c r="E19" s="1">
        <f t="shared" si="1"/>
        <v>15806749</v>
      </c>
      <c r="F19" s="1">
        <f>E20/E19</f>
        <v>0.5087094759333497</v>
      </c>
    </row>
    <row r="20" spans="2:6" x14ac:dyDescent="0.2">
      <c r="B20" s="3"/>
      <c r="C20" s="1" t="s">
        <v>101</v>
      </c>
      <c r="D20" s="1">
        <v>30561958</v>
      </c>
      <c r="E20" s="1">
        <f t="shared" si="1"/>
        <v>8041043</v>
      </c>
    </row>
    <row r="21" spans="2:6" ht="15" x14ac:dyDescent="0.25">
      <c r="B21" s="3"/>
      <c r="C21" s="4" t="s">
        <v>102</v>
      </c>
      <c r="D21" s="1">
        <v>22520915</v>
      </c>
      <c r="E21" s="1">
        <f t="shared" si="1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AC20E-CE00-4A4E-BB68-849C0CED2970}">
  <dimension ref="A1:M4"/>
  <sheetViews>
    <sheetView workbookViewId="0">
      <selection activeCell="F18" sqref="F18"/>
    </sheetView>
  </sheetViews>
  <sheetFormatPr defaultRowHeight="14.25" x14ac:dyDescent="0.2"/>
  <cols>
    <col min="1" max="1" width="9.140625" style="1"/>
    <col min="2" max="4" width="9" style="1" bestFit="1" customWidth="1"/>
    <col min="5" max="10" width="13.28515625" style="1" bestFit="1" customWidth="1"/>
    <col min="11" max="13" width="14.42578125" style="1" bestFit="1" customWidth="1"/>
    <col min="14" max="16384" width="9.140625" style="1"/>
  </cols>
  <sheetData>
    <row r="1" spans="1:13" x14ac:dyDescent="0.2">
      <c r="A1" s="1" t="s">
        <v>71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107</v>
      </c>
      <c r="F2" s="1" t="s">
        <v>108</v>
      </c>
      <c r="G2" s="1" t="s">
        <v>109</v>
      </c>
      <c r="H2" s="1" t="s">
        <v>110</v>
      </c>
      <c r="I2" s="1" t="s">
        <v>111</v>
      </c>
      <c r="J2" s="1" t="s">
        <v>112</v>
      </c>
      <c r="K2" s="1" t="s">
        <v>113</v>
      </c>
      <c r="L2" s="1" t="s">
        <v>114</v>
      </c>
      <c r="M2" s="1" t="s">
        <v>115</v>
      </c>
    </row>
    <row r="3" spans="1:13" x14ac:dyDescent="0.2">
      <c r="A3" s="1" t="s">
        <v>99</v>
      </c>
      <c r="B3" s="3">
        <v>0.69499999999999995</v>
      </c>
      <c r="C3" s="3">
        <v>0.82299999999999995</v>
      </c>
      <c r="D3" s="3">
        <v>1.748</v>
      </c>
      <c r="E3" s="3">
        <v>3.1040000000000001</v>
      </c>
      <c r="F3" s="3">
        <v>4.26</v>
      </c>
      <c r="G3" s="3">
        <v>4.7190000000000003</v>
      </c>
      <c r="H3" s="3">
        <v>10.75</v>
      </c>
      <c r="I3" s="3">
        <v>11.954000000000001</v>
      </c>
      <c r="J3" s="3">
        <v>9.3569999999999993</v>
      </c>
      <c r="K3" s="3">
        <v>53.389000000000003</v>
      </c>
      <c r="L3" s="3">
        <v>55.317999999999998</v>
      </c>
      <c r="M3" s="3">
        <v>48.197000000000003</v>
      </c>
    </row>
    <row r="4" spans="1:13" x14ac:dyDescent="0.2">
      <c r="A4" s="1" t="s">
        <v>103</v>
      </c>
      <c r="B4" s="3">
        <v>0.94199999999999995</v>
      </c>
      <c r="C4" s="3">
        <v>0.97099999999999997</v>
      </c>
      <c r="D4" s="3">
        <v>1.0940000000000001</v>
      </c>
      <c r="E4" s="3">
        <v>3.488</v>
      </c>
      <c r="F4" s="3">
        <v>3.41</v>
      </c>
      <c r="G4" s="3">
        <v>4.0339999999999998</v>
      </c>
      <c r="H4" s="3">
        <v>6.9729999999999999</v>
      </c>
      <c r="I4" s="3">
        <v>8.8369999999999997</v>
      </c>
      <c r="J4" s="3">
        <v>7.625</v>
      </c>
      <c r="K4" s="3">
        <v>27.335000000000001</v>
      </c>
      <c r="L4" s="3">
        <v>24.064</v>
      </c>
      <c r="M4" s="3">
        <v>23.887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D2DCE-3C6A-4418-B8E0-8EBC41A4483C}">
  <dimension ref="A1:M3"/>
  <sheetViews>
    <sheetView workbookViewId="0">
      <selection activeCell="B10" sqref="B10"/>
    </sheetView>
  </sheetViews>
  <sheetFormatPr defaultRowHeight="14.25" x14ac:dyDescent="0.2"/>
  <cols>
    <col min="1" max="1" width="23.140625" style="1" bestFit="1" customWidth="1"/>
    <col min="2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121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122</v>
      </c>
      <c r="B3" s="3">
        <v>101.9357</v>
      </c>
      <c r="C3" s="3">
        <v>100.8912</v>
      </c>
      <c r="D3" s="3">
        <v>97.173100000000005</v>
      </c>
      <c r="E3" s="3">
        <v>33.024648399999997</v>
      </c>
      <c r="F3" s="3">
        <v>37.870770100000001</v>
      </c>
      <c r="G3" s="3">
        <v>33.713967400000001</v>
      </c>
      <c r="H3" s="3">
        <v>14.475699799999999</v>
      </c>
      <c r="I3" s="3">
        <v>14.956134199999999</v>
      </c>
      <c r="J3" s="3">
        <v>12.2824119</v>
      </c>
      <c r="K3" s="3">
        <v>3.9437404300000001</v>
      </c>
      <c r="L3" s="3">
        <v>3.8351204600000002</v>
      </c>
      <c r="M3" s="3">
        <v>4.0231165600000001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DBB62-5A8F-4A23-B3A5-87EB8712AC4E}">
  <dimension ref="A1:M4"/>
  <sheetViews>
    <sheetView workbookViewId="0"/>
  </sheetViews>
  <sheetFormatPr defaultRowHeight="14.25" x14ac:dyDescent="0.2"/>
  <cols>
    <col min="1" max="1" width="23.140625" style="1" bestFit="1" customWidth="1"/>
    <col min="2" max="4" width="9" style="1" bestFit="1" customWidth="1"/>
    <col min="5" max="7" width="6.7109375" style="1" bestFit="1" customWidth="1"/>
    <col min="8" max="10" width="7.5703125" style="1" bestFit="1" customWidth="1"/>
    <col min="11" max="13" width="14.140625" style="1" bestFit="1" customWidth="1"/>
    <col min="14" max="16384" width="9.140625" style="1"/>
  </cols>
  <sheetData>
    <row r="1" spans="1:13" x14ac:dyDescent="0.2">
      <c r="A1" s="1" t="s">
        <v>131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129</v>
      </c>
      <c r="B3" s="3">
        <v>45.5</v>
      </c>
      <c r="C3" s="3">
        <v>43</v>
      </c>
      <c r="D3" s="3">
        <v>43.1</v>
      </c>
      <c r="E3" s="3">
        <v>38.200000000000003</v>
      </c>
      <c r="F3" s="3">
        <v>34.200000000000003</v>
      </c>
      <c r="G3" s="3">
        <v>38.4</v>
      </c>
      <c r="H3" s="3">
        <v>29.9</v>
      </c>
      <c r="I3" s="3">
        <v>27.4</v>
      </c>
      <c r="J3" s="3">
        <v>25.8</v>
      </c>
      <c r="K3" s="3">
        <v>15.1</v>
      </c>
      <c r="L3" s="3">
        <v>19.600000000000001</v>
      </c>
      <c r="M3" s="3">
        <v>17.600000000000001</v>
      </c>
    </row>
    <row r="4" spans="1:13" x14ac:dyDescent="0.2">
      <c r="A4" s="1" t="s">
        <v>130</v>
      </c>
      <c r="B4" s="3">
        <v>4.4000000000000004</v>
      </c>
      <c r="C4" s="3">
        <v>9.8000000000000007</v>
      </c>
      <c r="D4" s="3">
        <v>3.8</v>
      </c>
      <c r="E4" s="3">
        <v>9.6</v>
      </c>
      <c r="F4" s="3">
        <v>10.9</v>
      </c>
      <c r="G4" s="3">
        <v>15.8</v>
      </c>
      <c r="H4" s="3">
        <v>18.3</v>
      </c>
      <c r="I4" s="3">
        <v>18.100000000000001</v>
      </c>
      <c r="J4" s="3">
        <v>16.8</v>
      </c>
      <c r="K4" s="3">
        <v>31.3</v>
      </c>
      <c r="L4" s="3">
        <v>42.4</v>
      </c>
      <c r="M4" s="3">
        <v>39.5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EFDD1-3833-4887-97E4-DA983A327025}">
  <dimension ref="A1:AK3"/>
  <sheetViews>
    <sheetView workbookViewId="0">
      <selection activeCell="J3" sqref="B3:J3"/>
    </sheetView>
  </sheetViews>
  <sheetFormatPr defaultRowHeight="14.25" x14ac:dyDescent="0.2"/>
  <cols>
    <col min="1" max="1" width="26.7109375" style="1" bestFit="1" customWidth="1"/>
    <col min="2" max="10" width="9" style="1" bestFit="1" customWidth="1"/>
    <col min="11" max="19" width="6.7109375" style="1" bestFit="1" customWidth="1"/>
    <col min="20" max="28" width="7.5703125" style="1" bestFit="1" customWidth="1"/>
    <col min="29" max="37" width="14.140625" style="1" bestFit="1" customWidth="1"/>
    <col min="38" max="16384" width="9.140625" style="1"/>
  </cols>
  <sheetData>
    <row r="1" spans="1:37" x14ac:dyDescent="0.2">
      <c r="A1" s="1" t="s">
        <v>132</v>
      </c>
    </row>
    <row r="2" spans="1:37" x14ac:dyDescent="0.2">
      <c r="B2" s="1" t="s">
        <v>64</v>
      </c>
      <c r="C2" s="1" t="s">
        <v>63</v>
      </c>
      <c r="D2" s="1" t="s">
        <v>65</v>
      </c>
      <c r="E2" s="1" t="s">
        <v>134</v>
      </c>
      <c r="F2" s="1" t="s">
        <v>135</v>
      </c>
      <c r="G2" s="1" t="s">
        <v>136</v>
      </c>
      <c r="H2" s="1" t="s">
        <v>137</v>
      </c>
      <c r="I2" s="1" t="s">
        <v>138</v>
      </c>
      <c r="J2" s="1" t="s">
        <v>139</v>
      </c>
      <c r="K2" s="1" t="s">
        <v>66</v>
      </c>
      <c r="L2" s="1" t="s">
        <v>67</v>
      </c>
      <c r="M2" s="1" t="s">
        <v>68</v>
      </c>
      <c r="N2" s="1" t="s">
        <v>140</v>
      </c>
      <c r="O2" s="1" t="s">
        <v>141</v>
      </c>
      <c r="P2" s="1" t="s">
        <v>142</v>
      </c>
      <c r="Q2" s="1" t="s">
        <v>143</v>
      </c>
      <c r="R2" s="1" t="s">
        <v>144</v>
      </c>
      <c r="S2" s="1" t="s">
        <v>145</v>
      </c>
      <c r="T2" s="1" t="s">
        <v>123</v>
      </c>
      <c r="U2" s="1" t="s">
        <v>124</v>
      </c>
      <c r="V2" s="1" t="s">
        <v>125</v>
      </c>
      <c r="W2" s="1" t="s">
        <v>146</v>
      </c>
      <c r="X2" s="1" t="s">
        <v>147</v>
      </c>
      <c r="Y2" s="1" t="s">
        <v>148</v>
      </c>
      <c r="Z2" s="1" t="s">
        <v>149</v>
      </c>
      <c r="AA2" s="1" t="s">
        <v>150</v>
      </c>
      <c r="AB2" s="1" t="s">
        <v>151</v>
      </c>
      <c r="AC2" s="1" t="s">
        <v>126</v>
      </c>
      <c r="AD2" s="1" t="s">
        <v>127</v>
      </c>
      <c r="AE2" s="1" t="s">
        <v>128</v>
      </c>
      <c r="AF2" s="1" t="s">
        <v>152</v>
      </c>
      <c r="AG2" s="1" t="s">
        <v>153</v>
      </c>
      <c r="AH2" s="1" t="s">
        <v>154</v>
      </c>
      <c r="AI2" s="1" t="s">
        <v>155</v>
      </c>
      <c r="AJ2" s="1" t="s">
        <v>156</v>
      </c>
      <c r="AK2" s="1" t="s">
        <v>157</v>
      </c>
    </row>
    <row r="3" spans="1:37" x14ac:dyDescent="0.2">
      <c r="A3" s="1" t="s">
        <v>133</v>
      </c>
      <c r="B3" s="3">
        <v>78</v>
      </c>
      <c r="C3" s="3">
        <v>74</v>
      </c>
      <c r="D3" s="3">
        <v>67</v>
      </c>
      <c r="E3" s="3">
        <v>80</v>
      </c>
      <c r="F3" s="3">
        <v>78</v>
      </c>
      <c r="G3" s="3">
        <v>82</v>
      </c>
      <c r="H3" s="3">
        <v>79</v>
      </c>
      <c r="I3" s="3">
        <v>108</v>
      </c>
      <c r="J3" s="3">
        <v>87</v>
      </c>
      <c r="K3" s="3">
        <v>55</v>
      </c>
      <c r="L3" s="3">
        <v>40</v>
      </c>
      <c r="M3" s="3">
        <v>56</v>
      </c>
      <c r="N3" s="3">
        <v>31</v>
      </c>
      <c r="O3" s="3">
        <v>50</v>
      </c>
      <c r="P3" s="3">
        <v>65</v>
      </c>
      <c r="Q3" s="3">
        <v>51</v>
      </c>
      <c r="R3" s="3">
        <v>55</v>
      </c>
      <c r="S3" s="3">
        <v>51</v>
      </c>
      <c r="T3" s="3">
        <v>19</v>
      </c>
      <c r="U3" s="3">
        <v>27</v>
      </c>
      <c r="V3" s="3">
        <v>45</v>
      </c>
      <c r="W3" s="3">
        <v>39</v>
      </c>
      <c r="X3" s="3">
        <v>38</v>
      </c>
      <c r="Y3" s="3">
        <v>36</v>
      </c>
      <c r="Z3" s="3">
        <v>43</v>
      </c>
      <c r="AA3" s="3">
        <v>49</v>
      </c>
      <c r="AB3" s="3">
        <v>43</v>
      </c>
      <c r="AC3" s="3">
        <v>7</v>
      </c>
      <c r="AD3" s="3">
        <v>0</v>
      </c>
      <c r="AE3" s="3">
        <v>7</v>
      </c>
      <c r="AF3" s="3">
        <v>2</v>
      </c>
      <c r="AG3" s="3">
        <v>2</v>
      </c>
      <c r="AH3" s="3">
        <v>3</v>
      </c>
      <c r="AI3" s="3">
        <v>3</v>
      </c>
      <c r="AJ3" s="3">
        <v>3</v>
      </c>
      <c r="AK3" s="3">
        <v>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EC877-1F6C-4B86-BF37-D973143E5098}">
  <dimension ref="A1:D36"/>
  <sheetViews>
    <sheetView workbookViewId="0"/>
  </sheetViews>
  <sheetFormatPr defaultRowHeight="14.25" x14ac:dyDescent="0.2"/>
  <cols>
    <col min="1" max="1" width="59.5703125" style="1" bestFit="1" customWidth="1"/>
    <col min="2" max="2" width="11" style="1" bestFit="1" customWidth="1"/>
    <col min="3" max="3" width="31.42578125" style="1" bestFit="1" customWidth="1"/>
    <col min="4" max="4" width="23.85546875" style="1" bestFit="1" customWidth="1"/>
    <col min="5" max="16384" width="9.140625" style="1"/>
  </cols>
  <sheetData>
    <row r="1" spans="1:4" x14ac:dyDescent="0.2">
      <c r="A1" s="1" t="s">
        <v>158</v>
      </c>
    </row>
    <row r="2" spans="1:4" x14ac:dyDescent="0.2">
      <c r="A2" s="1" t="s">
        <v>10</v>
      </c>
      <c r="B2" s="2" t="s">
        <v>11</v>
      </c>
      <c r="C2" s="1" t="s">
        <v>0</v>
      </c>
      <c r="D2" s="1" t="s">
        <v>159</v>
      </c>
    </row>
    <row r="3" spans="1:4" x14ac:dyDescent="0.2">
      <c r="A3" s="13" t="s">
        <v>165</v>
      </c>
      <c r="B3" s="3">
        <v>1.9540219999999999</v>
      </c>
      <c r="C3" s="1" t="s">
        <v>59</v>
      </c>
      <c r="D3" s="1" t="s">
        <v>170</v>
      </c>
    </row>
    <row r="4" spans="1:4" x14ac:dyDescent="0.2">
      <c r="A4" s="13" t="s">
        <v>164</v>
      </c>
      <c r="B4" s="3">
        <v>1.9540219999999999</v>
      </c>
      <c r="C4" s="1" t="s">
        <v>59</v>
      </c>
      <c r="D4" s="1" t="s">
        <v>170</v>
      </c>
    </row>
    <row r="5" spans="1:4" x14ac:dyDescent="0.2">
      <c r="A5" s="13" t="s">
        <v>163</v>
      </c>
      <c r="B5" s="3">
        <v>1.519236</v>
      </c>
      <c r="C5" s="1" t="s">
        <v>167</v>
      </c>
      <c r="D5" s="1" t="s">
        <v>169</v>
      </c>
    </row>
    <row r="6" spans="1:4" x14ac:dyDescent="0.2">
      <c r="A6" s="13" t="s">
        <v>33</v>
      </c>
      <c r="B6" s="3">
        <v>1.2250209999999999</v>
      </c>
      <c r="C6" s="1" t="s">
        <v>422</v>
      </c>
      <c r="D6" s="1" t="s">
        <v>169</v>
      </c>
    </row>
    <row r="7" spans="1:4" x14ac:dyDescent="0.2">
      <c r="A7" s="13" t="s">
        <v>162</v>
      </c>
      <c r="B7" s="3">
        <v>1.1059890000000001</v>
      </c>
      <c r="C7" s="1" t="s">
        <v>167</v>
      </c>
      <c r="D7" s="1" t="s">
        <v>169</v>
      </c>
    </row>
    <row r="8" spans="1:4" x14ac:dyDescent="0.2">
      <c r="A8" s="13" t="s">
        <v>44</v>
      </c>
      <c r="B8" s="3">
        <v>5.2732960000000002</v>
      </c>
      <c r="C8" s="1" t="s">
        <v>439</v>
      </c>
      <c r="D8" s="1" t="s">
        <v>168</v>
      </c>
    </row>
    <row r="9" spans="1:4" x14ac:dyDescent="0.2">
      <c r="A9" s="13" t="s">
        <v>12</v>
      </c>
      <c r="B9" s="3">
        <v>4.6113900000000001</v>
      </c>
      <c r="C9" s="1" t="s">
        <v>439</v>
      </c>
      <c r="D9" s="1" t="s">
        <v>168</v>
      </c>
    </row>
    <row r="10" spans="1:4" x14ac:dyDescent="0.2">
      <c r="A10" s="13" t="s">
        <v>161</v>
      </c>
      <c r="B10" s="3">
        <v>4.3210540000000002</v>
      </c>
      <c r="C10" s="1" t="s">
        <v>422</v>
      </c>
      <c r="D10" s="1" t="s">
        <v>168</v>
      </c>
    </row>
    <row r="11" spans="1:4" x14ac:dyDescent="0.2">
      <c r="A11" s="13" t="s">
        <v>16</v>
      </c>
      <c r="B11" s="3">
        <v>4.3210540000000002</v>
      </c>
      <c r="C11" s="1" t="s">
        <v>439</v>
      </c>
      <c r="D11" s="1" t="s">
        <v>168</v>
      </c>
    </row>
    <row r="12" spans="1:4" x14ac:dyDescent="0.2">
      <c r="A12" s="13" t="s">
        <v>54</v>
      </c>
      <c r="B12" s="3">
        <v>4.3210540000000002</v>
      </c>
      <c r="C12" s="1" t="s">
        <v>439</v>
      </c>
      <c r="D12" s="1" t="s">
        <v>168</v>
      </c>
    </row>
    <row r="13" spans="1:4" x14ac:dyDescent="0.2">
      <c r="A13" s="13" t="s">
        <v>43</v>
      </c>
      <c r="B13" s="3">
        <v>3.4306100000000002</v>
      </c>
      <c r="C13" s="1" t="s">
        <v>422</v>
      </c>
      <c r="D13" s="1" t="s">
        <v>168</v>
      </c>
    </row>
    <row r="14" spans="1:4" x14ac:dyDescent="0.2">
      <c r="A14" s="13" t="s">
        <v>14</v>
      </c>
      <c r="B14" s="3">
        <v>2.7076630000000002</v>
      </c>
      <c r="C14" s="1" t="s">
        <v>439</v>
      </c>
      <c r="D14" s="1" t="s">
        <v>168</v>
      </c>
    </row>
    <row r="15" spans="1:4" x14ac:dyDescent="0.2">
      <c r="A15" s="13" t="s">
        <v>160</v>
      </c>
      <c r="B15" s="3">
        <v>1.2892189999999999</v>
      </c>
      <c r="C15" s="1" t="s">
        <v>166</v>
      </c>
      <c r="D15" s="1" t="s">
        <v>168</v>
      </c>
    </row>
    <row r="16" spans="1:4" x14ac:dyDescent="0.2">
      <c r="A16" s="13" t="s">
        <v>51</v>
      </c>
      <c r="B16" s="3">
        <v>1.2762309999999999</v>
      </c>
      <c r="C16" s="1" t="s">
        <v>439</v>
      </c>
      <c r="D16" s="1" t="s">
        <v>168</v>
      </c>
    </row>
    <row r="17" spans="1:4" x14ac:dyDescent="0.2">
      <c r="A17" s="13" t="s">
        <v>15</v>
      </c>
      <c r="B17" s="3">
        <v>1.0676920000000001</v>
      </c>
      <c r="C17" s="1" t="s">
        <v>439</v>
      </c>
      <c r="D17" s="1" t="s">
        <v>168</v>
      </c>
    </row>
    <row r="20" spans="1:4" x14ac:dyDescent="0.2">
      <c r="A20" s="1" t="s">
        <v>171</v>
      </c>
    </row>
    <row r="21" spans="1:4" x14ac:dyDescent="0.2">
      <c r="A21" s="1" t="s">
        <v>10</v>
      </c>
      <c r="B21" s="2" t="s">
        <v>11</v>
      </c>
      <c r="C21" s="1" t="s">
        <v>0</v>
      </c>
      <c r="D21" s="1" t="s">
        <v>159</v>
      </c>
    </row>
    <row r="22" spans="1:4" x14ac:dyDescent="0.2">
      <c r="A22" s="13" t="s">
        <v>185</v>
      </c>
      <c r="B22" s="3">
        <v>1.0274220000000001</v>
      </c>
      <c r="C22" s="1" t="s">
        <v>186</v>
      </c>
      <c r="D22" s="1" t="s">
        <v>187</v>
      </c>
    </row>
    <row r="23" spans="1:4" x14ac:dyDescent="0.2">
      <c r="A23" s="13" t="s">
        <v>184</v>
      </c>
      <c r="B23" s="3">
        <v>1.0274220000000001</v>
      </c>
      <c r="C23" s="1" t="s">
        <v>186</v>
      </c>
      <c r="D23" s="1" t="s">
        <v>187</v>
      </c>
    </row>
    <row r="24" spans="1:4" x14ac:dyDescent="0.2">
      <c r="A24" s="13" t="s">
        <v>183</v>
      </c>
      <c r="B24" s="3">
        <v>1.7664679999999999</v>
      </c>
      <c r="C24" s="1" t="s">
        <v>439</v>
      </c>
      <c r="D24" s="1" t="s">
        <v>169</v>
      </c>
    </row>
    <row r="25" spans="1:4" x14ac:dyDescent="0.2">
      <c r="A25" s="13" t="s">
        <v>182</v>
      </c>
      <c r="B25" s="3">
        <v>1.64388</v>
      </c>
      <c r="C25" s="1" t="s">
        <v>439</v>
      </c>
      <c r="D25" s="1" t="s">
        <v>169</v>
      </c>
    </row>
    <row r="26" spans="1:4" x14ac:dyDescent="0.2">
      <c r="A26" s="13" t="s">
        <v>91</v>
      </c>
      <c r="B26" s="3">
        <v>1.3849629999999999</v>
      </c>
      <c r="C26" s="1" t="s">
        <v>439</v>
      </c>
      <c r="D26" s="1" t="s">
        <v>169</v>
      </c>
    </row>
    <row r="27" spans="1:4" x14ac:dyDescent="0.2">
      <c r="A27" s="13" t="s">
        <v>181</v>
      </c>
      <c r="B27" s="3">
        <v>2.911743</v>
      </c>
      <c r="C27" s="1" t="s">
        <v>86</v>
      </c>
      <c r="D27" s="1" t="s">
        <v>168</v>
      </c>
    </row>
    <row r="28" spans="1:4" x14ac:dyDescent="0.2">
      <c r="A28" s="13" t="s">
        <v>180</v>
      </c>
      <c r="B28" s="3">
        <v>2.903057</v>
      </c>
      <c r="C28" s="1" t="s">
        <v>86</v>
      </c>
      <c r="D28" s="1" t="s">
        <v>168</v>
      </c>
    </row>
    <row r="29" spans="1:4" x14ac:dyDescent="0.2">
      <c r="A29" s="13" t="s">
        <v>179</v>
      </c>
      <c r="B29" s="3">
        <v>2.7876820000000002</v>
      </c>
      <c r="C29" s="1" t="s">
        <v>439</v>
      </c>
      <c r="D29" s="1" t="s">
        <v>168</v>
      </c>
    </row>
    <row r="30" spans="1:4" x14ac:dyDescent="0.2">
      <c r="A30" s="13" t="s">
        <v>178</v>
      </c>
      <c r="B30" s="3">
        <v>2.090468</v>
      </c>
      <c r="C30" s="1" t="s">
        <v>437</v>
      </c>
      <c r="D30" s="1" t="s">
        <v>168</v>
      </c>
    </row>
    <row r="31" spans="1:4" x14ac:dyDescent="0.2">
      <c r="A31" s="13" t="s">
        <v>177</v>
      </c>
      <c r="B31" s="3">
        <v>1.9221360000000001</v>
      </c>
      <c r="C31" s="1" t="s">
        <v>86</v>
      </c>
      <c r="D31" s="1" t="s">
        <v>168</v>
      </c>
    </row>
    <row r="32" spans="1:4" x14ac:dyDescent="0.2">
      <c r="A32" s="13" t="s">
        <v>176</v>
      </c>
      <c r="B32" s="3">
        <v>1.781952</v>
      </c>
      <c r="C32" s="1" t="s">
        <v>437</v>
      </c>
      <c r="D32" s="1" t="s">
        <v>168</v>
      </c>
    </row>
    <row r="33" spans="1:4" x14ac:dyDescent="0.2">
      <c r="A33" s="13" t="s">
        <v>175</v>
      </c>
      <c r="B33" s="3">
        <v>1.752373</v>
      </c>
      <c r="C33" s="1" t="s">
        <v>439</v>
      </c>
      <c r="D33" s="1" t="s">
        <v>168</v>
      </c>
    </row>
    <row r="34" spans="1:4" x14ac:dyDescent="0.2">
      <c r="A34" s="13" t="s">
        <v>174</v>
      </c>
      <c r="B34" s="3">
        <v>1.7221519999999999</v>
      </c>
      <c r="C34" s="1" t="s">
        <v>86</v>
      </c>
      <c r="D34" s="1" t="s">
        <v>168</v>
      </c>
    </row>
    <row r="35" spans="1:4" x14ac:dyDescent="0.2">
      <c r="A35" s="13" t="s">
        <v>173</v>
      </c>
      <c r="B35" s="3">
        <v>1.706413</v>
      </c>
      <c r="C35" s="1" t="s">
        <v>422</v>
      </c>
      <c r="D35" s="1" t="s">
        <v>168</v>
      </c>
    </row>
    <row r="36" spans="1:4" x14ac:dyDescent="0.2">
      <c r="A36" s="13" t="s">
        <v>172</v>
      </c>
      <c r="B36" s="3">
        <v>1.3607199999999999</v>
      </c>
      <c r="C36" s="1" t="s">
        <v>422</v>
      </c>
      <c r="D36" s="1" t="s">
        <v>168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540B8-0C04-4287-AFEC-2FDDB222BA4E}">
  <dimension ref="A1:M3"/>
  <sheetViews>
    <sheetView workbookViewId="0"/>
  </sheetViews>
  <sheetFormatPr defaultRowHeight="14.25" x14ac:dyDescent="0.2"/>
  <cols>
    <col min="1" max="1" width="28.140625" style="1" bestFit="1" customWidth="1"/>
    <col min="2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440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122</v>
      </c>
      <c r="B3" s="3">
        <v>95.173990000000003</v>
      </c>
      <c r="C3" s="3">
        <v>101.29470000000001</v>
      </c>
      <c r="D3" s="3">
        <v>103.5314</v>
      </c>
      <c r="E3" s="3">
        <v>83.556830000000005</v>
      </c>
      <c r="F3" s="3">
        <v>76.049030000000002</v>
      </c>
      <c r="G3" s="3">
        <v>86.053659999999994</v>
      </c>
      <c r="H3" s="3">
        <v>63.755650000000003</v>
      </c>
      <c r="I3" s="3">
        <v>63.183459999999997</v>
      </c>
      <c r="J3" s="3">
        <v>58.709989999999998</v>
      </c>
      <c r="K3" s="3">
        <v>44.786740000000002</v>
      </c>
      <c r="L3" s="3">
        <v>40.76408</v>
      </c>
      <c r="M3" s="3">
        <v>40.157220000000002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33475-8CF7-4A61-9EDE-692CBB3C3D17}">
  <dimension ref="A1:M4"/>
  <sheetViews>
    <sheetView workbookViewId="0">
      <selection activeCell="C10" sqref="C10"/>
    </sheetView>
  </sheetViews>
  <sheetFormatPr defaultRowHeight="14.25" x14ac:dyDescent="0.2"/>
  <cols>
    <col min="1" max="1" width="22.85546875" style="1" customWidth="1"/>
    <col min="2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441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129</v>
      </c>
      <c r="B3" s="3">
        <v>26.04</v>
      </c>
      <c r="C3" s="3">
        <v>27.15</v>
      </c>
      <c r="D3" s="3">
        <v>25.52</v>
      </c>
      <c r="E3" s="3">
        <v>15.83</v>
      </c>
      <c r="F3" s="3">
        <v>17.82</v>
      </c>
      <c r="G3" s="3">
        <v>18.22</v>
      </c>
      <c r="H3" s="3">
        <v>29.86</v>
      </c>
      <c r="I3" s="3">
        <v>25.81</v>
      </c>
      <c r="J3" s="3">
        <v>27.22</v>
      </c>
      <c r="K3" s="3">
        <v>20.03</v>
      </c>
      <c r="L3" s="3">
        <v>20.100000000000001</v>
      </c>
      <c r="M3" s="3">
        <v>18.64</v>
      </c>
    </row>
    <row r="4" spans="1:13" x14ac:dyDescent="0.2">
      <c r="A4" s="1" t="s">
        <v>130</v>
      </c>
      <c r="B4" s="3">
        <v>5.9</v>
      </c>
      <c r="C4" s="3">
        <v>7.6</v>
      </c>
      <c r="D4" s="3">
        <v>11.1</v>
      </c>
      <c r="E4" s="3">
        <v>17.5</v>
      </c>
      <c r="F4" s="3">
        <v>8.3000000000000007</v>
      </c>
      <c r="G4" s="3">
        <v>12.9</v>
      </c>
      <c r="H4" s="3">
        <v>11.3</v>
      </c>
      <c r="I4" s="3">
        <v>11.4</v>
      </c>
      <c r="J4" s="3">
        <v>15.5</v>
      </c>
      <c r="K4" s="3">
        <v>16.7</v>
      </c>
      <c r="L4" s="3">
        <v>16.8</v>
      </c>
      <c r="M4" s="3">
        <v>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EC775-3C74-4F55-93C2-768708EDECD4}">
  <dimension ref="A1:M3"/>
  <sheetViews>
    <sheetView workbookViewId="0">
      <selection activeCell="H15" sqref="H15"/>
    </sheetView>
  </sheetViews>
  <sheetFormatPr defaultRowHeight="14.25" x14ac:dyDescent="0.2"/>
  <cols>
    <col min="1" max="1" width="26.5703125" style="1" bestFit="1" customWidth="1"/>
    <col min="2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442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122</v>
      </c>
      <c r="B3" s="3">
        <v>99.815160000000006</v>
      </c>
      <c r="C3" s="3">
        <v>99.815160000000006</v>
      </c>
      <c r="D3" s="3">
        <v>103.14230000000001</v>
      </c>
      <c r="E3" s="3">
        <v>74.029579999999996</v>
      </c>
      <c r="F3" s="3">
        <v>73.197779999999995</v>
      </c>
      <c r="G3" s="3">
        <v>70.147880000000001</v>
      </c>
      <c r="H3" s="3">
        <v>44.639560000000003</v>
      </c>
      <c r="I3" s="3">
        <v>44.362290000000002</v>
      </c>
      <c r="J3" s="3">
        <v>49.075789999999998</v>
      </c>
      <c r="K3" s="3">
        <v>29.39002</v>
      </c>
      <c r="L3" s="3">
        <v>28.003699999999998</v>
      </c>
      <c r="M3" s="3">
        <v>27.726430000000001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D999B-0C59-41CE-9E5A-4E5280F62C8D}">
  <dimension ref="A1:D22"/>
  <sheetViews>
    <sheetView workbookViewId="0"/>
  </sheetViews>
  <sheetFormatPr defaultRowHeight="14.25" x14ac:dyDescent="0.2"/>
  <cols>
    <col min="1" max="1" width="57.140625" style="1" bestFit="1" customWidth="1"/>
    <col min="2" max="2" width="11" style="1" bestFit="1" customWidth="1"/>
    <col min="3" max="3" width="31.42578125" style="1" bestFit="1" customWidth="1"/>
    <col min="4" max="4" width="23.42578125" style="1" bestFit="1" customWidth="1"/>
    <col min="5" max="16384" width="9.140625" style="1"/>
  </cols>
  <sheetData>
    <row r="1" spans="1:4" x14ac:dyDescent="0.2">
      <c r="A1" s="1" t="s">
        <v>443</v>
      </c>
    </row>
    <row r="2" spans="1:4" x14ac:dyDescent="0.2">
      <c r="A2" s="1" t="s">
        <v>10</v>
      </c>
      <c r="B2" s="2" t="s">
        <v>11</v>
      </c>
      <c r="C2" s="1" t="s">
        <v>0</v>
      </c>
      <c r="D2" s="1" t="s">
        <v>159</v>
      </c>
    </row>
    <row r="3" spans="1:4" x14ac:dyDescent="0.2">
      <c r="A3" s="13" t="s">
        <v>282</v>
      </c>
      <c r="B3" s="3">
        <v>1.579013</v>
      </c>
      <c r="C3" s="1" t="s">
        <v>402</v>
      </c>
      <c r="D3" s="1" t="s">
        <v>187</v>
      </c>
    </row>
    <row r="4" spans="1:4" x14ac:dyDescent="0.2">
      <c r="A4" s="13" t="s">
        <v>281</v>
      </c>
      <c r="B4" s="3">
        <v>1.079944</v>
      </c>
      <c r="C4" s="1" t="s">
        <v>402</v>
      </c>
      <c r="D4" s="1" t="s">
        <v>187</v>
      </c>
    </row>
    <row r="5" spans="1:4" x14ac:dyDescent="0.2">
      <c r="A5" s="13"/>
      <c r="B5" s="3"/>
    </row>
    <row r="6" spans="1:4" x14ac:dyDescent="0.2">
      <c r="A6" s="1" t="s">
        <v>298</v>
      </c>
    </row>
    <row r="7" spans="1:4" x14ac:dyDescent="0.2">
      <c r="A7" s="1" t="s">
        <v>10</v>
      </c>
      <c r="B7" s="2" t="s">
        <v>11</v>
      </c>
      <c r="C7" s="1" t="s">
        <v>0</v>
      </c>
      <c r="D7" s="1" t="s">
        <v>159</v>
      </c>
    </row>
    <row r="8" spans="1:4" x14ac:dyDescent="0.2">
      <c r="A8" s="13" t="s">
        <v>294</v>
      </c>
      <c r="B8" s="3">
        <v>3.230407</v>
      </c>
      <c r="C8" s="1" t="s">
        <v>422</v>
      </c>
      <c r="D8" s="1" t="s">
        <v>170</v>
      </c>
    </row>
    <row r="9" spans="1:4" x14ac:dyDescent="0.2">
      <c r="A9" s="13" t="s">
        <v>293</v>
      </c>
      <c r="B9" s="3">
        <v>2.718877</v>
      </c>
      <c r="C9" s="1" t="s">
        <v>437</v>
      </c>
      <c r="D9" s="1" t="s">
        <v>170</v>
      </c>
    </row>
    <row r="10" spans="1:4" x14ac:dyDescent="0.2">
      <c r="A10" s="13" t="s">
        <v>292</v>
      </c>
      <c r="B10" s="3">
        <v>2.4556939999999998</v>
      </c>
      <c r="C10" s="1" t="s">
        <v>437</v>
      </c>
      <c r="D10" s="1" t="s">
        <v>170</v>
      </c>
    </row>
    <row r="11" spans="1:4" x14ac:dyDescent="0.2">
      <c r="A11" s="13" t="s">
        <v>291</v>
      </c>
      <c r="B11" s="3">
        <v>1.948175</v>
      </c>
      <c r="C11" s="1" t="s">
        <v>422</v>
      </c>
      <c r="D11" s="1" t="s">
        <v>170</v>
      </c>
    </row>
    <row r="12" spans="1:4" x14ac:dyDescent="0.2">
      <c r="A12" s="13" t="s">
        <v>180</v>
      </c>
      <c r="B12" s="3">
        <v>1.891845</v>
      </c>
      <c r="C12" s="1" t="s">
        <v>86</v>
      </c>
      <c r="D12" s="1" t="s">
        <v>170</v>
      </c>
    </row>
    <row r="13" spans="1:4" x14ac:dyDescent="0.2">
      <c r="A13" s="13" t="s">
        <v>290</v>
      </c>
      <c r="B13" s="3">
        <v>1.887078</v>
      </c>
      <c r="C13" s="1" t="s">
        <v>422</v>
      </c>
      <c r="D13" s="1" t="s">
        <v>170</v>
      </c>
    </row>
    <row r="14" spans="1:4" x14ac:dyDescent="0.2">
      <c r="A14" s="13" t="s">
        <v>289</v>
      </c>
      <c r="B14" s="3">
        <v>1.887078</v>
      </c>
      <c r="C14" s="1" t="s">
        <v>422</v>
      </c>
      <c r="D14" s="1" t="s">
        <v>170</v>
      </c>
    </row>
    <row r="15" spans="1:4" x14ac:dyDescent="0.2">
      <c r="A15" s="13" t="s">
        <v>288</v>
      </c>
      <c r="B15" s="3">
        <v>1.887078</v>
      </c>
      <c r="C15" s="1" t="s">
        <v>422</v>
      </c>
      <c r="D15" s="1" t="s">
        <v>170</v>
      </c>
    </row>
    <row r="16" spans="1:4" x14ac:dyDescent="0.2">
      <c r="A16" s="13" t="s">
        <v>287</v>
      </c>
      <c r="B16" s="3">
        <v>1.5703990000000001</v>
      </c>
      <c r="C16" s="1" t="s">
        <v>166</v>
      </c>
      <c r="D16" s="1" t="s">
        <v>170</v>
      </c>
    </row>
    <row r="17" spans="1:4" x14ac:dyDescent="0.2">
      <c r="A17" s="13" t="s">
        <v>286</v>
      </c>
      <c r="B17" s="3">
        <v>1.5679179999999999</v>
      </c>
      <c r="C17" s="1" t="s">
        <v>422</v>
      </c>
      <c r="D17" s="1" t="s">
        <v>170</v>
      </c>
    </row>
    <row r="18" spans="1:4" x14ac:dyDescent="0.2">
      <c r="A18" s="13" t="s">
        <v>285</v>
      </c>
      <c r="B18" s="3">
        <v>1.1056090000000001</v>
      </c>
      <c r="C18" s="1" t="s">
        <v>86</v>
      </c>
      <c r="D18" s="1" t="s">
        <v>170</v>
      </c>
    </row>
    <row r="19" spans="1:4" x14ac:dyDescent="0.2">
      <c r="A19" s="13" t="s">
        <v>92</v>
      </c>
      <c r="B19" s="3">
        <v>1.02769</v>
      </c>
      <c r="C19" s="1" t="s">
        <v>439</v>
      </c>
      <c r="D19" s="1" t="s">
        <v>170</v>
      </c>
    </row>
    <row r="20" spans="1:4" x14ac:dyDescent="0.2">
      <c r="A20" s="13" t="s">
        <v>55</v>
      </c>
      <c r="B20" s="3">
        <v>1.220218</v>
      </c>
      <c r="C20" s="1" t="s">
        <v>422</v>
      </c>
      <c r="D20" s="1" t="s">
        <v>169</v>
      </c>
    </row>
    <row r="21" spans="1:4" x14ac:dyDescent="0.2">
      <c r="A21" s="13" t="s">
        <v>284</v>
      </c>
      <c r="B21" s="3">
        <v>1.1528929999999999</v>
      </c>
      <c r="C21" s="1" t="s">
        <v>86</v>
      </c>
      <c r="D21" s="1" t="s">
        <v>169</v>
      </c>
    </row>
    <row r="22" spans="1:4" x14ac:dyDescent="0.2">
      <c r="A22" s="13" t="s">
        <v>283</v>
      </c>
      <c r="B22" s="3">
        <v>1.0723879999999999</v>
      </c>
      <c r="C22" s="1" t="s">
        <v>422</v>
      </c>
      <c r="D22" s="1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5650-85C4-42F8-9733-422B4F3B8E6C}">
  <dimension ref="A1:BC32"/>
  <sheetViews>
    <sheetView topLeftCell="AO1" workbookViewId="0">
      <selection activeCell="AO1" sqref="AO1:BC1"/>
    </sheetView>
  </sheetViews>
  <sheetFormatPr defaultRowHeight="14.25" x14ac:dyDescent="0.2"/>
  <cols>
    <col min="1" max="1" width="19.140625" style="1" bestFit="1" customWidth="1"/>
    <col min="2" max="16384" width="9.140625" style="1"/>
  </cols>
  <sheetData>
    <row r="1" spans="1:55" x14ac:dyDescent="0.2">
      <c r="A1" s="1" t="s">
        <v>420</v>
      </c>
      <c r="B1" s="16" t="s">
        <v>381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3"/>
      <c r="O1" s="16" t="s">
        <v>382</v>
      </c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3"/>
      <c r="AB1" s="16" t="s">
        <v>430</v>
      </c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3"/>
      <c r="AO1" s="16" t="s">
        <v>383</v>
      </c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</row>
    <row r="2" spans="1:55" x14ac:dyDescent="0.2">
      <c r="A2" s="1" t="s">
        <v>241</v>
      </c>
      <c r="B2" s="14" t="s">
        <v>326</v>
      </c>
      <c r="C2" s="14" t="s">
        <v>327</v>
      </c>
      <c r="D2" s="14" t="s">
        <v>328</v>
      </c>
      <c r="E2" s="14" t="s">
        <v>329</v>
      </c>
      <c r="F2" s="14" t="s">
        <v>330</v>
      </c>
      <c r="G2" s="14" t="s">
        <v>332</v>
      </c>
      <c r="H2" s="14" t="s">
        <v>333</v>
      </c>
      <c r="I2" s="14" t="s">
        <v>334</v>
      </c>
      <c r="J2" s="14" t="s">
        <v>335</v>
      </c>
      <c r="K2" s="14" t="s">
        <v>336</v>
      </c>
      <c r="L2" s="14" t="s">
        <v>337</v>
      </c>
      <c r="M2" s="14" t="s">
        <v>338</v>
      </c>
      <c r="N2" s="14"/>
      <c r="O2" s="14" t="s">
        <v>339</v>
      </c>
      <c r="P2" s="14" t="s">
        <v>340</v>
      </c>
      <c r="Q2" s="14" t="s">
        <v>341</v>
      </c>
      <c r="R2" s="14" t="s">
        <v>342</v>
      </c>
      <c r="S2" s="14" t="s">
        <v>343</v>
      </c>
      <c r="T2" s="14" t="s">
        <v>344</v>
      </c>
      <c r="U2" s="14" t="s">
        <v>345</v>
      </c>
      <c r="V2" s="14" t="s">
        <v>346</v>
      </c>
      <c r="W2" s="14" t="s">
        <v>347</v>
      </c>
      <c r="X2" s="14" t="s">
        <v>348</v>
      </c>
      <c r="Y2" s="14" t="s">
        <v>349</v>
      </c>
      <c r="Z2" s="14" t="s">
        <v>350</v>
      </c>
      <c r="AA2" s="14"/>
      <c r="AB2" s="14" t="s">
        <v>352</v>
      </c>
      <c r="AC2" s="14" t="s">
        <v>353</v>
      </c>
      <c r="AD2" s="14" t="s">
        <v>354</v>
      </c>
      <c r="AE2" s="14" t="s">
        <v>355</v>
      </c>
      <c r="AF2" s="14" t="s">
        <v>356</v>
      </c>
      <c r="AG2" s="14" t="s">
        <v>357</v>
      </c>
      <c r="AH2" s="14" t="s">
        <v>358</v>
      </c>
      <c r="AI2" s="14" t="s">
        <v>359</v>
      </c>
      <c r="AJ2" s="14" t="s">
        <v>360</v>
      </c>
      <c r="AK2" s="14" t="s">
        <v>362</v>
      </c>
      <c r="AL2" s="14" t="s">
        <v>363</v>
      </c>
      <c r="AM2" s="14" t="s">
        <v>364</v>
      </c>
      <c r="AN2" s="14"/>
      <c r="AO2" s="14" t="s">
        <v>366</v>
      </c>
      <c r="AP2" s="14" t="s">
        <v>367</v>
      </c>
      <c r="AQ2" s="14" t="s">
        <v>368</v>
      </c>
      <c r="AR2" s="14" t="s">
        <v>369</v>
      </c>
      <c r="AS2" s="14" t="s">
        <v>370</v>
      </c>
      <c r="AT2" s="14" t="s">
        <v>371</v>
      </c>
      <c r="AU2" s="14" t="s">
        <v>372</v>
      </c>
      <c r="AV2" s="14" t="s">
        <v>373</v>
      </c>
      <c r="AW2" s="14" t="s">
        <v>374</v>
      </c>
      <c r="AX2" s="14" t="s">
        <v>375</v>
      </c>
      <c r="AY2" s="14" t="s">
        <v>376</v>
      </c>
      <c r="AZ2" s="14" t="s">
        <v>377</v>
      </c>
      <c r="BA2" s="14" t="s">
        <v>378</v>
      </c>
      <c r="BB2" s="14" t="s">
        <v>379</v>
      </c>
      <c r="BC2" s="14" t="s">
        <v>380</v>
      </c>
    </row>
    <row r="3" spans="1:55" x14ac:dyDescent="0.2">
      <c r="A3" s="1">
        <v>1</v>
      </c>
      <c r="B3" s="3">
        <v>245.5</v>
      </c>
      <c r="C3" s="3">
        <v>188.7</v>
      </c>
      <c r="D3" s="3">
        <v>209.5</v>
      </c>
      <c r="E3" s="3">
        <v>251.3</v>
      </c>
      <c r="F3" s="3">
        <v>269.8</v>
      </c>
      <c r="G3" s="3">
        <v>228.3</v>
      </c>
      <c r="H3" s="3">
        <v>252.8</v>
      </c>
      <c r="I3" s="3">
        <v>152.80000000000001</v>
      </c>
      <c r="J3" s="3">
        <v>177.3</v>
      </c>
      <c r="K3" s="3">
        <v>199.1</v>
      </c>
      <c r="L3" s="3">
        <v>242.6</v>
      </c>
      <c r="M3" s="3">
        <v>205.8</v>
      </c>
      <c r="N3" s="3"/>
      <c r="O3" s="3">
        <v>250.3</v>
      </c>
      <c r="P3" s="3">
        <v>215</v>
      </c>
      <c r="Q3" s="3">
        <v>236.3</v>
      </c>
      <c r="R3" s="3">
        <v>108.2</v>
      </c>
      <c r="S3" s="3">
        <v>321</v>
      </c>
      <c r="T3" s="3">
        <v>242.5</v>
      </c>
      <c r="U3" s="3">
        <v>255.5</v>
      </c>
      <c r="V3" s="3">
        <v>339.2</v>
      </c>
      <c r="W3" s="3">
        <v>164.8</v>
      </c>
      <c r="X3" s="3">
        <v>113.7</v>
      </c>
      <c r="Y3" s="3">
        <v>228.3</v>
      </c>
      <c r="Z3" s="3">
        <v>133.1</v>
      </c>
      <c r="AA3" s="3"/>
      <c r="AB3" s="3">
        <v>259</v>
      </c>
      <c r="AC3" s="3">
        <v>289.10000000000002</v>
      </c>
      <c r="AD3" s="3">
        <v>212.7</v>
      </c>
      <c r="AE3" s="3">
        <v>190.4</v>
      </c>
      <c r="AF3" s="3">
        <v>134</v>
      </c>
      <c r="AG3" s="3">
        <v>318</v>
      </c>
      <c r="AH3" s="3">
        <v>232.7</v>
      </c>
      <c r="AI3" s="3">
        <v>167.7</v>
      </c>
      <c r="AJ3" s="3">
        <v>185</v>
      </c>
      <c r="AK3" s="3">
        <v>142.69999999999999</v>
      </c>
      <c r="AL3" s="3">
        <v>309.3</v>
      </c>
      <c r="AM3" s="3">
        <v>161.19999999999999</v>
      </c>
      <c r="AN3" s="3"/>
      <c r="AO3" s="3">
        <v>270</v>
      </c>
      <c r="AP3" s="3">
        <v>119.4</v>
      </c>
      <c r="AQ3" s="3">
        <v>275.7</v>
      </c>
      <c r="AR3" s="3">
        <v>176.2</v>
      </c>
      <c r="AS3" s="3">
        <v>266.8</v>
      </c>
      <c r="AT3" s="3">
        <v>173.4</v>
      </c>
      <c r="AU3" s="3">
        <v>258.8</v>
      </c>
      <c r="AV3" s="3">
        <v>230</v>
      </c>
      <c r="AW3" s="3">
        <v>191.8</v>
      </c>
      <c r="AX3" s="3">
        <v>180</v>
      </c>
      <c r="AY3" s="3">
        <v>272.3</v>
      </c>
      <c r="AZ3" s="3">
        <v>107.6</v>
      </c>
      <c r="BA3" s="3">
        <v>238.2</v>
      </c>
      <c r="BB3" s="3">
        <v>216.6</v>
      </c>
      <c r="BC3" s="3">
        <v>310</v>
      </c>
    </row>
    <row r="4" spans="1:55" x14ac:dyDescent="0.2">
      <c r="A4" s="1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x14ac:dyDescent="0.2">
      <c r="A5" s="1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</row>
    <row r="6" spans="1:55" x14ac:dyDescent="0.2">
      <c r="A6" s="1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</row>
    <row r="7" spans="1:55" x14ac:dyDescent="0.2">
      <c r="A7" s="1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 spans="1:55" x14ac:dyDescent="0.2">
      <c r="A8" s="1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 spans="1:55" x14ac:dyDescent="0.2">
      <c r="A9" s="1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 spans="1:55" x14ac:dyDescent="0.2">
      <c r="A10" s="1">
        <v>8</v>
      </c>
      <c r="B10" s="3">
        <v>578.29999999999995</v>
      </c>
      <c r="C10" s="3">
        <v>459.6</v>
      </c>
      <c r="D10" s="3">
        <v>450.4</v>
      </c>
      <c r="E10" s="3">
        <v>516.1</v>
      </c>
      <c r="F10" s="3">
        <v>601.9</v>
      </c>
      <c r="G10" s="3">
        <v>677.2</v>
      </c>
      <c r="H10" s="3">
        <v>539.1</v>
      </c>
      <c r="I10" s="3">
        <v>401.2</v>
      </c>
      <c r="J10" s="3">
        <v>357.6</v>
      </c>
      <c r="K10" s="3">
        <v>321.5</v>
      </c>
      <c r="L10" s="3">
        <v>541.70000000000005</v>
      </c>
      <c r="M10" s="3">
        <v>400</v>
      </c>
      <c r="N10" s="3"/>
      <c r="O10" s="3">
        <v>453</v>
      </c>
      <c r="P10" s="3">
        <v>467.9</v>
      </c>
      <c r="Q10" s="3">
        <v>408.7</v>
      </c>
      <c r="R10" s="3">
        <v>300.89999999999998</v>
      </c>
      <c r="S10" s="3">
        <v>459.6</v>
      </c>
      <c r="T10" s="3">
        <v>486.7</v>
      </c>
      <c r="U10" s="3">
        <v>434.8</v>
      </c>
      <c r="V10" s="3">
        <v>1026.7</v>
      </c>
      <c r="W10" s="3">
        <v>271.8</v>
      </c>
      <c r="X10" s="3">
        <v>344.5</v>
      </c>
      <c r="Y10" s="3">
        <v>352</v>
      </c>
      <c r="Z10" s="3">
        <v>352.5</v>
      </c>
      <c r="AA10" s="3"/>
      <c r="AB10" s="3">
        <v>950.4</v>
      </c>
      <c r="AC10" s="3">
        <v>446.7</v>
      </c>
      <c r="AD10" s="3">
        <v>557.6</v>
      </c>
      <c r="AE10" s="3">
        <v>530.6</v>
      </c>
      <c r="AF10" s="3">
        <v>367.1</v>
      </c>
      <c r="AG10" s="3">
        <v>505</v>
      </c>
      <c r="AH10" s="3">
        <v>436.8</v>
      </c>
      <c r="AI10" s="3">
        <v>302.39999999999998</v>
      </c>
      <c r="AJ10" s="3">
        <v>437.4</v>
      </c>
      <c r="AK10" s="3">
        <v>197.2</v>
      </c>
      <c r="AL10" s="3">
        <v>455.8</v>
      </c>
      <c r="AM10" s="3">
        <v>320.3</v>
      </c>
      <c r="AN10" s="3"/>
      <c r="AO10" s="3">
        <v>594.4</v>
      </c>
      <c r="AP10" s="3">
        <v>176.1</v>
      </c>
      <c r="AQ10" s="3">
        <v>612.1</v>
      </c>
      <c r="AR10" s="3">
        <v>301.8</v>
      </c>
      <c r="AS10" s="3">
        <v>452.8</v>
      </c>
      <c r="AT10" s="3">
        <v>344.5</v>
      </c>
      <c r="AU10" s="3">
        <v>484.4</v>
      </c>
      <c r="AV10" s="3">
        <v>372.3</v>
      </c>
      <c r="AW10" s="3">
        <v>302.60000000000002</v>
      </c>
      <c r="AX10" s="3">
        <v>289.89999999999998</v>
      </c>
      <c r="AY10" s="3">
        <v>289.89999999999998</v>
      </c>
      <c r="AZ10" s="3">
        <v>167.7</v>
      </c>
      <c r="BA10" s="3">
        <v>386.5</v>
      </c>
      <c r="BB10" s="3">
        <v>271.10000000000002</v>
      </c>
      <c r="BC10" s="3">
        <v>373.5</v>
      </c>
    </row>
    <row r="11" spans="1:55" x14ac:dyDescent="0.2">
      <c r="A11" s="1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 spans="1:55" x14ac:dyDescent="0.2">
      <c r="A12" s="1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 spans="1:55" x14ac:dyDescent="0.2">
      <c r="A13" s="1">
        <v>11</v>
      </c>
      <c r="B13" s="3">
        <v>744.2</v>
      </c>
      <c r="C13" s="3">
        <v>578.70000000000005</v>
      </c>
      <c r="D13" s="3">
        <v>655</v>
      </c>
      <c r="E13" s="3">
        <v>564.5</v>
      </c>
      <c r="F13" s="3">
        <v>758.4</v>
      </c>
      <c r="G13" s="3">
        <v>752.6</v>
      </c>
      <c r="H13" s="3">
        <v>800.9</v>
      </c>
      <c r="I13" s="3">
        <v>520.5</v>
      </c>
      <c r="J13" s="3">
        <v>401.2</v>
      </c>
      <c r="K13" s="3">
        <v>348.5</v>
      </c>
      <c r="L13" s="3">
        <v>644.5</v>
      </c>
      <c r="M13" s="3">
        <v>357.6</v>
      </c>
      <c r="N13" s="3"/>
      <c r="O13" s="3">
        <v>506.3</v>
      </c>
      <c r="P13" s="3">
        <v>530.20000000000005</v>
      </c>
      <c r="Q13" s="3">
        <v>463.7</v>
      </c>
      <c r="R13" s="3">
        <v>359.9</v>
      </c>
      <c r="S13" s="3">
        <v>492.7</v>
      </c>
      <c r="T13" s="3">
        <v>620</v>
      </c>
      <c r="U13" s="3">
        <v>526.9</v>
      </c>
      <c r="V13" s="3">
        <v>1104.3</v>
      </c>
      <c r="W13" s="3">
        <v>355.7</v>
      </c>
      <c r="X13" s="3">
        <v>445.3</v>
      </c>
      <c r="Y13" s="3">
        <v>387.2</v>
      </c>
      <c r="Z13" s="3">
        <v>364.4</v>
      </c>
      <c r="AA13" s="3"/>
      <c r="AB13" s="3">
        <v>1079.0999999999999</v>
      </c>
      <c r="AC13" s="3">
        <v>589.5</v>
      </c>
      <c r="AD13" s="3">
        <v>671.1</v>
      </c>
      <c r="AE13" s="3">
        <v>606.4</v>
      </c>
      <c r="AF13" s="3">
        <v>388.8</v>
      </c>
      <c r="AG13" s="3">
        <v>618.20000000000005</v>
      </c>
      <c r="AH13" s="3">
        <v>504.2</v>
      </c>
      <c r="AI13" s="3">
        <v>406.6</v>
      </c>
      <c r="AJ13" s="3">
        <v>396.9</v>
      </c>
      <c r="AK13" s="3">
        <v>300.39999999999998</v>
      </c>
      <c r="AL13" s="3">
        <v>272.8</v>
      </c>
      <c r="AM13" s="3">
        <v>268.60000000000002</v>
      </c>
      <c r="AN13" s="3"/>
      <c r="AO13" s="3">
        <v>646.9</v>
      </c>
      <c r="AP13" s="3">
        <v>250.3</v>
      </c>
      <c r="AQ13" s="3">
        <v>748.5</v>
      </c>
      <c r="AR13" s="3">
        <v>329.5</v>
      </c>
      <c r="AS13" s="3">
        <v>472.7</v>
      </c>
      <c r="AT13" s="3">
        <v>447.5</v>
      </c>
      <c r="AU13" s="3">
        <v>447.5</v>
      </c>
      <c r="AV13" s="3">
        <v>419</v>
      </c>
      <c r="AW13" s="3">
        <v>422.3</v>
      </c>
      <c r="AX13" s="3">
        <v>366.8</v>
      </c>
      <c r="AY13" s="3">
        <v>573.20000000000005</v>
      </c>
      <c r="AZ13" s="3">
        <v>219.3</v>
      </c>
      <c r="BA13" s="3">
        <v>384.6</v>
      </c>
      <c r="BB13" s="3">
        <v>301.2</v>
      </c>
      <c r="BC13" s="3">
        <v>369.8</v>
      </c>
    </row>
    <row r="14" spans="1:55" x14ac:dyDescent="0.2">
      <c r="A14" s="1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 spans="1:55" x14ac:dyDescent="0.2">
      <c r="A15" s="1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 spans="1:55" x14ac:dyDescent="0.2">
      <c r="A16" s="1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</row>
    <row r="17" spans="1:55" x14ac:dyDescent="0.2">
      <c r="A17" s="1">
        <v>15</v>
      </c>
      <c r="B17" s="3">
        <v>991.3</v>
      </c>
      <c r="C17" s="3">
        <v>728.3</v>
      </c>
      <c r="D17" s="3">
        <v>909.4</v>
      </c>
      <c r="E17" s="3">
        <v>774.4</v>
      </c>
      <c r="F17" s="3">
        <v>1218.8</v>
      </c>
      <c r="G17" s="3">
        <v>1252.8</v>
      </c>
      <c r="H17" s="3">
        <v>1179.7</v>
      </c>
      <c r="I17" s="3">
        <v>764</v>
      </c>
      <c r="J17" s="3">
        <v>541</v>
      </c>
      <c r="K17" s="3">
        <v>595.5</v>
      </c>
      <c r="L17" s="3">
        <v>1187.5999999999999</v>
      </c>
      <c r="M17" s="3">
        <v>595</v>
      </c>
      <c r="N17" s="3"/>
      <c r="O17" s="3">
        <v>651.79999999999995</v>
      </c>
      <c r="P17" s="3">
        <v>932.4</v>
      </c>
      <c r="Q17" s="3">
        <v>570</v>
      </c>
      <c r="R17" s="3">
        <v>589.5</v>
      </c>
      <c r="S17" s="3">
        <v>600</v>
      </c>
      <c r="T17" s="3">
        <v>736</v>
      </c>
      <c r="U17" s="3">
        <v>463.4</v>
      </c>
      <c r="V17" s="3">
        <v>1620.4</v>
      </c>
      <c r="W17" s="3">
        <v>426.9</v>
      </c>
      <c r="X17" s="3">
        <v>672.3</v>
      </c>
      <c r="Y17" s="3">
        <v>444.3</v>
      </c>
      <c r="Z17" s="3">
        <v>499.4</v>
      </c>
      <c r="AA17" s="3"/>
      <c r="AB17" s="3">
        <v>1309.8</v>
      </c>
      <c r="AC17" s="3">
        <v>647.1</v>
      </c>
      <c r="AD17" s="3">
        <v>905.9</v>
      </c>
      <c r="AE17" s="3">
        <v>699.8</v>
      </c>
      <c r="AF17" s="3">
        <v>481.6</v>
      </c>
      <c r="AG17" s="3">
        <v>618</v>
      </c>
      <c r="AH17" s="3">
        <v>623.6</v>
      </c>
      <c r="AI17" s="3">
        <v>449.6</v>
      </c>
      <c r="AJ17" s="3">
        <v>541</v>
      </c>
      <c r="AK17" s="3">
        <v>361.6</v>
      </c>
      <c r="AL17" s="3">
        <v>312.2</v>
      </c>
      <c r="AM17" s="3">
        <v>325.10000000000002</v>
      </c>
      <c r="AN17" s="3"/>
      <c r="AO17" s="3">
        <v>766.2</v>
      </c>
      <c r="AP17" s="3">
        <v>232.8</v>
      </c>
      <c r="AQ17" s="3">
        <v>766.3</v>
      </c>
      <c r="AR17" s="3">
        <v>386.5</v>
      </c>
      <c r="AS17" s="3">
        <v>539.1</v>
      </c>
      <c r="AT17" s="3">
        <v>391.6</v>
      </c>
      <c r="AU17" s="3">
        <v>525.29999999999995</v>
      </c>
      <c r="AV17" s="3">
        <v>385.1</v>
      </c>
      <c r="AW17" s="3">
        <v>422.3</v>
      </c>
      <c r="AX17" s="3">
        <v>340.3</v>
      </c>
      <c r="AY17" s="3">
        <v>773.7</v>
      </c>
      <c r="AZ17" s="3">
        <v>170</v>
      </c>
      <c r="BA17" s="3">
        <v>467.3</v>
      </c>
      <c r="BB17" s="3">
        <v>242.8</v>
      </c>
      <c r="BC17" s="3">
        <v>439.6</v>
      </c>
    </row>
    <row r="18" spans="1:55" x14ac:dyDescent="0.2">
      <c r="A18" s="1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</row>
    <row r="19" spans="1:55" x14ac:dyDescent="0.2">
      <c r="A19" s="1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</row>
    <row r="20" spans="1:55" x14ac:dyDescent="0.2">
      <c r="A20" s="1">
        <v>18</v>
      </c>
      <c r="B20" s="3">
        <v>1104.5999999999999</v>
      </c>
      <c r="C20" s="3">
        <v>886.5</v>
      </c>
      <c r="D20" s="3">
        <v>1026.7</v>
      </c>
      <c r="E20" s="3">
        <v>863.1</v>
      </c>
      <c r="F20" s="3">
        <v>1651.9</v>
      </c>
      <c r="G20" s="3">
        <v>1332.9</v>
      </c>
      <c r="H20" s="3">
        <v>1558.2</v>
      </c>
      <c r="I20" s="3">
        <v>1458.6</v>
      </c>
      <c r="J20" s="3"/>
      <c r="K20" s="3"/>
      <c r="L20" s="3"/>
      <c r="M20" s="3"/>
      <c r="N20" s="3"/>
      <c r="O20" s="3">
        <v>782.8</v>
      </c>
      <c r="P20" s="3">
        <v>975.6</v>
      </c>
      <c r="Q20" s="3">
        <v>571.4</v>
      </c>
      <c r="R20" s="3">
        <v>614.1</v>
      </c>
      <c r="S20" s="3">
        <v>599</v>
      </c>
      <c r="T20" s="3">
        <v>939</v>
      </c>
      <c r="U20" s="3">
        <v>655</v>
      </c>
      <c r="V20" s="3">
        <v>1971.1</v>
      </c>
      <c r="W20" s="3">
        <v>406.1</v>
      </c>
      <c r="X20" s="3">
        <v>695.9</v>
      </c>
      <c r="Y20" s="3"/>
      <c r="Z20" s="3"/>
      <c r="AA20" s="3"/>
      <c r="AB20" s="3">
        <v>1754.3</v>
      </c>
      <c r="AC20" s="3">
        <v>705.6</v>
      </c>
      <c r="AD20" s="3">
        <v>932.1</v>
      </c>
      <c r="AE20" s="3">
        <v>630</v>
      </c>
      <c r="AF20" s="3">
        <v>369.8</v>
      </c>
      <c r="AG20" s="3">
        <v>678</v>
      </c>
      <c r="AH20" s="3">
        <v>618</v>
      </c>
      <c r="AI20" s="3">
        <v>559.79999999999995</v>
      </c>
      <c r="AJ20" s="3">
        <v>565</v>
      </c>
      <c r="AK20" s="3">
        <v>444.3</v>
      </c>
      <c r="AL20" s="3"/>
      <c r="AM20" s="3"/>
      <c r="AN20" s="3"/>
      <c r="AO20" s="3">
        <v>765.1</v>
      </c>
      <c r="AP20" s="3">
        <v>232.8</v>
      </c>
      <c r="AQ20" s="3">
        <v>865.5</v>
      </c>
      <c r="AR20" s="3">
        <v>453.6</v>
      </c>
      <c r="AS20" s="3">
        <v>405</v>
      </c>
      <c r="AT20" s="3">
        <v>341.2</v>
      </c>
      <c r="AU20" s="3">
        <v>517.6</v>
      </c>
      <c r="AV20" s="3">
        <v>433</v>
      </c>
      <c r="AW20" s="3">
        <v>665.3</v>
      </c>
      <c r="AX20" s="3">
        <v>332.2</v>
      </c>
      <c r="AY20" s="3">
        <v>399.6</v>
      </c>
      <c r="AZ20" s="3"/>
      <c r="BA20" s="3"/>
      <c r="BB20" s="3"/>
      <c r="BC20" s="3"/>
    </row>
    <row r="21" spans="1:55" x14ac:dyDescent="0.2">
      <c r="A21" s="1">
        <v>19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</row>
    <row r="22" spans="1:55" x14ac:dyDescent="0.2">
      <c r="A22" s="1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</row>
    <row r="23" spans="1:55" x14ac:dyDescent="0.2">
      <c r="A23" s="1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</row>
    <row r="24" spans="1:55" x14ac:dyDescent="0.2">
      <c r="A24" s="1">
        <v>22</v>
      </c>
      <c r="B24" s="3">
        <v>1521</v>
      </c>
      <c r="C24" s="3">
        <v>1081.4000000000001</v>
      </c>
      <c r="D24" s="3">
        <v>1312.5</v>
      </c>
      <c r="E24" s="3">
        <v>1021.5</v>
      </c>
      <c r="F24" s="3">
        <v>2275.6999999999998</v>
      </c>
      <c r="G24" s="3">
        <v>2150.1999999999998</v>
      </c>
      <c r="H24" s="3">
        <v>2007.9</v>
      </c>
      <c r="I24" s="3">
        <v>1656.8</v>
      </c>
      <c r="J24" s="3"/>
      <c r="K24" s="3"/>
      <c r="L24" s="3">
        <v>2588.1</v>
      </c>
      <c r="M24" s="3">
        <v>1166.9000000000001</v>
      </c>
      <c r="N24" s="3"/>
      <c r="O24" s="3">
        <v>853.9</v>
      </c>
      <c r="P24" s="3">
        <v>1254.2</v>
      </c>
      <c r="Q24" s="3">
        <v>657.8</v>
      </c>
      <c r="R24" s="3">
        <v>1065.2</v>
      </c>
      <c r="S24" s="3">
        <v>723.1</v>
      </c>
      <c r="T24" s="3">
        <v>1076.0999999999999</v>
      </c>
      <c r="U24" s="3">
        <v>647.79999999999995</v>
      </c>
      <c r="V24" s="3">
        <v>2270.6999999999998</v>
      </c>
      <c r="W24" s="3">
        <v>322.39999999999998</v>
      </c>
      <c r="X24" s="3">
        <v>910.1</v>
      </c>
      <c r="Y24" s="3">
        <v>571.4</v>
      </c>
      <c r="Z24" s="3">
        <v>1008.1</v>
      </c>
      <c r="AA24" s="3"/>
      <c r="AB24" s="3">
        <v>1865.2</v>
      </c>
      <c r="AC24" s="3">
        <v>828.1</v>
      </c>
      <c r="AD24" s="3">
        <v>1331.3</v>
      </c>
      <c r="AE24" s="3">
        <v>903.5</v>
      </c>
      <c r="AF24" s="3">
        <v>526.9</v>
      </c>
      <c r="AG24" s="3">
        <v>663.1</v>
      </c>
      <c r="AH24" s="3">
        <v>470.5</v>
      </c>
      <c r="AI24" s="3">
        <v>630</v>
      </c>
      <c r="AJ24" s="3">
        <v>821.6</v>
      </c>
      <c r="AK24" s="3"/>
      <c r="AL24" s="3">
        <v>511.5</v>
      </c>
      <c r="AM24" s="3">
        <v>702.5</v>
      </c>
      <c r="AN24" s="3"/>
      <c r="AO24" s="3">
        <v>1162.7</v>
      </c>
      <c r="AP24" s="3">
        <v>202.6</v>
      </c>
      <c r="AQ24" s="3">
        <v>948.6</v>
      </c>
      <c r="AR24" s="3">
        <v>465.8</v>
      </c>
      <c r="AS24" s="3">
        <v>492.7</v>
      </c>
      <c r="AT24" s="3">
        <v>419.1</v>
      </c>
      <c r="AU24" s="3">
        <v>610</v>
      </c>
      <c r="AV24" s="3"/>
      <c r="AW24" s="3"/>
      <c r="AX24" s="3">
        <v>407.2</v>
      </c>
      <c r="AY24" s="3">
        <v>885.6</v>
      </c>
      <c r="AZ24" s="3">
        <v>213.2</v>
      </c>
      <c r="BA24" s="3">
        <v>802.8</v>
      </c>
      <c r="BB24" s="3">
        <v>310.3</v>
      </c>
      <c r="BC24" s="3">
        <v>590</v>
      </c>
    </row>
    <row r="25" spans="1:55" x14ac:dyDescent="0.2">
      <c r="A25" s="1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</row>
    <row r="26" spans="1:55" x14ac:dyDescent="0.2">
      <c r="A26" s="1">
        <v>24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</row>
    <row r="27" spans="1:55" x14ac:dyDescent="0.2">
      <c r="A27" s="1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</row>
    <row r="28" spans="1:55" x14ac:dyDescent="0.2">
      <c r="A28" s="1">
        <v>26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</row>
    <row r="29" spans="1:55" x14ac:dyDescent="0.2">
      <c r="A29" s="1">
        <v>27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</row>
    <row r="30" spans="1:55" x14ac:dyDescent="0.2">
      <c r="A30" s="1">
        <v>28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</row>
    <row r="31" spans="1:55" x14ac:dyDescent="0.2">
      <c r="A31" s="1">
        <v>29</v>
      </c>
      <c r="B31" s="3">
        <v>2445.8000000000002</v>
      </c>
      <c r="C31" s="3">
        <v>2109.1</v>
      </c>
      <c r="D31" s="3">
        <v>2264.1999999999998</v>
      </c>
      <c r="E31" s="3"/>
      <c r="F31" s="3"/>
      <c r="G31" s="3">
        <v>3427</v>
      </c>
      <c r="H31" s="3">
        <v>2968</v>
      </c>
      <c r="I31" s="3">
        <v>2434</v>
      </c>
      <c r="J31" s="3">
        <v>1790.5</v>
      </c>
      <c r="K31" s="3">
        <v>1323.2</v>
      </c>
      <c r="L31" s="3"/>
      <c r="M31" s="3"/>
      <c r="N31" s="3"/>
      <c r="O31" s="3">
        <v>1058.8</v>
      </c>
      <c r="P31" s="3">
        <v>2146.3000000000002</v>
      </c>
      <c r="Q31" s="3">
        <v>1250.5999999999999</v>
      </c>
      <c r="R31" s="3">
        <v>1422.8</v>
      </c>
      <c r="S31" s="3">
        <v>898.7</v>
      </c>
      <c r="T31" s="3">
        <v>1517.3</v>
      </c>
      <c r="U31" s="3"/>
      <c r="V31" s="3"/>
      <c r="W31" s="3">
        <v>542.6</v>
      </c>
      <c r="X31" s="3">
        <v>1387.1</v>
      </c>
      <c r="Y31" s="3">
        <v>571.29999999999995</v>
      </c>
      <c r="Z31" s="3">
        <v>826.6</v>
      </c>
      <c r="AA31" s="3"/>
      <c r="AB31" s="3">
        <v>2186.3000000000002</v>
      </c>
      <c r="AC31" s="3">
        <v>1058.2</v>
      </c>
      <c r="AD31" s="3">
        <v>1514</v>
      </c>
      <c r="AE31" s="3">
        <v>1148.2</v>
      </c>
      <c r="AF31" s="3">
        <v>660.7</v>
      </c>
      <c r="AG31" s="3">
        <v>672.5</v>
      </c>
      <c r="AH31" s="3">
        <v>757.7</v>
      </c>
      <c r="AI31" s="3">
        <v>727.8</v>
      </c>
      <c r="AJ31" s="3">
        <v>1022.4</v>
      </c>
      <c r="AK31" s="3">
        <v>649.20000000000005</v>
      </c>
      <c r="AL31" s="3">
        <v>590</v>
      </c>
      <c r="AM31" s="3">
        <v>793.9</v>
      </c>
      <c r="AN31" s="3"/>
      <c r="AO31" s="3">
        <v>1122.5</v>
      </c>
      <c r="AP31" s="3">
        <v>346.8</v>
      </c>
      <c r="AQ31" s="3">
        <v>1174.8</v>
      </c>
      <c r="AR31" s="3">
        <v>701</v>
      </c>
      <c r="AS31" s="3">
        <v>620</v>
      </c>
      <c r="AT31" s="3">
        <v>465.9</v>
      </c>
      <c r="AU31" s="3">
        <v>643.5</v>
      </c>
      <c r="AV31" s="3">
        <v>638.1</v>
      </c>
      <c r="AW31" s="3">
        <v>975.8</v>
      </c>
      <c r="AX31" s="3">
        <v>494.2</v>
      </c>
      <c r="AY31" s="3">
        <v>1167.4000000000001</v>
      </c>
      <c r="AZ31" s="3">
        <v>229.1</v>
      </c>
      <c r="BA31" s="3">
        <v>727</v>
      </c>
      <c r="BB31" s="3">
        <v>330.8</v>
      </c>
      <c r="BC31" s="3">
        <v>738.5</v>
      </c>
    </row>
    <row r="32" spans="1:55" x14ac:dyDescent="0.2">
      <c r="A32" s="1">
        <v>30</v>
      </c>
      <c r="B32" s="3">
        <v>2631</v>
      </c>
      <c r="C32" s="3">
        <v>2389.1</v>
      </c>
      <c r="D32" s="3">
        <v>2618</v>
      </c>
      <c r="E32" s="3"/>
      <c r="F32" s="3"/>
      <c r="G32" s="3">
        <v>3821.5</v>
      </c>
      <c r="H32" s="3">
        <v>2967.5</v>
      </c>
      <c r="I32" s="3">
        <v>2728</v>
      </c>
      <c r="J32" s="3">
        <v>2036.6</v>
      </c>
      <c r="K32" s="3">
        <v>1461.9</v>
      </c>
      <c r="L32" s="3"/>
      <c r="M32" s="3"/>
      <c r="N32" s="3"/>
      <c r="O32" s="3">
        <v>991.4</v>
      </c>
      <c r="P32" s="3">
        <v>2086.3000000000002</v>
      </c>
      <c r="Q32" s="3">
        <v>1428.3</v>
      </c>
      <c r="R32" s="3">
        <v>1507.2</v>
      </c>
      <c r="S32" s="3">
        <v>956.4</v>
      </c>
      <c r="T32" s="3">
        <v>1693.8</v>
      </c>
      <c r="U32" s="3"/>
      <c r="V32" s="3"/>
      <c r="W32" s="3">
        <v>554.79999999999995</v>
      </c>
      <c r="X32" s="3">
        <v>1631.1</v>
      </c>
      <c r="Y32" s="3"/>
      <c r="Z32" s="3"/>
      <c r="AA32" s="3"/>
      <c r="AB32" s="3">
        <v>2214.4</v>
      </c>
      <c r="AC32" s="3">
        <v>1058.4000000000001</v>
      </c>
      <c r="AD32" s="3">
        <v>1587.6</v>
      </c>
      <c r="AE32" s="3">
        <v>1364.7</v>
      </c>
      <c r="AF32" s="3">
        <v>692.2</v>
      </c>
      <c r="AG32" s="3">
        <v>649</v>
      </c>
      <c r="AH32" s="3">
        <v>712.9</v>
      </c>
      <c r="AI32" s="3">
        <v>886.1</v>
      </c>
      <c r="AJ32" s="3">
        <v>1071.5999999999999</v>
      </c>
      <c r="AK32" s="3">
        <v>676.3</v>
      </c>
      <c r="AL32" s="3"/>
      <c r="AM32" s="3"/>
      <c r="AN32" s="3"/>
      <c r="AO32" s="3">
        <v>1056.3</v>
      </c>
      <c r="AP32" s="3">
        <v>290.5</v>
      </c>
      <c r="AQ32" s="3">
        <v>1246.3</v>
      </c>
      <c r="AR32" s="3">
        <v>799.3</v>
      </c>
      <c r="AS32" s="3">
        <v>590.6</v>
      </c>
      <c r="AT32" s="3">
        <v>472.4</v>
      </c>
      <c r="AU32" s="3">
        <v>697.6</v>
      </c>
      <c r="AV32" s="3">
        <v>605.70000000000005</v>
      </c>
      <c r="AW32" s="3">
        <v>1073.2</v>
      </c>
      <c r="AX32" s="3">
        <v>509.8</v>
      </c>
      <c r="AY32" s="3">
        <v>1047.8</v>
      </c>
      <c r="AZ32" s="3"/>
      <c r="BA32" s="3"/>
      <c r="BB32" s="3"/>
      <c r="BC32" s="3"/>
    </row>
  </sheetData>
  <mergeCells count="4">
    <mergeCell ref="B1:M1"/>
    <mergeCell ref="AB1:AM1"/>
    <mergeCell ref="AO1:BC1"/>
    <mergeCell ref="O1:Z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3CAFE-9D75-4C09-95C9-33D03278CD6D}">
  <dimension ref="A1:P4"/>
  <sheetViews>
    <sheetView workbookViewId="0">
      <selection activeCell="A5" sqref="A5"/>
    </sheetView>
  </sheetViews>
  <sheetFormatPr defaultRowHeight="15" x14ac:dyDescent="0.25"/>
  <cols>
    <col min="1" max="1" width="25" bestFit="1" customWidth="1"/>
  </cols>
  <sheetData>
    <row r="1" spans="1:16" x14ac:dyDescent="0.25">
      <c r="A1" s="1" t="s">
        <v>420</v>
      </c>
    </row>
    <row r="2" spans="1:16" x14ac:dyDescent="0.25">
      <c r="A2" s="14" t="s">
        <v>273</v>
      </c>
      <c r="B2" s="16" t="s">
        <v>230</v>
      </c>
      <c r="C2" s="16"/>
      <c r="D2" s="16"/>
      <c r="E2" s="14"/>
      <c r="F2" s="16" t="s">
        <v>62</v>
      </c>
      <c r="G2" s="16"/>
      <c r="H2" s="16"/>
      <c r="I2" s="14"/>
      <c r="J2" s="16" t="s">
        <v>231</v>
      </c>
      <c r="K2" s="16"/>
      <c r="L2" s="16"/>
      <c r="M2" s="14"/>
      <c r="N2" s="16" t="s">
        <v>232</v>
      </c>
      <c r="O2" s="16"/>
      <c r="P2" s="16"/>
    </row>
    <row r="3" spans="1:16" x14ac:dyDescent="0.25">
      <c r="A3" s="13" t="s">
        <v>272</v>
      </c>
      <c r="B3" s="3">
        <v>90</v>
      </c>
      <c r="C3" s="3">
        <v>85</v>
      </c>
      <c r="D3" s="3">
        <v>90</v>
      </c>
      <c r="E3" s="3"/>
      <c r="F3" s="3">
        <v>90</v>
      </c>
      <c r="G3" s="3">
        <v>90</v>
      </c>
      <c r="H3" s="3">
        <v>85</v>
      </c>
      <c r="I3" s="3"/>
      <c r="J3" s="3">
        <v>90</v>
      </c>
      <c r="K3" s="3">
        <v>85</v>
      </c>
      <c r="L3" s="3">
        <v>90</v>
      </c>
      <c r="M3" s="3"/>
      <c r="N3" s="3">
        <v>90</v>
      </c>
      <c r="O3" s="3">
        <v>90</v>
      </c>
      <c r="P3" s="3">
        <v>95</v>
      </c>
    </row>
    <row r="4" spans="1:16" x14ac:dyDescent="0.25">
      <c r="A4" s="13" t="s">
        <v>274</v>
      </c>
      <c r="B4" s="3">
        <v>7</v>
      </c>
      <c r="C4" s="3">
        <v>5</v>
      </c>
      <c r="D4" s="3">
        <v>6</v>
      </c>
      <c r="E4" s="3"/>
      <c r="F4" s="3">
        <v>6</v>
      </c>
      <c r="G4" s="3">
        <v>8</v>
      </c>
      <c r="H4" s="3">
        <v>6</v>
      </c>
      <c r="I4" s="3"/>
      <c r="J4" s="3">
        <v>4</v>
      </c>
      <c r="K4" s="3">
        <v>8</v>
      </c>
      <c r="L4" s="3">
        <v>6</v>
      </c>
      <c r="M4" s="3"/>
      <c r="N4" s="3">
        <v>10</v>
      </c>
      <c r="O4" s="3">
        <v>12</v>
      </c>
      <c r="P4" s="3">
        <v>12</v>
      </c>
    </row>
  </sheetData>
  <mergeCells count="4">
    <mergeCell ref="B2:D2"/>
    <mergeCell ref="F2:H2"/>
    <mergeCell ref="J2:L2"/>
    <mergeCell ref="N2:P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2DD7D-496E-433A-A2E5-0EA5A1E5AC2D}">
  <dimension ref="A1:AU32"/>
  <sheetViews>
    <sheetView workbookViewId="0"/>
  </sheetViews>
  <sheetFormatPr defaultRowHeight="14.25" x14ac:dyDescent="0.2"/>
  <cols>
    <col min="1" max="1" width="24" style="1" bestFit="1" customWidth="1"/>
    <col min="2" max="10" width="9.140625" style="1"/>
    <col min="11" max="12" width="10" style="1" bestFit="1" customWidth="1"/>
    <col min="13" max="22" width="9.140625" style="1"/>
    <col min="23" max="24" width="10" style="1" bestFit="1" customWidth="1"/>
    <col min="25" max="34" width="9.140625" style="1"/>
    <col min="35" max="35" width="10" style="1" bestFit="1" customWidth="1"/>
    <col min="36" max="45" width="9.140625" style="1"/>
    <col min="46" max="47" width="10" style="1" bestFit="1" customWidth="1"/>
    <col min="48" max="16384" width="9.140625" style="1"/>
  </cols>
  <sheetData>
    <row r="1" spans="1:47" x14ac:dyDescent="0.2">
      <c r="A1" s="1" t="s">
        <v>431</v>
      </c>
      <c r="B1" s="16" t="s">
        <v>381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4"/>
      <c r="N1" s="16" t="s">
        <v>382</v>
      </c>
      <c r="O1" s="16"/>
      <c r="P1" s="16"/>
      <c r="Q1" s="16"/>
      <c r="R1" s="16"/>
      <c r="S1" s="16"/>
      <c r="T1" s="16"/>
      <c r="U1" s="16"/>
      <c r="V1" s="16"/>
      <c r="W1" s="16"/>
      <c r="X1" s="16"/>
      <c r="Y1" s="14"/>
      <c r="Z1" s="16" t="s">
        <v>430</v>
      </c>
      <c r="AA1" s="16"/>
      <c r="AB1" s="16"/>
      <c r="AC1" s="16"/>
      <c r="AD1" s="16"/>
      <c r="AE1" s="16"/>
      <c r="AF1" s="16"/>
      <c r="AG1" s="16"/>
      <c r="AH1" s="16"/>
      <c r="AI1" s="16"/>
      <c r="AJ1" s="3"/>
      <c r="AK1" s="16" t="s">
        <v>383</v>
      </c>
      <c r="AL1" s="16"/>
      <c r="AM1" s="16"/>
      <c r="AN1" s="16"/>
      <c r="AO1" s="16"/>
      <c r="AP1" s="16"/>
      <c r="AQ1" s="16"/>
      <c r="AR1" s="16"/>
      <c r="AS1" s="16"/>
      <c r="AT1" s="16"/>
      <c r="AU1" s="16"/>
    </row>
    <row r="2" spans="1:47" x14ac:dyDescent="0.2">
      <c r="A2" s="13" t="s">
        <v>241</v>
      </c>
      <c r="B2" s="1" t="s">
        <v>242</v>
      </c>
      <c r="C2" s="1" t="s">
        <v>243</v>
      </c>
      <c r="D2" s="1" t="s">
        <v>244</v>
      </c>
      <c r="E2" s="1" t="s">
        <v>245</v>
      </c>
      <c r="F2" s="1" t="s">
        <v>246</v>
      </c>
      <c r="G2" s="1" t="s">
        <v>247</v>
      </c>
      <c r="H2" s="1" t="s">
        <v>248</v>
      </c>
      <c r="I2" s="1" t="s">
        <v>249</v>
      </c>
      <c r="J2" s="1" t="s">
        <v>250</v>
      </c>
      <c r="K2" s="1" t="s">
        <v>251</v>
      </c>
      <c r="L2" s="1" t="s">
        <v>252</v>
      </c>
      <c r="N2" s="1" t="s">
        <v>242</v>
      </c>
      <c r="O2" s="1" t="s">
        <v>243</v>
      </c>
      <c r="P2" s="1" t="s">
        <v>244</v>
      </c>
      <c r="Q2" s="1" t="s">
        <v>245</v>
      </c>
      <c r="R2" s="1" t="s">
        <v>246</v>
      </c>
      <c r="S2" s="1" t="s">
        <v>247</v>
      </c>
      <c r="T2" s="1" t="s">
        <v>248</v>
      </c>
      <c r="U2" s="1" t="s">
        <v>249</v>
      </c>
      <c r="V2" s="1" t="s">
        <v>250</v>
      </c>
      <c r="W2" s="1" t="s">
        <v>251</v>
      </c>
      <c r="X2" s="1" t="s">
        <v>252</v>
      </c>
      <c r="Z2" s="1" t="s">
        <v>242</v>
      </c>
      <c r="AA2" s="1" t="s">
        <v>243</v>
      </c>
      <c r="AB2" s="1" t="s">
        <v>244</v>
      </c>
      <c r="AC2" s="1" t="s">
        <v>245</v>
      </c>
      <c r="AD2" s="1" t="s">
        <v>246</v>
      </c>
      <c r="AE2" s="1" t="s">
        <v>247</v>
      </c>
      <c r="AF2" s="1" t="s">
        <v>248</v>
      </c>
      <c r="AG2" s="1" t="s">
        <v>249</v>
      </c>
      <c r="AH2" s="1" t="s">
        <v>250</v>
      </c>
      <c r="AI2" s="1" t="s">
        <v>251</v>
      </c>
      <c r="AK2" s="1" t="s">
        <v>242</v>
      </c>
      <c r="AL2" s="1" t="s">
        <v>243</v>
      </c>
      <c r="AM2" s="1" t="s">
        <v>244</v>
      </c>
      <c r="AN2" s="1" t="s">
        <v>245</v>
      </c>
      <c r="AO2" s="1" t="s">
        <v>246</v>
      </c>
      <c r="AP2" s="1" t="s">
        <v>247</v>
      </c>
      <c r="AQ2" s="1" t="s">
        <v>248</v>
      </c>
      <c r="AR2" s="1" t="s">
        <v>249</v>
      </c>
      <c r="AS2" s="1" t="s">
        <v>250</v>
      </c>
      <c r="AT2" s="1" t="s">
        <v>251</v>
      </c>
      <c r="AU2" s="1" t="s">
        <v>252</v>
      </c>
    </row>
    <row r="3" spans="1:47" x14ac:dyDescent="0.2">
      <c r="A3" s="13">
        <v>1</v>
      </c>
      <c r="B3" s="3">
        <v>191.6</v>
      </c>
      <c r="C3" s="3">
        <v>100</v>
      </c>
      <c r="D3" s="3">
        <v>191.6</v>
      </c>
      <c r="E3" s="3">
        <v>111.6</v>
      </c>
      <c r="F3" s="3">
        <v>111.3</v>
      </c>
      <c r="G3" s="3">
        <v>132.6</v>
      </c>
      <c r="H3" s="3">
        <v>99.1</v>
      </c>
      <c r="I3" s="3">
        <v>115.2</v>
      </c>
      <c r="J3" s="3">
        <v>144.9</v>
      </c>
      <c r="K3" s="3">
        <v>195.2</v>
      </c>
      <c r="L3" s="3">
        <v>171.4</v>
      </c>
      <c r="M3" s="3"/>
      <c r="N3" s="3">
        <v>125</v>
      </c>
      <c r="O3" s="3">
        <v>87.3</v>
      </c>
      <c r="P3" s="3">
        <v>123.5</v>
      </c>
      <c r="Q3" s="3">
        <v>119.2</v>
      </c>
      <c r="R3" s="3">
        <v>165.5</v>
      </c>
      <c r="S3" s="3">
        <v>134.5</v>
      </c>
      <c r="T3" s="3">
        <v>165.9</v>
      </c>
      <c r="U3" s="3">
        <v>116.6</v>
      </c>
      <c r="V3" s="3">
        <v>177.3</v>
      </c>
      <c r="W3" s="3">
        <v>190.4</v>
      </c>
      <c r="X3" s="3">
        <v>198.5</v>
      </c>
      <c r="Y3" s="3"/>
      <c r="Z3" s="3">
        <v>90.4</v>
      </c>
      <c r="AA3" s="3">
        <v>148.80000000000001</v>
      </c>
      <c r="AB3" s="3">
        <v>171.4</v>
      </c>
      <c r="AC3" s="3">
        <v>132.9</v>
      </c>
      <c r="AD3" s="3">
        <v>190.4</v>
      </c>
      <c r="AE3" s="3">
        <v>191.9</v>
      </c>
      <c r="AF3" s="3">
        <v>150.80000000000001</v>
      </c>
      <c r="AG3" s="3">
        <v>101.9</v>
      </c>
      <c r="AH3" s="3">
        <v>110.4</v>
      </c>
      <c r="AI3" s="3">
        <v>105.9</v>
      </c>
      <c r="AJ3" s="3"/>
      <c r="AK3" s="3">
        <v>108.9</v>
      </c>
      <c r="AL3" s="3">
        <v>193.6</v>
      </c>
      <c r="AM3" s="3">
        <v>144.9</v>
      </c>
      <c r="AN3" s="3">
        <v>118.4</v>
      </c>
      <c r="AO3" s="3">
        <v>85.2</v>
      </c>
      <c r="AP3" s="3">
        <v>117</v>
      </c>
      <c r="AQ3" s="3">
        <v>147.5</v>
      </c>
      <c r="AR3" s="3">
        <v>180.3</v>
      </c>
      <c r="AS3" s="3">
        <v>151.80000000000001</v>
      </c>
      <c r="AT3" s="3">
        <v>154.19999999999999</v>
      </c>
      <c r="AU3" s="3">
        <v>157.1</v>
      </c>
    </row>
    <row r="4" spans="1:47" x14ac:dyDescent="0.2">
      <c r="A4" s="1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7" x14ac:dyDescent="0.2">
      <c r="A5" s="1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pans="1:47" x14ac:dyDescent="0.2">
      <c r="A6" s="13" t="s">
        <v>233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x14ac:dyDescent="0.2">
      <c r="A7" s="13" t="s">
        <v>234</v>
      </c>
      <c r="B7" s="3">
        <v>289</v>
      </c>
      <c r="C7" s="3">
        <v>213.4</v>
      </c>
      <c r="D7" s="3">
        <v>352</v>
      </c>
      <c r="E7" s="3">
        <v>176.2</v>
      </c>
      <c r="F7" s="3">
        <v>205.8</v>
      </c>
      <c r="G7" s="3">
        <v>199.8</v>
      </c>
      <c r="H7" s="3">
        <v>154.4</v>
      </c>
      <c r="I7" s="3">
        <v>185</v>
      </c>
      <c r="J7" s="3">
        <v>303.2</v>
      </c>
      <c r="K7" s="3">
        <v>322.8</v>
      </c>
      <c r="L7" s="3">
        <v>364.4</v>
      </c>
      <c r="M7" s="3"/>
      <c r="N7" s="3">
        <v>179</v>
      </c>
      <c r="O7" s="3">
        <v>103.8</v>
      </c>
      <c r="P7" s="3">
        <v>251.3</v>
      </c>
      <c r="Q7" s="3">
        <v>150.4</v>
      </c>
      <c r="R7" s="3">
        <v>198.5</v>
      </c>
      <c r="S7" s="3">
        <v>178.6</v>
      </c>
      <c r="T7" s="3">
        <v>192.2</v>
      </c>
      <c r="U7" s="3">
        <v>185</v>
      </c>
      <c r="V7" s="3">
        <v>278.7</v>
      </c>
      <c r="W7" s="3">
        <v>314.2</v>
      </c>
      <c r="X7" s="3">
        <v>231.9</v>
      </c>
      <c r="Y7" s="3"/>
      <c r="Z7" s="3">
        <v>127.1</v>
      </c>
      <c r="AA7" s="3">
        <v>188.1</v>
      </c>
      <c r="AB7" s="3">
        <v>251.9</v>
      </c>
      <c r="AC7" s="3">
        <v>154.80000000000001</v>
      </c>
      <c r="AD7" s="3">
        <v>268.60000000000002</v>
      </c>
      <c r="AE7" s="3">
        <v>233.3</v>
      </c>
      <c r="AF7" s="3">
        <v>242.5</v>
      </c>
      <c r="AG7" s="3">
        <v>142.69999999999999</v>
      </c>
      <c r="AH7" s="3">
        <v>188</v>
      </c>
      <c r="AI7" s="3">
        <v>145.1</v>
      </c>
      <c r="AJ7" s="3"/>
      <c r="AK7" s="3">
        <v>144</v>
      </c>
      <c r="AL7" s="3">
        <v>234.4</v>
      </c>
      <c r="AM7" s="3">
        <v>163.80000000000001</v>
      </c>
      <c r="AN7" s="3">
        <v>132.1</v>
      </c>
      <c r="AO7" s="3">
        <v>117.7</v>
      </c>
      <c r="AP7" s="3">
        <v>175.1</v>
      </c>
      <c r="AQ7" s="3">
        <v>266.8</v>
      </c>
      <c r="AR7" s="3">
        <v>177.3</v>
      </c>
      <c r="AS7" s="3">
        <v>230.3</v>
      </c>
      <c r="AT7" s="3">
        <v>154.4</v>
      </c>
      <c r="AU7" s="3">
        <v>216.3</v>
      </c>
    </row>
    <row r="8" spans="1:47" x14ac:dyDescent="0.2">
      <c r="A8" s="13" t="s">
        <v>235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x14ac:dyDescent="0.2">
      <c r="A9" s="13" t="s">
        <v>236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47" x14ac:dyDescent="0.2">
      <c r="A10" s="13" t="s">
        <v>237</v>
      </c>
      <c r="B10" s="3">
        <v>346.3</v>
      </c>
      <c r="C10" s="3">
        <v>303.8</v>
      </c>
      <c r="D10" s="3">
        <v>421.2</v>
      </c>
      <c r="E10" s="3">
        <v>231.8</v>
      </c>
      <c r="F10" s="3">
        <v>269.10000000000002</v>
      </c>
      <c r="G10" s="3">
        <v>322.8</v>
      </c>
      <c r="H10" s="3">
        <v>211</v>
      </c>
      <c r="I10" s="3">
        <v>236.8</v>
      </c>
      <c r="J10" s="3">
        <v>426.9</v>
      </c>
      <c r="K10" s="3">
        <v>448.6</v>
      </c>
      <c r="L10" s="3">
        <v>536.29999999999995</v>
      </c>
      <c r="M10" s="3"/>
      <c r="N10" s="3">
        <v>233.9</v>
      </c>
      <c r="O10" s="3">
        <v>147.6</v>
      </c>
      <c r="P10" s="3">
        <v>254.6</v>
      </c>
      <c r="Q10" s="3">
        <v>164.2</v>
      </c>
      <c r="R10" s="3">
        <v>228.3</v>
      </c>
      <c r="S10" s="3">
        <v>197</v>
      </c>
      <c r="T10" s="3">
        <v>259.2</v>
      </c>
      <c r="U10" s="3">
        <v>255.5</v>
      </c>
      <c r="V10" s="3">
        <v>338.7</v>
      </c>
      <c r="W10" s="3">
        <v>325.5</v>
      </c>
      <c r="X10" s="3">
        <v>386</v>
      </c>
      <c r="Y10" s="3"/>
      <c r="Z10" s="3">
        <v>145.1</v>
      </c>
      <c r="AA10" s="3">
        <v>165.3</v>
      </c>
      <c r="AB10" s="3">
        <v>287.10000000000002</v>
      </c>
      <c r="AC10" s="3">
        <v>185</v>
      </c>
      <c r="AD10" s="3">
        <v>294.39999999999998</v>
      </c>
      <c r="AE10" s="3">
        <v>242.8</v>
      </c>
      <c r="AF10" s="3">
        <v>255.8</v>
      </c>
      <c r="AG10" s="3">
        <v>149.5</v>
      </c>
      <c r="AH10" s="3">
        <v>264.39999999999998</v>
      </c>
      <c r="AI10" s="3">
        <v>218.1</v>
      </c>
      <c r="AJ10" s="3"/>
      <c r="AK10" s="3">
        <v>123.5</v>
      </c>
      <c r="AL10" s="3">
        <v>199.8</v>
      </c>
      <c r="AM10" s="3">
        <v>176.4</v>
      </c>
      <c r="AN10" s="3">
        <v>191.1</v>
      </c>
      <c r="AO10" s="3">
        <v>136.80000000000001</v>
      </c>
      <c r="AP10" s="3">
        <v>142.19999999999999</v>
      </c>
      <c r="AQ10" s="3">
        <v>235.5</v>
      </c>
      <c r="AR10" s="3">
        <v>145.1</v>
      </c>
      <c r="AS10" s="3">
        <v>202.2</v>
      </c>
      <c r="AT10" s="3">
        <v>176.4</v>
      </c>
      <c r="AU10" s="3">
        <v>245.5</v>
      </c>
    </row>
    <row r="11" spans="1:47" x14ac:dyDescent="0.2">
      <c r="A11" s="13" t="s">
        <v>238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47" x14ac:dyDescent="0.2">
      <c r="A12" s="13" t="s">
        <v>239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x14ac:dyDescent="0.2">
      <c r="A13" s="13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47" x14ac:dyDescent="0.2">
      <c r="A14" s="13">
        <v>12</v>
      </c>
      <c r="B14" s="3">
        <v>482</v>
      </c>
      <c r="C14" s="3">
        <v>476.8</v>
      </c>
      <c r="D14" s="3">
        <v>892.8</v>
      </c>
      <c r="E14" s="3">
        <v>431.7</v>
      </c>
      <c r="F14" s="3">
        <v>440.1</v>
      </c>
      <c r="G14" s="3">
        <v>500.9</v>
      </c>
      <c r="H14" s="3">
        <v>352.9</v>
      </c>
      <c r="I14" s="3">
        <v>409.9</v>
      </c>
      <c r="J14" s="3">
        <v>881</v>
      </c>
      <c r="K14" s="3">
        <v>585</v>
      </c>
      <c r="L14" s="3">
        <v>986.4</v>
      </c>
      <c r="M14" s="3"/>
      <c r="N14" s="3">
        <v>368.6</v>
      </c>
      <c r="O14" s="3">
        <v>160.1</v>
      </c>
      <c r="P14" s="3">
        <v>377.5</v>
      </c>
      <c r="Q14" s="3">
        <v>213.8</v>
      </c>
      <c r="R14" s="3">
        <v>294.39999999999998</v>
      </c>
      <c r="S14" s="3">
        <v>321.5</v>
      </c>
      <c r="T14" s="3">
        <v>352</v>
      </c>
      <c r="U14" s="3">
        <v>386</v>
      </c>
      <c r="V14" s="3">
        <v>464.8</v>
      </c>
      <c r="W14" s="3">
        <v>561.1</v>
      </c>
      <c r="X14" s="3">
        <v>523.5</v>
      </c>
      <c r="Y14" s="3"/>
      <c r="Z14" s="3">
        <v>206.5</v>
      </c>
      <c r="AA14" s="3">
        <v>322.5</v>
      </c>
      <c r="AB14" s="3">
        <v>410.5</v>
      </c>
      <c r="AC14" s="3">
        <v>211.9</v>
      </c>
      <c r="AD14" s="3">
        <v>364.1</v>
      </c>
      <c r="AE14" s="3">
        <v>349.8</v>
      </c>
      <c r="AF14" s="3">
        <v>368.5</v>
      </c>
      <c r="AG14" s="3">
        <v>191.7</v>
      </c>
      <c r="AH14" s="3">
        <v>514.6</v>
      </c>
      <c r="AI14" s="3">
        <v>316.8</v>
      </c>
      <c r="AJ14" s="3"/>
      <c r="AK14" s="3">
        <v>175.1</v>
      </c>
      <c r="AL14" s="3">
        <v>204.7</v>
      </c>
      <c r="AM14" s="3">
        <v>247.8</v>
      </c>
      <c r="AN14" s="3">
        <v>208.3</v>
      </c>
      <c r="AO14" s="3">
        <v>132.9</v>
      </c>
      <c r="AP14" s="3">
        <v>170</v>
      </c>
      <c r="AQ14" s="3">
        <v>328.1</v>
      </c>
      <c r="AR14" s="3">
        <v>210.4</v>
      </c>
      <c r="AS14" s="3">
        <v>297.60000000000002</v>
      </c>
      <c r="AT14" s="3">
        <v>262.8</v>
      </c>
      <c r="AU14" s="3">
        <v>344.5</v>
      </c>
    </row>
    <row r="15" spans="1:47" x14ac:dyDescent="0.2">
      <c r="A15" s="13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47" x14ac:dyDescent="0.2">
      <c r="A16" s="13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47" x14ac:dyDescent="0.2">
      <c r="A17" s="13">
        <v>15</v>
      </c>
      <c r="B17" s="3">
        <v>712.7</v>
      </c>
      <c r="C17" s="3">
        <v>571.29999999999995</v>
      </c>
      <c r="D17" s="3">
        <v>1127.2</v>
      </c>
      <c r="E17" s="3">
        <v>661.5</v>
      </c>
      <c r="F17" s="3">
        <v>605.1</v>
      </c>
      <c r="G17" s="3">
        <v>593</v>
      </c>
      <c r="H17" s="3">
        <v>451.6</v>
      </c>
      <c r="I17" s="3">
        <v>540</v>
      </c>
      <c r="J17" s="3">
        <v>1250</v>
      </c>
      <c r="K17" s="3">
        <v>810.8</v>
      </c>
      <c r="L17" s="3">
        <v>1228.8</v>
      </c>
      <c r="M17" s="3"/>
      <c r="N17" s="3">
        <v>481.6</v>
      </c>
      <c r="O17" s="3">
        <v>182.6</v>
      </c>
      <c r="P17" s="3">
        <v>484.3</v>
      </c>
      <c r="Q17" s="3">
        <v>181.3</v>
      </c>
      <c r="R17" s="3">
        <v>387.2</v>
      </c>
      <c r="S17" s="3">
        <v>402</v>
      </c>
      <c r="T17" s="3">
        <v>557.6</v>
      </c>
      <c r="U17" s="3">
        <v>561.1</v>
      </c>
      <c r="V17" s="3">
        <v>488.7</v>
      </c>
      <c r="W17" s="3">
        <v>614.1</v>
      </c>
      <c r="X17" s="3">
        <v>685.4</v>
      </c>
      <c r="Y17" s="3"/>
      <c r="Z17" s="3">
        <v>250</v>
      </c>
      <c r="AA17" s="3">
        <v>569.20000000000005</v>
      </c>
      <c r="AB17" s="3">
        <v>488.7</v>
      </c>
      <c r="AC17" s="3">
        <v>355.2</v>
      </c>
      <c r="AD17" s="3">
        <v>443.8</v>
      </c>
      <c r="AE17" s="3">
        <v>406.4</v>
      </c>
      <c r="AF17" s="3">
        <v>465.8</v>
      </c>
      <c r="AG17" s="3">
        <v>249.9</v>
      </c>
      <c r="AH17" s="3">
        <v>637.1</v>
      </c>
      <c r="AI17" s="3">
        <v>418.2</v>
      </c>
      <c r="AJ17" s="3"/>
      <c r="AK17" s="3">
        <v>177.3</v>
      </c>
      <c r="AL17" s="3">
        <v>274.39999999999998</v>
      </c>
      <c r="AM17" s="3">
        <v>344.4</v>
      </c>
      <c r="AN17" s="3">
        <v>288.7</v>
      </c>
      <c r="AO17" s="3">
        <v>182.3</v>
      </c>
      <c r="AP17" s="3">
        <v>197.6</v>
      </c>
      <c r="AQ17" s="3">
        <v>370.4</v>
      </c>
      <c r="AR17" s="3">
        <v>264.39999999999998</v>
      </c>
      <c r="AS17" s="3">
        <v>310.5</v>
      </c>
      <c r="AT17" s="3">
        <v>380.9</v>
      </c>
      <c r="AU17" s="3">
        <v>465.8</v>
      </c>
    </row>
    <row r="18" spans="1:47" x14ac:dyDescent="0.2">
      <c r="A18" s="13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</row>
    <row r="19" spans="1:47" x14ac:dyDescent="0.2">
      <c r="A19" s="13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  <row r="20" spans="1:47" x14ac:dyDescent="0.2">
      <c r="A20" s="13" t="s">
        <v>240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</row>
    <row r="21" spans="1:47" x14ac:dyDescent="0.2">
      <c r="A21" s="13">
        <v>19</v>
      </c>
      <c r="B21" s="3">
        <v>1152</v>
      </c>
      <c r="C21" s="3">
        <v>1136.4000000000001</v>
      </c>
      <c r="D21" s="3">
        <v>1763.3</v>
      </c>
      <c r="E21" s="3">
        <v>1062.5</v>
      </c>
      <c r="F21" s="3">
        <v>871.8</v>
      </c>
      <c r="G21" s="3">
        <v>1015.2</v>
      </c>
      <c r="H21" s="3">
        <v>715</v>
      </c>
      <c r="I21" s="3">
        <v>834.3</v>
      </c>
      <c r="J21" s="3">
        <v>1921</v>
      </c>
      <c r="K21" s="3">
        <v>1216.8</v>
      </c>
      <c r="L21" s="3">
        <v>1898.2</v>
      </c>
      <c r="M21" s="3"/>
      <c r="N21" s="3">
        <v>717.3</v>
      </c>
      <c r="O21" s="3">
        <v>281.3</v>
      </c>
      <c r="P21" s="3">
        <v>802</v>
      </c>
      <c r="Q21" s="3">
        <v>275.7</v>
      </c>
      <c r="R21" s="3">
        <v>632.5</v>
      </c>
      <c r="S21" s="3">
        <v>541</v>
      </c>
      <c r="T21" s="3">
        <v>722.1</v>
      </c>
      <c r="U21" s="3">
        <v>734.2</v>
      </c>
      <c r="V21" s="3">
        <v>777.7</v>
      </c>
      <c r="W21" s="3">
        <v>1015.9</v>
      </c>
      <c r="X21" s="3">
        <v>919.1</v>
      </c>
      <c r="Y21" s="3"/>
      <c r="Z21" s="3">
        <v>410.1</v>
      </c>
      <c r="AA21" s="3">
        <v>711.1</v>
      </c>
      <c r="AB21" s="3">
        <v>703.9</v>
      </c>
      <c r="AC21" s="3">
        <v>544.9</v>
      </c>
      <c r="AD21" s="3">
        <v>737.3</v>
      </c>
      <c r="AE21" s="3">
        <v>714.1</v>
      </c>
      <c r="AF21" s="3">
        <v>660</v>
      </c>
      <c r="AG21" s="3">
        <v>393.6</v>
      </c>
      <c r="AH21" s="3">
        <v>955.4</v>
      </c>
      <c r="AI21" s="3">
        <v>647.1</v>
      </c>
      <c r="AJ21" s="3"/>
      <c r="AK21" s="3">
        <v>249.4</v>
      </c>
      <c r="AL21" s="3">
        <v>337.7</v>
      </c>
      <c r="AM21" s="3">
        <v>405.8</v>
      </c>
      <c r="AN21" s="3">
        <v>414.1</v>
      </c>
      <c r="AO21" s="3">
        <v>230.3</v>
      </c>
      <c r="AP21" s="3">
        <v>257</v>
      </c>
      <c r="AQ21" s="3">
        <v>415.4</v>
      </c>
      <c r="AR21" s="3">
        <v>383.3</v>
      </c>
      <c r="AS21" s="3">
        <v>404.6</v>
      </c>
      <c r="AT21" s="3">
        <v>414.3</v>
      </c>
      <c r="AU21" s="3">
        <v>460.8</v>
      </c>
    </row>
    <row r="22" spans="1:47" x14ac:dyDescent="0.2">
      <c r="A22" s="13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 spans="1:47" x14ac:dyDescent="0.2">
      <c r="A23" s="13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47" x14ac:dyDescent="0.2">
      <c r="A24" s="13">
        <v>22</v>
      </c>
      <c r="B24" s="3">
        <v>1349.5</v>
      </c>
      <c r="C24" s="3">
        <v>1115.0999999999999</v>
      </c>
      <c r="D24" s="3">
        <v>1957.5</v>
      </c>
      <c r="E24" s="3">
        <v>1324.2</v>
      </c>
      <c r="F24" s="3">
        <v>1201.3</v>
      </c>
      <c r="G24" s="3">
        <v>1332.9</v>
      </c>
      <c r="H24" s="3">
        <v>854.4</v>
      </c>
      <c r="I24" s="3">
        <v>1088.7</v>
      </c>
      <c r="J24" s="3">
        <v>2273.3000000000002</v>
      </c>
      <c r="K24" s="3">
        <v>1289.4000000000001</v>
      </c>
      <c r="L24" s="3">
        <v>2234.3000000000002</v>
      </c>
      <c r="M24" s="3"/>
      <c r="N24" s="3">
        <v>919</v>
      </c>
      <c r="O24" s="3">
        <v>431.7</v>
      </c>
      <c r="P24" s="3">
        <v>978.8</v>
      </c>
      <c r="Q24" s="3">
        <v>372.6</v>
      </c>
      <c r="R24" s="3">
        <v>778.5</v>
      </c>
      <c r="S24" s="3">
        <v>658.3</v>
      </c>
      <c r="T24" s="3">
        <v>998.4</v>
      </c>
      <c r="U24" s="3">
        <v>1056.4000000000001</v>
      </c>
      <c r="V24" s="3">
        <v>1036.8</v>
      </c>
      <c r="W24" s="3">
        <v>1417.2</v>
      </c>
      <c r="X24" s="3">
        <v>1148.2</v>
      </c>
      <c r="Y24" s="3"/>
      <c r="Z24" s="3">
        <v>451.6</v>
      </c>
      <c r="AA24" s="3">
        <v>828.9</v>
      </c>
      <c r="AB24" s="3">
        <v>719.2</v>
      </c>
      <c r="AC24" s="3">
        <v>577.6</v>
      </c>
      <c r="AD24" s="3">
        <v>972</v>
      </c>
      <c r="AE24" s="3">
        <v>842.7</v>
      </c>
      <c r="AF24" s="3">
        <v>891.1</v>
      </c>
      <c r="AG24" s="3">
        <v>437.5</v>
      </c>
      <c r="AH24" s="3">
        <v>1071.5999999999999</v>
      </c>
      <c r="AI24" s="3">
        <v>724.7</v>
      </c>
      <c r="AJ24" s="3"/>
      <c r="AK24" s="3">
        <v>287.10000000000002</v>
      </c>
      <c r="AL24" s="3">
        <v>359</v>
      </c>
      <c r="AM24" s="3">
        <v>343.9</v>
      </c>
      <c r="AN24" s="3">
        <v>451.5</v>
      </c>
      <c r="AO24" s="3">
        <v>269.10000000000002</v>
      </c>
      <c r="AP24" s="3">
        <v>250.5</v>
      </c>
      <c r="AQ24" s="3">
        <v>501</v>
      </c>
      <c r="AR24" s="3">
        <v>425.3</v>
      </c>
      <c r="AS24" s="3">
        <v>561.1</v>
      </c>
      <c r="AT24" s="3">
        <v>523.5</v>
      </c>
      <c r="AU24" s="3">
        <v>543.70000000000005</v>
      </c>
    </row>
    <row r="25" spans="1:47" x14ac:dyDescent="0.2">
      <c r="A25" s="13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47" x14ac:dyDescent="0.2">
      <c r="A26" s="13">
        <v>24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</row>
    <row r="27" spans="1:47" x14ac:dyDescent="0.2">
      <c r="A27" s="13">
        <v>25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</row>
    <row r="28" spans="1:47" x14ac:dyDescent="0.2">
      <c r="A28" s="13">
        <v>26</v>
      </c>
      <c r="B28" s="3">
        <v>2074.5</v>
      </c>
      <c r="C28" s="3">
        <v>1411.2</v>
      </c>
      <c r="D28" s="3">
        <v>2836.5</v>
      </c>
      <c r="E28" s="3">
        <v>2203.3000000000002</v>
      </c>
      <c r="F28" s="3">
        <v>1603</v>
      </c>
      <c r="G28" s="3">
        <v>1975.4</v>
      </c>
      <c r="H28" s="3">
        <v>1547.6</v>
      </c>
      <c r="I28" s="3">
        <v>1481.1</v>
      </c>
      <c r="J28" s="3">
        <v>3322.1</v>
      </c>
      <c r="K28" s="3">
        <v>1710.7</v>
      </c>
      <c r="L28" s="3">
        <v>3022.8</v>
      </c>
      <c r="M28" s="3"/>
      <c r="N28" s="3">
        <v>1190.7</v>
      </c>
      <c r="O28" s="3">
        <v>518.9</v>
      </c>
      <c r="P28" s="3">
        <v>1140.5999999999999</v>
      </c>
      <c r="Q28" s="3">
        <v>524.4</v>
      </c>
      <c r="R28" s="3">
        <v>1146.0999999999999</v>
      </c>
      <c r="S28" s="3">
        <v>1218.4000000000001</v>
      </c>
      <c r="T28" s="3">
        <v>1341.6</v>
      </c>
      <c r="U28" s="3">
        <v>1272</v>
      </c>
      <c r="V28" s="3">
        <v>1306.8</v>
      </c>
      <c r="W28" s="3">
        <v>1669.9</v>
      </c>
      <c r="X28" s="3">
        <v>1459.3</v>
      </c>
      <c r="Y28" s="3"/>
      <c r="Z28" s="3">
        <v>686.7</v>
      </c>
      <c r="AA28" s="3">
        <v>1458</v>
      </c>
      <c r="AB28" s="3">
        <v>972</v>
      </c>
      <c r="AC28" s="3">
        <v>1083.4000000000001</v>
      </c>
      <c r="AD28" s="3">
        <v>1436.5</v>
      </c>
      <c r="AE28" s="3">
        <v>1387.1</v>
      </c>
      <c r="AF28" s="3">
        <v>1424.4</v>
      </c>
      <c r="AG28" s="3">
        <v>889.4</v>
      </c>
      <c r="AH28" s="3">
        <v>1302.5</v>
      </c>
      <c r="AI28" s="3">
        <v>1047.9000000000001</v>
      </c>
      <c r="AJ28" s="3"/>
      <c r="AK28" s="3">
        <v>409.9</v>
      </c>
      <c r="AL28" s="3">
        <v>538.70000000000005</v>
      </c>
      <c r="AM28" s="3">
        <v>494.8</v>
      </c>
      <c r="AN28" s="3">
        <v>576</v>
      </c>
      <c r="AO28" s="3">
        <v>406.8</v>
      </c>
      <c r="AP28" s="3">
        <v>305.3</v>
      </c>
      <c r="AQ28" s="3">
        <v>689.6</v>
      </c>
      <c r="AR28" s="3">
        <v>503.7</v>
      </c>
      <c r="AS28" s="3">
        <v>787.3</v>
      </c>
      <c r="AT28" s="3">
        <v>676</v>
      </c>
      <c r="AU28" s="3">
        <v>622.4</v>
      </c>
    </row>
    <row r="29" spans="1:47" x14ac:dyDescent="0.2">
      <c r="A29" s="13">
        <v>27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47" x14ac:dyDescent="0.2">
      <c r="A30" s="13">
        <v>28</v>
      </c>
      <c r="B30" s="3">
        <v>2223.1</v>
      </c>
      <c r="C30" s="3">
        <v>1497.6</v>
      </c>
      <c r="D30" s="3">
        <v>3159.6</v>
      </c>
      <c r="E30" s="3">
        <v>2270.1</v>
      </c>
      <c r="F30" s="3">
        <v>1766.3</v>
      </c>
      <c r="G30" s="3">
        <v>2126.1999999999998</v>
      </c>
      <c r="H30" s="3">
        <v>1775.6</v>
      </c>
      <c r="I30" s="3">
        <v>1682</v>
      </c>
      <c r="J30" s="3">
        <v>3700.5</v>
      </c>
      <c r="K30" s="3">
        <v>2216.1999999999998</v>
      </c>
      <c r="L30" s="3">
        <v>3390.8</v>
      </c>
      <c r="M30" s="3"/>
      <c r="N30" s="3">
        <v>1314.6</v>
      </c>
      <c r="O30" s="3">
        <v>724.7</v>
      </c>
      <c r="P30" s="3">
        <v>1253.4000000000001</v>
      </c>
      <c r="Q30" s="3">
        <v>566.79999999999995</v>
      </c>
      <c r="R30" s="3">
        <v>1561.6</v>
      </c>
      <c r="S30" s="3">
        <v>1460.2</v>
      </c>
      <c r="T30" s="3">
        <v>1533</v>
      </c>
      <c r="U30" s="3">
        <v>1609.4</v>
      </c>
      <c r="V30" s="3">
        <v>1489.6</v>
      </c>
      <c r="W30" s="3">
        <v>2028.9</v>
      </c>
      <c r="X30" s="3">
        <v>1931.5</v>
      </c>
      <c r="Y30" s="3"/>
      <c r="Z30" s="3">
        <v>785.5</v>
      </c>
      <c r="AA30" s="3">
        <v>1881.1</v>
      </c>
      <c r="AB30" s="3">
        <v>1199.3</v>
      </c>
      <c r="AC30" s="3">
        <v>1212.4000000000001</v>
      </c>
      <c r="AD30" s="3">
        <v>1661.6</v>
      </c>
      <c r="AE30" s="3">
        <v>1764</v>
      </c>
      <c r="AF30" s="3">
        <v>1709.9</v>
      </c>
      <c r="AG30" s="3">
        <v>1086.0999999999999</v>
      </c>
      <c r="AH30" s="3">
        <v>1617</v>
      </c>
      <c r="AI30" s="3">
        <v>1350.4</v>
      </c>
      <c r="AJ30" s="3"/>
      <c r="AK30" s="3">
        <v>596.79999999999995</v>
      </c>
      <c r="AL30" s="3">
        <v>801.4</v>
      </c>
      <c r="AM30" s="3">
        <v>667</v>
      </c>
      <c r="AN30" s="3">
        <v>855.5</v>
      </c>
      <c r="AO30" s="3">
        <v>524.79999999999995</v>
      </c>
      <c r="AP30" s="3">
        <v>385.8</v>
      </c>
      <c r="AQ30" s="3">
        <v>969.6</v>
      </c>
      <c r="AR30" s="3">
        <v>825.5</v>
      </c>
      <c r="AS30" s="3">
        <v>1009.5</v>
      </c>
      <c r="AT30" s="3">
        <v>813.8</v>
      </c>
      <c r="AU30" s="3">
        <v>744.2</v>
      </c>
    </row>
    <row r="31" spans="1:47" x14ac:dyDescent="0.2">
      <c r="A31" s="13">
        <v>29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</row>
    <row r="32" spans="1:47" x14ac:dyDescent="0.2">
      <c r="A32" s="13">
        <v>30</v>
      </c>
      <c r="B32" s="3">
        <v>2540.6999999999998</v>
      </c>
      <c r="C32" s="3"/>
      <c r="D32" s="3"/>
      <c r="E32" s="3">
        <v>2670.5</v>
      </c>
      <c r="F32" s="3">
        <v>2097</v>
      </c>
      <c r="G32" s="3">
        <v>2453.8000000000002</v>
      </c>
      <c r="H32" s="3">
        <v>1775.6</v>
      </c>
      <c r="I32" s="3">
        <v>1836.8</v>
      </c>
      <c r="J32" s="3"/>
      <c r="K32" s="3">
        <v>2304</v>
      </c>
      <c r="L32" s="3"/>
      <c r="M32" s="3"/>
      <c r="N32" s="3">
        <v>1501.5</v>
      </c>
      <c r="O32" s="3">
        <v>622.29999999999995</v>
      </c>
      <c r="P32" s="3">
        <v>1433.4</v>
      </c>
      <c r="Q32" s="3">
        <v>792.6</v>
      </c>
      <c r="R32" s="3">
        <v>1618.7</v>
      </c>
      <c r="S32" s="3">
        <v>1391.6</v>
      </c>
      <c r="T32" s="3">
        <v>1613.1</v>
      </c>
      <c r="U32" s="3">
        <v>1796.1</v>
      </c>
      <c r="V32" s="3">
        <v>1603.6</v>
      </c>
      <c r="W32" s="3">
        <v>2195.5</v>
      </c>
      <c r="X32" s="3">
        <v>1987</v>
      </c>
      <c r="Y32" s="3"/>
      <c r="Z32" s="3">
        <v>992.2</v>
      </c>
      <c r="AA32" s="3">
        <v>2063.3000000000002</v>
      </c>
      <c r="AB32" s="3">
        <v>1400.8</v>
      </c>
      <c r="AC32" s="3">
        <v>1326.7</v>
      </c>
      <c r="AD32" s="3">
        <v>1866.2</v>
      </c>
      <c r="AE32" s="3">
        <v>1822.8</v>
      </c>
      <c r="AF32" s="3">
        <v>1701.6</v>
      </c>
      <c r="AG32" s="3">
        <v>1147</v>
      </c>
      <c r="AH32" s="3">
        <v>1836.8</v>
      </c>
      <c r="AI32" s="3">
        <v>1514</v>
      </c>
      <c r="AJ32" s="3"/>
      <c r="AK32" s="3">
        <v>581.5</v>
      </c>
      <c r="AL32" s="3">
        <v>649.4</v>
      </c>
      <c r="AM32" s="3">
        <v>761.4</v>
      </c>
      <c r="AN32" s="3">
        <v>928.3</v>
      </c>
      <c r="AO32" s="3">
        <v>647.1</v>
      </c>
      <c r="AP32" s="3">
        <v>388.3</v>
      </c>
      <c r="AQ32" s="3">
        <v>982.3</v>
      </c>
      <c r="AR32" s="3">
        <v>690</v>
      </c>
      <c r="AS32" s="3">
        <v>1090.8</v>
      </c>
      <c r="AT32" s="3">
        <v>874.7</v>
      </c>
      <c r="AU32" s="3">
        <v>834</v>
      </c>
    </row>
  </sheetData>
  <mergeCells count="4">
    <mergeCell ref="B1:L1"/>
    <mergeCell ref="N1:X1"/>
    <mergeCell ref="AK1:AU1"/>
    <mergeCell ref="Z1:A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BA135-76A5-49B0-BDA5-5EB159AF0317}">
  <dimension ref="A1:R4"/>
  <sheetViews>
    <sheetView workbookViewId="0"/>
  </sheetViews>
  <sheetFormatPr defaultRowHeight="15" x14ac:dyDescent="0.25"/>
  <cols>
    <col min="1" max="1" width="25" bestFit="1" customWidth="1"/>
  </cols>
  <sheetData>
    <row r="1" spans="1:18" x14ac:dyDescent="0.25">
      <c r="A1" s="1" t="s">
        <v>431</v>
      </c>
    </row>
    <row r="2" spans="1:18" x14ac:dyDescent="0.25">
      <c r="A2" s="14" t="s">
        <v>273</v>
      </c>
      <c r="B2" s="16" t="s">
        <v>230</v>
      </c>
      <c r="C2" s="16"/>
      <c r="D2" s="16"/>
      <c r="E2" s="14"/>
      <c r="F2" s="16" t="s">
        <v>62</v>
      </c>
      <c r="G2" s="16"/>
      <c r="H2" s="16"/>
      <c r="I2" s="14"/>
      <c r="J2" s="16" t="s">
        <v>231</v>
      </c>
      <c r="K2" s="16"/>
      <c r="L2" s="16"/>
      <c r="M2" s="14"/>
      <c r="N2" s="16" t="s">
        <v>232</v>
      </c>
      <c r="O2" s="16"/>
      <c r="P2" s="16"/>
      <c r="R2" s="1"/>
    </row>
    <row r="3" spans="1:18" x14ac:dyDescent="0.25">
      <c r="A3" s="13" t="s">
        <v>272</v>
      </c>
      <c r="B3" s="3">
        <v>50</v>
      </c>
      <c r="C3" s="3">
        <v>45</v>
      </c>
      <c r="D3" s="3">
        <v>45</v>
      </c>
      <c r="E3" s="3"/>
      <c r="F3" s="3">
        <v>15</v>
      </c>
      <c r="G3" s="3">
        <v>10</v>
      </c>
      <c r="H3" s="3">
        <v>20</v>
      </c>
      <c r="I3" s="3"/>
      <c r="J3" s="3">
        <v>20</v>
      </c>
      <c r="K3" s="3">
        <v>25</v>
      </c>
      <c r="L3" s="3">
        <v>40</v>
      </c>
      <c r="M3" s="3"/>
      <c r="N3" s="3">
        <v>20</v>
      </c>
      <c r="O3" s="3">
        <v>15</v>
      </c>
      <c r="P3" s="3">
        <v>10</v>
      </c>
    </row>
    <row r="4" spans="1:18" x14ac:dyDescent="0.25">
      <c r="A4" s="13" t="s">
        <v>274</v>
      </c>
      <c r="B4" s="3">
        <v>1</v>
      </c>
      <c r="C4" s="3">
        <v>4</v>
      </c>
      <c r="D4" s="3">
        <v>5</v>
      </c>
      <c r="E4" s="3"/>
      <c r="F4" s="3">
        <v>2</v>
      </c>
      <c r="G4" s="3">
        <v>3</v>
      </c>
      <c r="H4" s="3">
        <v>5</v>
      </c>
      <c r="I4" s="3"/>
      <c r="J4" s="3">
        <v>6</v>
      </c>
      <c r="K4" s="3">
        <v>5</v>
      </c>
      <c r="L4" s="3">
        <v>3</v>
      </c>
      <c r="M4" s="3"/>
      <c r="N4" s="3">
        <v>9</v>
      </c>
      <c r="O4" s="3">
        <v>15</v>
      </c>
      <c r="P4" s="3">
        <v>18</v>
      </c>
    </row>
  </sheetData>
  <mergeCells count="4">
    <mergeCell ref="B2:D2"/>
    <mergeCell ref="F2:H2"/>
    <mergeCell ref="J2:L2"/>
    <mergeCell ref="N2:P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4E146-D3F8-4E62-9AEE-9F0B6CFA104B}">
  <dimension ref="A1:B55"/>
  <sheetViews>
    <sheetView workbookViewId="0"/>
  </sheetViews>
  <sheetFormatPr defaultRowHeight="14.25" x14ac:dyDescent="0.2"/>
  <cols>
    <col min="1" max="1" width="33.28515625" style="1" customWidth="1"/>
    <col min="2" max="2" width="21.5703125" style="1" bestFit="1" customWidth="1"/>
    <col min="3" max="3" width="9.140625" style="1"/>
    <col min="4" max="4" width="43.5703125" style="1" bestFit="1" customWidth="1"/>
    <col min="5" max="5" width="19.140625" style="1" customWidth="1"/>
    <col min="6" max="6" width="9.140625" style="1"/>
    <col min="7" max="7" width="22.5703125" style="1" customWidth="1"/>
    <col min="8" max="8" width="20.140625" style="1" bestFit="1" customWidth="1"/>
    <col min="9" max="9" width="18.28515625" style="1" customWidth="1"/>
    <col min="10" max="10" width="48.5703125" style="1" bestFit="1" customWidth="1"/>
    <col min="11" max="16384" width="9.140625" style="1"/>
  </cols>
  <sheetData>
    <row r="1" spans="1:2" x14ac:dyDescent="0.2">
      <c r="A1" s="1" t="s">
        <v>22</v>
      </c>
    </row>
    <row r="2" spans="1:2" x14ac:dyDescent="0.2">
      <c r="A2" s="1" t="s">
        <v>0</v>
      </c>
      <c r="B2" s="1" t="s">
        <v>1</v>
      </c>
    </row>
    <row r="3" spans="1:2" x14ac:dyDescent="0.2">
      <c r="A3" s="13" t="s">
        <v>439</v>
      </c>
      <c r="B3" s="3">
        <v>15</v>
      </c>
    </row>
    <row r="4" spans="1:2" x14ac:dyDescent="0.2">
      <c r="A4" s="13" t="s">
        <v>2</v>
      </c>
      <c r="B4" s="3">
        <v>13</v>
      </c>
    </row>
    <row r="5" spans="1:2" x14ac:dyDescent="0.2">
      <c r="A5" s="13" t="s">
        <v>3</v>
      </c>
      <c r="B5" s="3">
        <v>7</v>
      </c>
    </row>
    <row r="6" spans="1:2" x14ac:dyDescent="0.2">
      <c r="A6" s="13" t="s">
        <v>4</v>
      </c>
      <c r="B6" s="3">
        <v>7</v>
      </c>
    </row>
    <row r="7" spans="1:2" x14ac:dyDescent="0.2">
      <c r="A7" s="13" t="s">
        <v>5</v>
      </c>
      <c r="B7" s="3">
        <v>6</v>
      </c>
    </row>
    <row r="8" spans="1:2" x14ac:dyDescent="0.2">
      <c r="A8" s="13" t="s">
        <v>7</v>
      </c>
      <c r="B8" s="3">
        <v>5</v>
      </c>
    </row>
    <row r="9" spans="1:2" x14ac:dyDescent="0.2">
      <c r="A9" s="13" t="s">
        <v>6</v>
      </c>
      <c r="B9" s="3">
        <v>2</v>
      </c>
    </row>
    <row r="10" spans="1:2" x14ac:dyDescent="0.2">
      <c r="A10" s="13" t="s">
        <v>8</v>
      </c>
      <c r="B10" s="3">
        <v>12</v>
      </c>
    </row>
    <row r="14" spans="1:2" x14ac:dyDescent="0.2">
      <c r="A14" s="13"/>
      <c r="B14" s="3"/>
    </row>
    <row r="15" spans="1:2" x14ac:dyDescent="0.2">
      <c r="A15" s="13"/>
      <c r="B15" s="3"/>
    </row>
    <row r="16" spans="1:2" x14ac:dyDescent="0.2">
      <c r="A16" s="13"/>
      <c r="B16" s="3"/>
    </row>
    <row r="17" spans="1:2" x14ac:dyDescent="0.2">
      <c r="A17" s="13"/>
      <c r="B17" s="3"/>
    </row>
    <row r="18" spans="1:2" x14ac:dyDescent="0.2">
      <c r="A18" s="13"/>
      <c r="B18" s="3"/>
    </row>
    <row r="19" spans="1:2" x14ac:dyDescent="0.2">
      <c r="A19" s="13"/>
      <c r="B19" s="3"/>
    </row>
    <row r="20" spans="1:2" x14ac:dyDescent="0.2">
      <c r="A20" s="13"/>
      <c r="B20" s="3"/>
    </row>
    <row r="21" spans="1:2" x14ac:dyDescent="0.2">
      <c r="A21" s="13"/>
      <c r="B21" s="3"/>
    </row>
    <row r="25" spans="1:2" x14ac:dyDescent="0.2">
      <c r="A25" s="13"/>
      <c r="B25" s="3"/>
    </row>
    <row r="26" spans="1:2" x14ac:dyDescent="0.2">
      <c r="A26" s="13"/>
      <c r="B26" s="3"/>
    </row>
    <row r="27" spans="1:2" x14ac:dyDescent="0.2">
      <c r="A27" s="13"/>
      <c r="B27" s="3"/>
    </row>
    <row r="28" spans="1:2" x14ac:dyDescent="0.2">
      <c r="A28" s="13"/>
      <c r="B28" s="3"/>
    </row>
    <row r="29" spans="1:2" x14ac:dyDescent="0.2">
      <c r="A29" s="13"/>
      <c r="B29" s="3"/>
    </row>
    <row r="30" spans="1:2" x14ac:dyDescent="0.2">
      <c r="A30" s="13"/>
      <c r="B30" s="3"/>
    </row>
    <row r="31" spans="1:2" x14ac:dyDescent="0.2">
      <c r="A31" s="13"/>
      <c r="B31" s="3"/>
    </row>
    <row r="32" spans="1:2" x14ac:dyDescent="0.2">
      <c r="A32" s="13"/>
      <c r="B32" s="3"/>
    </row>
    <row r="33" spans="1:2" x14ac:dyDescent="0.2">
      <c r="A33" s="13"/>
      <c r="B33" s="3"/>
    </row>
    <row r="34" spans="1:2" x14ac:dyDescent="0.2">
      <c r="A34" s="13"/>
      <c r="B34" s="3"/>
    </row>
    <row r="37" spans="1:2" x14ac:dyDescent="0.2">
      <c r="A37" s="13"/>
      <c r="B37" s="3"/>
    </row>
    <row r="38" spans="1:2" x14ac:dyDescent="0.2">
      <c r="A38" s="13"/>
      <c r="B38" s="3"/>
    </row>
    <row r="39" spans="1:2" x14ac:dyDescent="0.2">
      <c r="A39" s="13"/>
      <c r="B39" s="3"/>
    </row>
    <row r="40" spans="1:2" x14ac:dyDescent="0.2">
      <c r="A40" s="13"/>
      <c r="B40" s="3"/>
    </row>
    <row r="41" spans="1:2" x14ac:dyDescent="0.2">
      <c r="A41" s="13"/>
      <c r="B41" s="3"/>
    </row>
    <row r="42" spans="1:2" x14ac:dyDescent="0.2">
      <c r="A42" s="13"/>
      <c r="B42" s="3"/>
    </row>
    <row r="43" spans="1:2" x14ac:dyDescent="0.2">
      <c r="A43" s="13"/>
      <c r="B43" s="3"/>
    </row>
    <row r="44" spans="1:2" x14ac:dyDescent="0.2">
      <c r="A44" s="13"/>
      <c r="B44" s="3"/>
    </row>
    <row r="45" spans="1:2" x14ac:dyDescent="0.2">
      <c r="A45" s="13"/>
      <c r="B45" s="3"/>
    </row>
    <row r="49" spans="1:2" x14ac:dyDescent="0.2">
      <c r="A49" s="13"/>
      <c r="B49" s="3"/>
    </row>
    <row r="50" spans="1:2" x14ac:dyDescent="0.2">
      <c r="A50" s="13"/>
      <c r="B50" s="3"/>
    </row>
    <row r="51" spans="1:2" x14ac:dyDescent="0.2">
      <c r="A51" s="13"/>
      <c r="B51" s="3"/>
    </row>
    <row r="52" spans="1:2" x14ac:dyDescent="0.2">
      <c r="A52" s="13"/>
      <c r="B52" s="3"/>
    </row>
    <row r="53" spans="1:2" x14ac:dyDescent="0.2">
      <c r="A53" s="13"/>
      <c r="B53" s="3"/>
    </row>
    <row r="54" spans="1:2" x14ac:dyDescent="0.2">
      <c r="A54" s="13"/>
      <c r="B54" s="3"/>
    </row>
    <row r="55" spans="1:2" x14ac:dyDescent="0.2">
      <c r="A55" s="13"/>
      <c r="B55" s="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5D934-E8C7-4B68-9D26-C562E69194D7}">
  <dimension ref="A1:B10"/>
  <sheetViews>
    <sheetView workbookViewId="0"/>
  </sheetViews>
  <sheetFormatPr defaultRowHeight="15" x14ac:dyDescent="0.25"/>
  <cols>
    <col min="1" max="1" width="32.7109375" customWidth="1"/>
    <col min="2" max="2" width="21.5703125" bestFit="1" customWidth="1"/>
  </cols>
  <sheetData>
    <row r="1" spans="1:2" x14ac:dyDescent="0.25">
      <c r="A1" s="1" t="s">
        <v>23</v>
      </c>
      <c r="B1" s="1"/>
    </row>
    <row r="2" spans="1:2" x14ac:dyDescent="0.25">
      <c r="A2" s="1" t="s">
        <v>0</v>
      </c>
      <c r="B2" s="1" t="s">
        <v>1</v>
      </c>
    </row>
    <row r="3" spans="1:2" x14ac:dyDescent="0.25">
      <c r="A3" s="13" t="s">
        <v>439</v>
      </c>
      <c r="B3" s="3">
        <v>16</v>
      </c>
    </row>
    <row r="4" spans="1:2" x14ac:dyDescent="0.25">
      <c r="A4" s="13" t="s">
        <v>4</v>
      </c>
      <c r="B4" s="3">
        <v>15</v>
      </c>
    </row>
    <row r="5" spans="1:2" x14ac:dyDescent="0.25">
      <c r="A5" s="13" t="s">
        <v>3</v>
      </c>
      <c r="B5" s="3">
        <v>11</v>
      </c>
    </row>
    <row r="6" spans="1:2" x14ac:dyDescent="0.25">
      <c r="A6" s="13" t="s">
        <v>2</v>
      </c>
      <c r="B6" s="3">
        <v>9</v>
      </c>
    </row>
    <row r="7" spans="1:2" x14ac:dyDescent="0.25">
      <c r="A7" s="13" t="s">
        <v>5</v>
      </c>
      <c r="B7" s="3">
        <v>3</v>
      </c>
    </row>
    <row r="8" spans="1:2" x14ac:dyDescent="0.25">
      <c r="A8" s="13" t="s">
        <v>7</v>
      </c>
      <c r="B8" s="3">
        <v>2</v>
      </c>
    </row>
    <row r="9" spans="1:2" x14ac:dyDescent="0.25">
      <c r="A9" s="13" t="s">
        <v>6</v>
      </c>
      <c r="B9" s="3">
        <v>1</v>
      </c>
    </row>
    <row r="10" spans="1:2" x14ac:dyDescent="0.25">
      <c r="A10" s="13" t="s">
        <v>8</v>
      </c>
      <c r="B10" s="3">
        <v>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F2D7D-FA84-4EEF-97A9-6364EF1106C6}">
  <dimension ref="A1:B11"/>
  <sheetViews>
    <sheetView workbookViewId="0"/>
  </sheetViews>
  <sheetFormatPr defaultRowHeight="15" x14ac:dyDescent="0.25"/>
  <cols>
    <col min="1" max="1" width="32.7109375" customWidth="1"/>
    <col min="2" max="2" width="21.5703125" bestFit="1" customWidth="1"/>
  </cols>
  <sheetData>
    <row r="1" spans="1:2" x14ac:dyDescent="0.25">
      <c r="A1" s="1" t="s">
        <v>24</v>
      </c>
      <c r="B1" s="1"/>
    </row>
    <row r="2" spans="1:2" x14ac:dyDescent="0.25">
      <c r="A2" s="1" t="s">
        <v>0</v>
      </c>
      <c r="B2" s="1" t="s">
        <v>1</v>
      </c>
    </row>
    <row r="3" spans="1:2" x14ac:dyDescent="0.25">
      <c r="A3" s="13" t="s">
        <v>439</v>
      </c>
      <c r="B3" s="3">
        <v>15</v>
      </c>
    </row>
    <row r="4" spans="1:2" x14ac:dyDescent="0.25">
      <c r="A4" s="13" t="s">
        <v>4</v>
      </c>
      <c r="B4" s="3">
        <v>9</v>
      </c>
    </row>
    <row r="5" spans="1:2" x14ac:dyDescent="0.25">
      <c r="A5" s="13" t="s">
        <v>3</v>
      </c>
      <c r="B5" s="3">
        <v>8</v>
      </c>
    </row>
    <row r="6" spans="1:2" x14ac:dyDescent="0.25">
      <c r="A6" s="13" t="s">
        <v>26</v>
      </c>
      <c r="B6" s="3">
        <v>7</v>
      </c>
    </row>
    <row r="7" spans="1:2" x14ac:dyDescent="0.25">
      <c r="A7" s="13" t="s">
        <v>27</v>
      </c>
      <c r="B7" s="3">
        <v>7</v>
      </c>
    </row>
    <row r="8" spans="1:2" x14ac:dyDescent="0.25">
      <c r="A8" s="13" t="s">
        <v>5</v>
      </c>
      <c r="B8" s="3">
        <v>5</v>
      </c>
    </row>
    <row r="9" spans="1:2" x14ac:dyDescent="0.25">
      <c r="A9" s="13" t="s">
        <v>2</v>
      </c>
      <c r="B9" s="3">
        <v>4</v>
      </c>
    </row>
    <row r="10" spans="1:2" x14ac:dyDescent="0.25">
      <c r="A10" s="13" t="s">
        <v>6</v>
      </c>
      <c r="B10" s="3">
        <v>1</v>
      </c>
    </row>
    <row r="11" spans="1:2" x14ac:dyDescent="0.25">
      <c r="A11" s="13" t="s">
        <v>8</v>
      </c>
      <c r="B11" s="3">
        <v>10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1C8F-73AC-4E3E-8436-89579F51E3F3}">
  <dimension ref="A1:B11"/>
  <sheetViews>
    <sheetView workbookViewId="0"/>
  </sheetViews>
  <sheetFormatPr defaultRowHeight="15" x14ac:dyDescent="0.25"/>
  <cols>
    <col min="1" max="1" width="32.42578125" customWidth="1"/>
    <col min="2" max="2" width="21.5703125" bestFit="1" customWidth="1"/>
  </cols>
  <sheetData>
    <row r="1" spans="1:2" x14ac:dyDescent="0.25">
      <c r="A1" s="1" t="s">
        <v>25</v>
      </c>
      <c r="B1" s="1"/>
    </row>
    <row r="2" spans="1:2" x14ac:dyDescent="0.25">
      <c r="A2" s="1" t="s">
        <v>0</v>
      </c>
      <c r="B2" s="1" t="s">
        <v>1</v>
      </c>
    </row>
    <row r="3" spans="1:2" x14ac:dyDescent="0.25">
      <c r="A3" s="13" t="s">
        <v>439</v>
      </c>
      <c r="B3" s="3">
        <v>11</v>
      </c>
    </row>
    <row r="4" spans="1:2" x14ac:dyDescent="0.25">
      <c r="A4" s="13" t="s">
        <v>5</v>
      </c>
      <c r="B4" s="3">
        <v>11</v>
      </c>
    </row>
    <row r="5" spans="1:2" x14ac:dyDescent="0.25">
      <c r="A5" s="13" t="s">
        <v>3</v>
      </c>
      <c r="B5" s="3">
        <v>8</v>
      </c>
    </row>
    <row r="6" spans="1:2" x14ac:dyDescent="0.25">
      <c r="A6" s="13" t="s">
        <v>4</v>
      </c>
      <c r="B6" s="3">
        <v>8</v>
      </c>
    </row>
    <row r="7" spans="1:2" x14ac:dyDescent="0.25">
      <c r="A7" s="13" t="s">
        <v>27</v>
      </c>
      <c r="B7" s="3">
        <v>5</v>
      </c>
    </row>
    <row r="8" spans="1:2" x14ac:dyDescent="0.25">
      <c r="A8" s="13" t="s">
        <v>28</v>
      </c>
      <c r="B8" s="3">
        <v>5</v>
      </c>
    </row>
    <row r="9" spans="1:2" x14ac:dyDescent="0.25">
      <c r="A9" s="13" t="s">
        <v>6</v>
      </c>
      <c r="B9" s="3">
        <v>3</v>
      </c>
    </row>
    <row r="10" spans="1:2" x14ac:dyDescent="0.25">
      <c r="A10" s="13" t="s">
        <v>2</v>
      </c>
      <c r="B10" s="3">
        <v>1</v>
      </c>
    </row>
    <row r="11" spans="1:2" x14ac:dyDescent="0.25">
      <c r="A11" s="13" t="s">
        <v>8</v>
      </c>
      <c r="B11" s="3">
        <v>16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618E4-37E8-4076-994C-24D19DE3897B}">
  <dimension ref="A1:B9"/>
  <sheetViews>
    <sheetView workbookViewId="0">
      <selection activeCell="B14" sqref="B14"/>
    </sheetView>
  </sheetViews>
  <sheetFormatPr defaultRowHeight="15" x14ac:dyDescent="0.25"/>
  <cols>
    <col min="1" max="1" width="32" customWidth="1"/>
    <col min="2" max="2" width="21.5703125" bestFit="1" customWidth="1"/>
  </cols>
  <sheetData>
    <row r="1" spans="1:2" x14ac:dyDescent="0.25">
      <c r="A1" s="1" t="s">
        <v>432</v>
      </c>
      <c r="B1" s="1"/>
    </row>
    <row r="2" spans="1:2" x14ac:dyDescent="0.25">
      <c r="A2" s="1" t="s">
        <v>0</v>
      </c>
      <c r="B2" s="1" t="s">
        <v>1</v>
      </c>
    </row>
    <row r="3" spans="1:2" x14ac:dyDescent="0.25">
      <c r="A3" s="13" t="s">
        <v>439</v>
      </c>
      <c r="B3" s="3">
        <v>8</v>
      </c>
    </row>
    <row r="4" spans="1:2" x14ac:dyDescent="0.25">
      <c r="A4" s="13" t="s">
        <v>3</v>
      </c>
      <c r="B4" s="3">
        <v>5</v>
      </c>
    </row>
    <row r="5" spans="1:2" x14ac:dyDescent="0.25">
      <c r="A5" s="13" t="s">
        <v>5</v>
      </c>
      <c r="B5" s="3">
        <v>4</v>
      </c>
    </row>
    <row r="6" spans="1:2" x14ac:dyDescent="0.25">
      <c r="A6" s="13" t="s">
        <v>4</v>
      </c>
      <c r="B6" s="3">
        <v>4</v>
      </c>
    </row>
    <row r="7" spans="1:2" x14ac:dyDescent="0.25">
      <c r="A7" s="13" t="s">
        <v>27</v>
      </c>
      <c r="B7" s="3">
        <v>3</v>
      </c>
    </row>
    <row r="8" spans="1:2" x14ac:dyDescent="0.25">
      <c r="A8" s="13" t="s">
        <v>6</v>
      </c>
      <c r="B8" s="3">
        <v>1</v>
      </c>
    </row>
    <row r="9" spans="1:2" x14ac:dyDescent="0.25">
      <c r="A9" s="13" t="s">
        <v>8</v>
      </c>
      <c r="B9" s="3">
        <v>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CE197-4BA0-4C7C-A11A-AD5921D04727}">
  <dimension ref="A1:C17"/>
  <sheetViews>
    <sheetView workbookViewId="0"/>
  </sheetViews>
  <sheetFormatPr defaultRowHeight="14.25" x14ac:dyDescent="0.2"/>
  <cols>
    <col min="1" max="1" width="56.140625" style="1" bestFit="1" customWidth="1"/>
    <col min="2" max="2" width="10.140625" style="1" bestFit="1" customWidth="1"/>
    <col min="3" max="3" width="18.5703125" style="1" bestFit="1" customWidth="1"/>
    <col min="4" max="16384" width="9.140625" style="1"/>
  </cols>
  <sheetData>
    <row r="1" spans="1:3" x14ac:dyDescent="0.2">
      <c r="A1" s="1" t="s">
        <v>47</v>
      </c>
    </row>
    <row r="2" spans="1:3" x14ac:dyDescent="0.2">
      <c r="A2" s="1" t="s">
        <v>10</v>
      </c>
      <c r="B2" s="2" t="s">
        <v>30</v>
      </c>
      <c r="C2" s="1" t="s">
        <v>0</v>
      </c>
    </row>
    <row r="3" spans="1:3" x14ac:dyDescent="0.2">
      <c r="A3" s="13" t="s">
        <v>58</v>
      </c>
      <c r="B3" s="3">
        <v>2.268554</v>
      </c>
      <c r="C3" s="1" t="s">
        <v>439</v>
      </c>
    </row>
    <row r="4" spans="1:3" x14ac:dyDescent="0.2">
      <c r="A4" s="13" t="s">
        <v>57</v>
      </c>
      <c r="B4" s="3">
        <v>2.268554</v>
      </c>
      <c r="C4" s="1" t="s">
        <v>8</v>
      </c>
    </row>
    <row r="5" spans="1:3" x14ac:dyDescent="0.2">
      <c r="A5" s="13" t="s">
        <v>56</v>
      </c>
      <c r="B5" s="3">
        <v>2.268554</v>
      </c>
      <c r="C5" s="1" t="s">
        <v>8</v>
      </c>
    </row>
    <row r="6" spans="1:3" x14ac:dyDescent="0.2">
      <c r="A6" s="13" t="s">
        <v>55</v>
      </c>
      <c r="B6" s="3">
        <v>2.268554</v>
      </c>
      <c r="C6" s="1" t="s">
        <v>422</v>
      </c>
    </row>
    <row r="7" spans="1:3" x14ac:dyDescent="0.2">
      <c r="A7" s="13" t="s">
        <v>54</v>
      </c>
      <c r="B7" s="3">
        <v>2.1869580000000002</v>
      </c>
      <c r="C7" s="1" t="s">
        <v>439</v>
      </c>
    </row>
    <row r="8" spans="1:3" x14ac:dyDescent="0.2">
      <c r="A8" s="13" t="s">
        <v>53</v>
      </c>
      <c r="B8" s="3">
        <v>2.1656170000000001</v>
      </c>
      <c r="C8" s="1" t="s">
        <v>439</v>
      </c>
    </row>
    <row r="9" spans="1:3" x14ac:dyDescent="0.2">
      <c r="A9" s="13" t="s">
        <v>16</v>
      </c>
      <c r="B9" s="3">
        <v>1.7883439999999999</v>
      </c>
      <c r="C9" s="1" t="s">
        <v>439</v>
      </c>
    </row>
    <row r="10" spans="1:3" x14ac:dyDescent="0.2">
      <c r="A10" s="13" t="s">
        <v>52</v>
      </c>
      <c r="B10" s="3">
        <v>1.7300139999999999</v>
      </c>
      <c r="C10" s="1" t="s">
        <v>8</v>
      </c>
    </row>
    <row r="11" spans="1:3" x14ac:dyDescent="0.2">
      <c r="A11" s="13" t="s">
        <v>43</v>
      </c>
      <c r="B11" s="3">
        <v>1.7300139999999999</v>
      </c>
      <c r="C11" s="1" t="s">
        <v>422</v>
      </c>
    </row>
    <row r="12" spans="1:3" x14ac:dyDescent="0.2">
      <c r="A12" s="13" t="s">
        <v>21</v>
      </c>
      <c r="B12" s="3">
        <v>1.7300139999999999</v>
      </c>
      <c r="C12" s="1" t="s">
        <v>2</v>
      </c>
    </row>
    <row r="13" spans="1:3" x14ac:dyDescent="0.2">
      <c r="A13" s="13" t="s">
        <v>51</v>
      </c>
      <c r="B13" s="3">
        <v>1.7300139999999999</v>
      </c>
      <c r="C13" s="1" t="s">
        <v>439</v>
      </c>
    </row>
    <row r="14" spans="1:3" x14ac:dyDescent="0.2">
      <c r="A14" s="13" t="s">
        <v>12</v>
      </c>
      <c r="B14" s="3">
        <v>1.704097</v>
      </c>
      <c r="C14" s="1" t="s">
        <v>439</v>
      </c>
    </row>
    <row r="15" spans="1:3" x14ac:dyDescent="0.2">
      <c r="A15" s="13" t="s">
        <v>50</v>
      </c>
      <c r="B15" s="3">
        <v>1.6863250000000001</v>
      </c>
      <c r="C15" s="1" t="s">
        <v>439</v>
      </c>
    </row>
    <row r="16" spans="1:3" x14ac:dyDescent="0.2">
      <c r="A16" s="13" t="s">
        <v>49</v>
      </c>
      <c r="B16" s="3">
        <v>1.6652709999999999</v>
      </c>
      <c r="C16" s="1" t="s">
        <v>59</v>
      </c>
    </row>
    <row r="17" spans="1:3" x14ac:dyDescent="0.2">
      <c r="A17" s="13" t="s">
        <v>48</v>
      </c>
      <c r="B17" s="3">
        <v>1.6652709999999999</v>
      </c>
      <c r="C17" s="1" t="s">
        <v>59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C6498-BA1A-4137-B141-4ABA9C165B28}">
  <dimension ref="A1:I10"/>
  <sheetViews>
    <sheetView workbookViewId="0"/>
  </sheetViews>
  <sheetFormatPr defaultRowHeight="15" x14ac:dyDescent="0.25"/>
  <cols>
    <col min="1" max="1" width="10.28515625" bestFit="1" customWidth="1"/>
    <col min="2" max="9" width="11.42578125" bestFit="1" customWidth="1"/>
    <col min="10" max="13" width="10.7109375" bestFit="1" customWidth="1"/>
  </cols>
  <sheetData>
    <row r="1" spans="1:9" x14ac:dyDescent="0.25">
      <c r="A1" s="1"/>
      <c r="B1" s="16" t="s">
        <v>60</v>
      </c>
      <c r="C1" s="16"/>
      <c r="D1" s="16"/>
      <c r="E1" s="16"/>
      <c r="F1" s="16" t="s">
        <v>80</v>
      </c>
      <c r="G1" s="16"/>
      <c r="H1" s="16"/>
      <c r="I1" s="16"/>
    </row>
    <row r="2" spans="1:9" x14ac:dyDescent="0.25">
      <c r="A2" s="14" t="s">
        <v>81</v>
      </c>
      <c r="B2" s="1" t="s">
        <v>82</v>
      </c>
      <c r="C2" s="1" t="s">
        <v>83</v>
      </c>
      <c r="D2" s="1" t="s">
        <v>84</v>
      </c>
      <c r="E2" s="1" t="s">
        <v>85</v>
      </c>
      <c r="F2" s="1" t="s">
        <v>82</v>
      </c>
      <c r="G2" s="1" t="s">
        <v>83</v>
      </c>
      <c r="H2" s="1" t="s">
        <v>84</v>
      </c>
      <c r="I2" s="1" t="s">
        <v>85</v>
      </c>
    </row>
    <row r="3" spans="1:9" x14ac:dyDescent="0.25">
      <c r="A3" s="3">
        <v>-9.8927999999999994</v>
      </c>
      <c r="B3" s="3">
        <v>89.749650000000003</v>
      </c>
      <c r="C3" s="3">
        <v>88.249260000000007</v>
      </c>
      <c r="D3" s="3">
        <v>96.683179999999993</v>
      </c>
      <c r="E3" s="3">
        <v>96.019149999999996</v>
      </c>
      <c r="F3" s="3">
        <v>98.670749999999998</v>
      </c>
      <c r="G3" s="3">
        <v>109.69029999999999</v>
      </c>
      <c r="H3" s="3">
        <v>93.488720000000001</v>
      </c>
      <c r="I3" s="3">
        <v>101.83920000000001</v>
      </c>
    </row>
    <row r="4" spans="1:9" x14ac:dyDescent="0.25">
      <c r="A4" s="3">
        <v>-9.1937999999999995</v>
      </c>
      <c r="B4" s="3">
        <v>99.592870000000005</v>
      </c>
      <c r="C4" s="3">
        <v>104.1878</v>
      </c>
      <c r="D4" s="3">
        <v>100.6692</v>
      </c>
      <c r="E4" s="3">
        <v>103.91</v>
      </c>
      <c r="F4" s="3">
        <v>103.1433</v>
      </c>
      <c r="G4" s="3">
        <v>99.956620000000001</v>
      </c>
      <c r="H4" s="3">
        <v>94.033330000000007</v>
      </c>
      <c r="I4" s="3">
        <v>99.0274</v>
      </c>
    </row>
    <row r="5" spans="1:9" x14ac:dyDescent="0.25">
      <c r="A5" s="3">
        <v>-8.4948999999999995</v>
      </c>
      <c r="B5" s="3">
        <v>96.137069999999994</v>
      </c>
      <c r="C5" s="3">
        <v>104.26600000000001</v>
      </c>
      <c r="D5" s="3">
        <v>101.7724</v>
      </c>
      <c r="E5" s="3">
        <v>98.465130000000002</v>
      </c>
      <c r="F5" s="3">
        <v>102.1206</v>
      </c>
      <c r="G5" s="3">
        <v>105.4712</v>
      </c>
      <c r="H5" s="3">
        <v>94.937489999999997</v>
      </c>
      <c r="I5" s="3">
        <v>96.448920000000001</v>
      </c>
    </row>
    <row r="6" spans="1:9" x14ac:dyDescent="0.25">
      <c r="A6" s="3">
        <v>-7.7958999999999996</v>
      </c>
      <c r="B6" s="3">
        <v>92.607569999999996</v>
      </c>
      <c r="C6" s="3">
        <v>102.92619999999999</v>
      </c>
      <c r="D6" s="3">
        <v>99.54034</v>
      </c>
      <c r="E6" s="3">
        <v>99.165809999999993</v>
      </c>
      <c r="F6" s="3">
        <v>97.143900000000002</v>
      </c>
      <c r="G6" s="3">
        <v>102.3115</v>
      </c>
      <c r="H6" s="3">
        <v>93.696920000000006</v>
      </c>
      <c r="I6" s="3">
        <v>87.768810000000002</v>
      </c>
    </row>
    <row r="7" spans="1:9" x14ac:dyDescent="0.25">
      <c r="A7" s="3">
        <v>-7.0968999999999998</v>
      </c>
      <c r="B7" s="3">
        <v>83.504329999999996</v>
      </c>
      <c r="C7" s="3">
        <v>84.455960000000005</v>
      </c>
      <c r="D7" s="3">
        <v>89.695980000000006</v>
      </c>
      <c r="E7" s="3">
        <v>90.68956</v>
      </c>
      <c r="F7" s="3">
        <v>98.476039999999998</v>
      </c>
      <c r="G7" s="3">
        <v>90.667320000000004</v>
      </c>
      <c r="H7" s="3">
        <v>101.3832</v>
      </c>
      <c r="I7" s="3">
        <v>87.294560000000004</v>
      </c>
    </row>
    <row r="8" spans="1:9" x14ac:dyDescent="0.25">
      <c r="A8" s="3">
        <v>-6.3978999999999999</v>
      </c>
      <c r="B8" s="3">
        <v>64.551069999999996</v>
      </c>
      <c r="C8" s="3">
        <v>61.398739999999997</v>
      </c>
      <c r="D8" s="3">
        <v>65.25591</v>
      </c>
      <c r="E8" s="3">
        <v>60.83222</v>
      </c>
      <c r="F8" s="3">
        <v>68.678370000000001</v>
      </c>
      <c r="G8" s="3">
        <v>71.404340000000005</v>
      </c>
      <c r="H8" s="3">
        <v>70.115570000000005</v>
      </c>
      <c r="I8" s="3">
        <v>70.359449999999995</v>
      </c>
    </row>
    <row r="9" spans="1:9" x14ac:dyDescent="0.25">
      <c r="A9" s="3">
        <v>-5.6989999999999998</v>
      </c>
      <c r="B9" s="3">
        <v>34.585639999999998</v>
      </c>
      <c r="C9" s="3">
        <v>36.239089999999997</v>
      </c>
      <c r="D9" s="3">
        <v>37.057310000000001</v>
      </c>
      <c r="E9" s="3">
        <v>36.113239999999998</v>
      </c>
      <c r="F9" s="3">
        <v>31.226199999999999</v>
      </c>
      <c r="G9" s="3">
        <v>35.78651</v>
      </c>
      <c r="H9" s="3">
        <v>34.74259</v>
      </c>
      <c r="I9" s="3">
        <v>36.365830000000003</v>
      </c>
    </row>
    <row r="10" spans="1:9" x14ac:dyDescent="0.25">
      <c r="A10" s="3">
        <v>-5</v>
      </c>
      <c r="B10" s="3">
        <v>14.83948</v>
      </c>
      <c r="C10" s="3">
        <v>16.758240000000001</v>
      </c>
      <c r="D10" s="3">
        <v>17.45476</v>
      </c>
      <c r="E10" s="3">
        <v>15.72157</v>
      </c>
      <c r="F10" s="3">
        <v>12.8346</v>
      </c>
      <c r="G10" s="3">
        <v>12.445180000000001</v>
      </c>
      <c r="H10" s="3">
        <v>12.08563</v>
      </c>
      <c r="I10" s="3">
        <v>12.34686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E8FE2-DED1-4A1E-914B-3E1BA32FD592}">
  <dimension ref="A1:B66"/>
  <sheetViews>
    <sheetView workbookViewId="0"/>
  </sheetViews>
  <sheetFormatPr defaultRowHeight="14.25" x14ac:dyDescent="0.2"/>
  <cols>
    <col min="1" max="1" width="32" style="1" customWidth="1"/>
    <col min="2" max="2" width="21.5703125" style="1" bestFit="1" customWidth="1"/>
    <col min="3" max="16384" width="9.140625" style="1"/>
  </cols>
  <sheetData>
    <row r="1" spans="1:2" x14ac:dyDescent="0.2">
      <c r="A1" s="1" t="s">
        <v>116</v>
      </c>
    </row>
    <row r="2" spans="1:2" x14ac:dyDescent="0.2">
      <c r="A2" s="1" t="s">
        <v>0</v>
      </c>
      <c r="B2" s="1" t="s">
        <v>1</v>
      </c>
    </row>
    <row r="3" spans="1:2" x14ac:dyDescent="0.2">
      <c r="A3" s="13" t="s">
        <v>439</v>
      </c>
      <c r="B3" s="3">
        <v>12</v>
      </c>
    </row>
    <row r="4" spans="1:2" x14ac:dyDescent="0.2">
      <c r="A4" s="13" t="s">
        <v>6</v>
      </c>
      <c r="B4" s="3">
        <v>11</v>
      </c>
    </row>
    <row r="5" spans="1:2" x14ac:dyDescent="0.2">
      <c r="A5" s="13" t="s">
        <v>5</v>
      </c>
      <c r="B5" s="3">
        <v>9</v>
      </c>
    </row>
    <row r="6" spans="1:2" x14ac:dyDescent="0.2">
      <c r="A6" s="13" t="s">
        <v>86</v>
      </c>
      <c r="B6" s="3">
        <v>8</v>
      </c>
    </row>
    <row r="7" spans="1:2" x14ac:dyDescent="0.2">
      <c r="A7" s="13" t="s">
        <v>3</v>
      </c>
      <c r="B7" s="3">
        <v>6</v>
      </c>
    </row>
    <row r="8" spans="1:2" x14ac:dyDescent="0.2">
      <c r="A8" s="13" t="s">
        <v>4</v>
      </c>
      <c r="B8" s="3">
        <v>3</v>
      </c>
    </row>
    <row r="9" spans="1:2" x14ac:dyDescent="0.2">
      <c r="A9" s="13" t="s">
        <v>2</v>
      </c>
      <c r="B9" s="3">
        <v>2</v>
      </c>
    </row>
    <row r="10" spans="1:2" x14ac:dyDescent="0.2">
      <c r="A10" s="13" t="s">
        <v>7</v>
      </c>
      <c r="B10" s="3">
        <v>1</v>
      </c>
    </row>
    <row r="11" spans="1:2" x14ac:dyDescent="0.2">
      <c r="A11" s="13" t="s">
        <v>117</v>
      </c>
      <c r="B11" s="3">
        <v>1</v>
      </c>
    </row>
    <row r="12" spans="1:2" x14ac:dyDescent="0.2">
      <c r="A12" s="13" t="s">
        <v>8</v>
      </c>
      <c r="B12" s="3">
        <v>7</v>
      </c>
    </row>
    <row r="14" spans="1:2" x14ac:dyDescent="0.2">
      <c r="A14" s="13"/>
    </row>
    <row r="15" spans="1:2" x14ac:dyDescent="0.2">
      <c r="A15" s="13"/>
    </row>
    <row r="16" spans="1:2" x14ac:dyDescent="0.2">
      <c r="A16" s="13"/>
      <c r="B16" s="3"/>
    </row>
    <row r="17" spans="1:2" x14ac:dyDescent="0.2">
      <c r="A17" s="13"/>
      <c r="B17" s="3"/>
    </row>
    <row r="18" spans="1:2" x14ac:dyDescent="0.2">
      <c r="A18" s="13"/>
      <c r="B18" s="3"/>
    </row>
    <row r="19" spans="1:2" x14ac:dyDescent="0.2">
      <c r="A19" s="13"/>
      <c r="B19" s="3"/>
    </row>
    <row r="20" spans="1:2" x14ac:dyDescent="0.2">
      <c r="A20" s="13"/>
      <c r="B20" s="3"/>
    </row>
    <row r="21" spans="1:2" x14ac:dyDescent="0.2">
      <c r="A21" s="13"/>
      <c r="B21" s="3"/>
    </row>
    <row r="22" spans="1:2" x14ac:dyDescent="0.2">
      <c r="A22" s="13"/>
      <c r="B22" s="3"/>
    </row>
    <row r="23" spans="1:2" x14ac:dyDescent="0.2">
      <c r="A23" s="13"/>
      <c r="B23" s="3"/>
    </row>
    <row r="24" spans="1:2" x14ac:dyDescent="0.2">
      <c r="A24" s="13"/>
      <c r="B24" s="3"/>
    </row>
    <row r="25" spans="1:2" x14ac:dyDescent="0.2">
      <c r="A25" s="13"/>
      <c r="B25" s="3"/>
    </row>
    <row r="27" spans="1:2" x14ac:dyDescent="0.2">
      <c r="A27" s="13"/>
    </row>
    <row r="28" spans="1:2" x14ac:dyDescent="0.2">
      <c r="A28" s="13"/>
    </row>
    <row r="29" spans="1:2" x14ac:dyDescent="0.2">
      <c r="A29" s="13"/>
      <c r="B29" s="3"/>
    </row>
    <row r="30" spans="1:2" x14ac:dyDescent="0.2">
      <c r="A30" s="13"/>
      <c r="B30" s="3"/>
    </row>
    <row r="31" spans="1:2" x14ac:dyDescent="0.2">
      <c r="A31" s="13"/>
      <c r="B31" s="3"/>
    </row>
    <row r="32" spans="1:2" x14ac:dyDescent="0.2">
      <c r="A32" s="13"/>
      <c r="B32" s="3"/>
    </row>
    <row r="34" spans="1:2" x14ac:dyDescent="0.2">
      <c r="A34" s="13"/>
    </row>
    <row r="35" spans="1:2" x14ac:dyDescent="0.2">
      <c r="A35" s="13"/>
    </row>
    <row r="36" spans="1:2" x14ac:dyDescent="0.2">
      <c r="A36" s="13"/>
      <c r="B36" s="3"/>
    </row>
    <row r="37" spans="1:2" x14ac:dyDescent="0.2">
      <c r="A37" s="13"/>
      <c r="B37" s="3"/>
    </row>
    <row r="38" spans="1:2" x14ac:dyDescent="0.2">
      <c r="A38" s="13"/>
      <c r="B38" s="3"/>
    </row>
    <row r="39" spans="1:2" x14ac:dyDescent="0.2">
      <c r="A39" s="13"/>
      <c r="B39" s="3"/>
    </row>
    <row r="40" spans="1:2" x14ac:dyDescent="0.2">
      <c r="A40" s="13"/>
      <c r="B40" s="3"/>
    </row>
    <row r="41" spans="1:2" x14ac:dyDescent="0.2">
      <c r="A41" s="13"/>
      <c r="B41" s="3"/>
    </row>
    <row r="42" spans="1:2" x14ac:dyDescent="0.2">
      <c r="A42" s="13"/>
      <c r="B42" s="3"/>
    </row>
    <row r="43" spans="1:2" x14ac:dyDescent="0.2">
      <c r="A43" s="13"/>
      <c r="B43" s="3"/>
    </row>
    <row r="44" spans="1:2" x14ac:dyDescent="0.2">
      <c r="A44" s="13"/>
      <c r="B44" s="3"/>
    </row>
    <row r="45" spans="1:2" x14ac:dyDescent="0.2">
      <c r="A45" s="13"/>
      <c r="B45" s="3"/>
    </row>
    <row r="47" spans="1:2" x14ac:dyDescent="0.2">
      <c r="A47" s="13"/>
    </row>
    <row r="48" spans="1:2" x14ac:dyDescent="0.2">
      <c r="A48" s="13"/>
    </row>
    <row r="49" spans="1:2" x14ac:dyDescent="0.2">
      <c r="A49" s="13"/>
      <c r="B49" s="3"/>
    </row>
    <row r="50" spans="1:2" x14ac:dyDescent="0.2">
      <c r="A50" s="13"/>
      <c r="B50" s="3"/>
    </row>
    <row r="51" spans="1:2" x14ac:dyDescent="0.2">
      <c r="A51" s="13"/>
      <c r="B51" s="3"/>
    </row>
    <row r="52" spans="1:2" x14ac:dyDescent="0.2">
      <c r="A52" s="13"/>
      <c r="B52" s="3"/>
    </row>
    <row r="53" spans="1:2" x14ac:dyDescent="0.2">
      <c r="A53" s="13"/>
      <c r="B53" s="3"/>
    </row>
    <row r="54" spans="1:2" x14ac:dyDescent="0.2">
      <c r="A54" s="13"/>
      <c r="B54" s="3"/>
    </row>
    <row r="55" spans="1:2" x14ac:dyDescent="0.2">
      <c r="A55" s="13"/>
      <c r="B55" s="3"/>
    </row>
    <row r="56" spans="1:2" x14ac:dyDescent="0.2">
      <c r="A56" s="13"/>
      <c r="B56" s="3"/>
    </row>
    <row r="58" spans="1:2" x14ac:dyDescent="0.2">
      <c r="A58" s="13"/>
    </row>
    <row r="59" spans="1:2" x14ac:dyDescent="0.2">
      <c r="A59" s="13"/>
    </row>
    <row r="60" spans="1:2" x14ac:dyDescent="0.2">
      <c r="A60" s="13"/>
      <c r="B60" s="3"/>
    </row>
    <row r="61" spans="1:2" x14ac:dyDescent="0.2">
      <c r="A61" s="13"/>
      <c r="B61" s="3"/>
    </row>
    <row r="62" spans="1:2" x14ac:dyDescent="0.2">
      <c r="A62" s="13"/>
      <c r="B62" s="3"/>
    </row>
    <row r="63" spans="1:2" x14ac:dyDescent="0.2">
      <c r="A63" s="13"/>
      <c r="B63" s="3"/>
    </row>
    <row r="64" spans="1:2" x14ac:dyDescent="0.2">
      <c r="A64" s="13"/>
      <c r="B64" s="3"/>
    </row>
    <row r="65" spans="1:2" x14ac:dyDescent="0.2">
      <c r="A65" s="13"/>
      <c r="B65" s="3"/>
    </row>
    <row r="66" spans="1:2" x14ac:dyDescent="0.2">
      <c r="A66" s="13"/>
      <c r="B66" s="3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C381-80D9-4FA3-9339-7ED23A90C35A}">
  <dimension ref="A1:B12"/>
  <sheetViews>
    <sheetView workbookViewId="0"/>
  </sheetViews>
  <sheetFormatPr defaultRowHeight="15" x14ac:dyDescent="0.25"/>
  <cols>
    <col min="1" max="1" width="30.5703125" customWidth="1"/>
    <col min="2" max="2" width="21.5703125" bestFit="1" customWidth="1"/>
  </cols>
  <sheetData>
    <row r="1" spans="1:2" x14ac:dyDescent="0.25">
      <c r="A1" s="13" t="s">
        <v>118</v>
      </c>
      <c r="B1" s="1"/>
    </row>
    <row r="2" spans="1:2" x14ac:dyDescent="0.25">
      <c r="A2" s="13" t="s">
        <v>0</v>
      </c>
      <c r="B2" s="1" t="s">
        <v>1</v>
      </c>
    </row>
    <row r="3" spans="1:2" x14ac:dyDescent="0.25">
      <c r="A3" s="13" t="s">
        <v>439</v>
      </c>
      <c r="B3" s="3">
        <v>16</v>
      </c>
    </row>
    <row r="4" spans="1:2" x14ac:dyDescent="0.25">
      <c r="A4" s="13" t="s">
        <v>4</v>
      </c>
      <c r="B4" s="3">
        <v>13</v>
      </c>
    </row>
    <row r="5" spans="1:2" x14ac:dyDescent="0.25">
      <c r="A5" s="13" t="s">
        <v>86</v>
      </c>
      <c r="B5" s="3">
        <v>8</v>
      </c>
    </row>
    <row r="6" spans="1:2" x14ac:dyDescent="0.25">
      <c r="A6" s="13" t="s">
        <v>117</v>
      </c>
      <c r="B6" s="3">
        <v>6</v>
      </c>
    </row>
    <row r="7" spans="1:2" x14ac:dyDescent="0.25">
      <c r="A7" s="13" t="s">
        <v>3</v>
      </c>
      <c r="B7" s="3">
        <v>4</v>
      </c>
    </row>
    <row r="8" spans="1:2" x14ac:dyDescent="0.25">
      <c r="A8" s="13" t="s">
        <v>5</v>
      </c>
      <c r="B8" s="3">
        <v>3</v>
      </c>
    </row>
    <row r="9" spans="1:2" x14ac:dyDescent="0.25">
      <c r="A9" s="13" t="s">
        <v>7</v>
      </c>
      <c r="B9" s="3">
        <v>3</v>
      </c>
    </row>
    <row r="10" spans="1:2" x14ac:dyDescent="0.25">
      <c r="A10" s="13" t="s">
        <v>2</v>
      </c>
      <c r="B10" s="3">
        <v>2</v>
      </c>
    </row>
    <row r="11" spans="1:2" x14ac:dyDescent="0.25">
      <c r="A11" s="13" t="s">
        <v>6</v>
      </c>
      <c r="B11" s="3">
        <v>1</v>
      </c>
    </row>
    <row r="12" spans="1:2" x14ac:dyDescent="0.25">
      <c r="A12" s="13" t="s">
        <v>8</v>
      </c>
      <c r="B12" s="3">
        <v>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7EAED-90AE-4BF9-9D24-F027BD56D4CC}">
  <dimension ref="A1:B6"/>
  <sheetViews>
    <sheetView workbookViewId="0"/>
  </sheetViews>
  <sheetFormatPr defaultRowHeight="15" x14ac:dyDescent="0.25"/>
  <cols>
    <col min="1" max="1" width="35.5703125" bestFit="1" customWidth="1"/>
    <col min="2" max="2" width="21.5703125" bestFit="1" customWidth="1"/>
  </cols>
  <sheetData>
    <row r="1" spans="1:2" x14ac:dyDescent="0.25">
      <c r="A1" s="13" t="s">
        <v>434</v>
      </c>
      <c r="B1" s="1"/>
    </row>
    <row r="2" spans="1:2" x14ac:dyDescent="0.25">
      <c r="A2" s="13" t="s">
        <v>0</v>
      </c>
      <c r="B2" s="1" t="s">
        <v>1</v>
      </c>
    </row>
    <row r="3" spans="1:2" x14ac:dyDescent="0.25">
      <c r="A3" s="13" t="s">
        <v>439</v>
      </c>
      <c r="B3" s="3">
        <v>9</v>
      </c>
    </row>
    <row r="4" spans="1:2" x14ac:dyDescent="0.25">
      <c r="A4" s="13" t="s">
        <v>86</v>
      </c>
      <c r="B4" s="3">
        <v>5</v>
      </c>
    </row>
    <row r="5" spans="1:2" x14ac:dyDescent="0.25">
      <c r="A5" s="13" t="s">
        <v>3</v>
      </c>
      <c r="B5" s="3">
        <v>1</v>
      </c>
    </row>
    <row r="6" spans="1:2" x14ac:dyDescent="0.25">
      <c r="A6" s="13" t="s">
        <v>8</v>
      </c>
      <c r="B6" s="3">
        <v>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E7E53-812D-45A1-A212-5D4D5DD64028}">
  <dimension ref="A1:B12"/>
  <sheetViews>
    <sheetView workbookViewId="0"/>
  </sheetViews>
  <sheetFormatPr defaultRowHeight="15" x14ac:dyDescent="0.25"/>
  <cols>
    <col min="1" max="1" width="34.85546875" customWidth="1"/>
    <col min="2" max="2" width="21.5703125" bestFit="1" customWidth="1"/>
  </cols>
  <sheetData>
    <row r="1" spans="1:2" x14ac:dyDescent="0.25">
      <c r="A1" s="13" t="s">
        <v>119</v>
      </c>
      <c r="B1" s="1"/>
    </row>
    <row r="2" spans="1:2" x14ac:dyDescent="0.25">
      <c r="A2" s="13" t="s">
        <v>0</v>
      </c>
      <c r="B2" s="1" t="s">
        <v>1</v>
      </c>
    </row>
    <row r="3" spans="1:2" x14ac:dyDescent="0.25">
      <c r="A3" s="13" t="s">
        <v>3</v>
      </c>
      <c r="B3" s="3">
        <v>10</v>
      </c>
    </row>
    <row r="4" spans="1:2" x14ac:dyDescent="0.25">
      <c r="A4" s="13" t="s">
        <v>6</v>
      </c>
      <c r="B4" s="3">
        <v>8</v>
      </c>
    </row>
    <row r="5" spans="1:2" x14ac:dyDescent="0.25">
      <c r="A5" s="13" t="s">
        <v>4</v>
      </c>
      <c r="B5" s="3">
        <v>7</v>
      </c>
    </row>
    <row r="6" spans="1:2" x14ac:dyDescent="0.25">
      <c r="A6" s="13" t="s">
        <v>439</v>
      </c>
      <c r="B6" s="3">
        <v>6</v>
      </c>
    </row>
    <row r="7" spans="1:2" x14ac:dyDescent="0.25">
      <c r="A7" s="13" t="s">
        <v>86</v>
      </c>
      <c r="B7" s="3">
        <v>6</v>
      </c>
    </row>
    <row r="8" spans="1:2" x14ac:dyDescent="0.25">
      <c r="A8" s="13" t="s">
        <v>5</v>
      </c>
      <c r="B8" s="3">
        <v>6</v>
      </c>
    </row>
    <row r="9" spans="1:2" x14ac:dyDescent="0.25">
      <c r="A9" s="13" t="s">
        <v>117</v>
      </c>
      <c r="B9" s="3">
        <v>3</v>
      </c>
    </row>
    <row r="10" spans="1:2" x14ac:dyDescent="0.25">
      <c r="A10" s="13" t="s">
        <v>436</v>
      </c>
      <c r="B10" s="3">
        <v>2</v>
      </c>
    </row>
    <row r="11" spans="1:2" x14ac:dyDescent="0.25">
      <c r="A11" s="13" t="s">
        <v>2</v>
      </c>
      <c r="B11" s="3">
        <v>1</v>
      </c>
    </row>
    <row r="12" spans="1:2" x14ac:dyDescent="0.25">
      <c r="A12" s="13" t="s">
        <v>8</v>
      </c>
      <c r="B12" s="3">
        <v>13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9353-A881-4052-A694-2FE0F3F467C0}">
  <dimension ref="A1:B10"/>
  <sheetViews>
    <sheetView workbookViewId="0"/>
  </sheetViews>
  <sheetFormatPr defaultRowHeight="15" x14ac:dyDescent="0.25"/>
  <cols>
    <col min="1" max="1" width="34.140625" customWidth="1"/>
    <col min="2" max="2" width="21.5703125" bestFit="1" customWidth="1"/>
  </cols>
  <sheetData>
    <row r="1" spans="1:2" x14ac:dyDescent="0.25">
      <c r="A1" s="13" t="s">
        <v>120</v>
      </c>
      <c r="B1" s="1"/>
    </row>
    <row r="2" spans="1:2" x14ac:dyDescent="0.25">
      <c r="A2" s="13" t="s">
        <v>0</v>
      </c>
      <c r="B2" s="1" t="s">
        <v>1</v>
      </c>
    </row>
    <row r="3" spans="1:2" x14ac:dyDescent="0.25">
      <c r="A3" s="13" t="s">
        <v>439</v>
      </c>
      <c r="B3" s="3">
        <v>8</v>
      </c>
    </row>
    <row r="4" spans="1:2" x14ac:dyDescent="0.25">
      <c r="A4" s="13" t="s">
        <v>3</v>
      </c>
      <c r="B4" s="3">
        <v>8</v>
      </c>
    </row>
    <row r="5" spans="1:2" x14ac:dyDescent="0.25">
      <c r="A5" s="13" t="s">
        <v>5</v>
      </c>
      <c r="B5" s="3">
        <v>7</v>
      </c>
    </row>
    <row r="6" spans="1:2" x14ac:dyDescent="0.25">
      <c r="A6" s="13" t="s">
        <v>4</v>
      </c>
      <c r="B6" s="3">
        <v>4</v>
      </c>
    </row>
    <row r="7" spans="1:2" x14ac:dyDescent="0.25">
      <c r="A7" s="13" t="s">
        <v>86</v>
      </c>
      <c r="B7" s="3">
        <v>3</v>
      </c>
    </row>
    <row r="8" spans="1:2" x14ac:dyDescent="0.25">
      <c r="A8" s="13" t="s">
        <v>6</v>
      </c>
      <c r="B8" s="3">
        <v>3</v>
      </c>
    </row>
    <row r="9" spans="1:2" x14ac:dyDescent="0.25">
      <c r="A9" s="13" t="s">
        <v>436</v>
      </c>
      <c r="B9" s="3">
        <v>2</v>
      </c>
    </row>
    <row r="10" spans="1:2" x14ac:dyDescent="0.25">
      <c r="A10" s="13" t="s">
        <v>8</v>
      </c>
      <c r="B10" s="3">
        <v>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E57D-93C3-4E41-A65C-509945E0F852}">
  <dimension ref="A1:B9"/>
  <sheetViews>
    <sheetView workbookViewId="0"/>
  </sheetViews>
  <sheetFormatPr defaultRowHeight="15" x14ac:dyDescent="0.25"/>
  <cols>
    <col min="1" max="1" width="35.85546875" bestFit="1" customWidth="1"/>
    <col min="2" max="2" width="21.5703125" bestFit="1" customWidth="1"/>
  </cols>
  <sheetData>
    <row r="1" spans="1:2" x14ac:dyDescent="0.25">
      <c r="A1" s="13" t="s">
        <v>435</v>
      </c>
      <c r="B1" s="1"/>
    </row>
    <row r="2" spans="1:2" x14ac:dyDescent="0.25">
      <c r="A2" s="13" t="s">
        <v>0</v>
      </c>
      <c r="B2" s="1" t="s">
        <v>1</v>
      </c>
    </row>
    <row r="3" spans="1:2" x14ac:dyDescent="0.25">
      <c r="A3" s="13" t="s">
        <v>439</v>
      </c>
      <c r="B3" s="3">
        <v>4</v>
      </c>
    </row>
    <row r="4" spans="1:2" x14ac:dyDescent="0.25">
      <c r="A4" s="13" t="s">
        <v>4</v>
      </c>
      <c r="B4" s="3">
        <v>3</v>
      </c>
    </row>
    <row r="5" spans="1:2" x14ac:dyDescent="0.25">
      <c r="A5" s="13" t="s">
        <v>3</v>
      </c>
      <c r="B5" s="3">
        <v>2</v>
      </c>
    </row>
    <row r="6" spans="1:2" x14ac:dyDescent="0.25">
      <c r="A6" s="13" t="s">
        <v>5</v>
      </c>
      <c r="B6" s="3">
        <v>2</v>
      </c>
    </row>
    <row r="7" spans="1:2" x14ac:dyDescent="0.25">
      <c r="A7" s="13" t="s">
        <v>6</v>
      </c>
      <c r="B7" s="3">
        <v>2</v>
      </c>
    </row>
    <row r="8" spans="1:2" x14ac:dyDescent="0.25">
      <c r="A8" s="13" t="s">
        <v>86</v>
      </c>
      <c r="B8" s="3">
        <v>1</v>
      </c>
    </row>
    <row r="9" spans="1:2" x14ac:dyDescent="0.25">
      <c r="A9" s="13" t="s">
        <v>8</v>
      </c>
      <c r="B9" s="3">
        <v>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A210-6009-43CA-8923-F98F442F9B38}">
  <dimension ref="A1:F23"/>
  <sheetViews>
    <sheetView workbookViewId="0">
      <selection activeCell="F27" sqref="F27"/>
    </sheetView>
  </sheetViews>
  <sheetFormatPr defaultRowHeight="14.25" x14ac:dyDescent="0.2"/>
  <cols>
    <col min="1" max="1" width="9.140625" style="1"/>
    <col min="2" max="2" width="12.5703125" style="1" bestFit="1" customWidth="1"/>
    <col min="3" max="3" width="9.140625" style="1"/>
    <col min="4" max="4" width="11.28515625" style="1" bestFit="1" customWidth="1"/>
    <col min="5" max="5" width="10.140625" style="1" bestFit="1" customWidth="1"/>
    <col min="6" max="6" width="9.28515625" style="1" bestFit="1" customWidth="1"/>
    <col min="7" max="16384" width="9.140625" style="1"/>
  </cols>
  <sheetData>
    <row r="1" spans="1:6" x14ac:dyDescent="0.2">
      <c r="A1" s="1" t="s">
        <v>98</v>
      </c>
    </row>
    <row r="2" spans="1:6" x14ac:dyDescent="0.2">
      <c r="A2" s="1" t="s">
        <v>80</v>
      </c>
      <c r="D2" s="1" t="s">
        <v>104</v>
      </c>
      <c r="E2" s="1" t="s">
        <v>105</v>
      </c>
      <c r="F2" s="1" t="s">
        <v>106</v>
      </c>
    </row>
    <row r="3" spans="1:6" x14ac:dyDescent="0.2">
      <c r="A3" s="1" t="s">
        <v>99</v>
      </c>
      <c r="B3" s="3" t="s">
        <v>61</v>
      </c>
      <c r="C3" s="1" t="s">
        <v>100</v>
      </c>
      <c r="D3" s="1">
        <v>47118526</v>
      </c>
      <c r="E3" s="1">
        <f t="shared" ref="E3:E11" si="0">D3-$D$11</f>
        <v>29085430</v>
      </c>
      <c r="F3" s="1">
        <f>E4/E3</f>
        <v>0.18601241240029801</v>
      </c>
    </row>
    <row r="4" spans="1:6" x14ac:dyDescent="0.2">
      <c r="B4" s="3"/>
      <c r="C4" s="1" t="s">
        <v>101</v>
      </c>
      <c r="D4" s="1">
        <v>23443347</v>
      </c>
      <c r="E4" s="1">
        <f t="shared" si="0"/>
        <v>5410251</v>
      </c>
    </row>
    <row r="5" spans="1:6" x14ac:dyDescent="0.2">
      <c r="B5" s="3" t="s">
        <v>445</v>
      </c>
      <c r="C5" s="1" t="s">
        <v>100</v>
      </c>
      <c r="D5" s="1">
        <v>44833667</v>
      </c>
      <c r="E5" s="1">
        <f t="shared" si="0"/>
        <v>26800571</v>
      </c>
      <c r="F5" s="1">
        <f>E6/E5</f>
        <v>0.3076095654827653</v>
      </c>
    </row>
    <row r="6" spans="1:6" x14ac:dyDescent="0.2">
      <c r="B6" s="3"/>
      <c r="C6" s="1" t="s">
        <v>101</v>
      </c>
      <c r="D6" s="1">
        <v>26277208</v>
      </c>
      <c r="E6" s="1">
        <f t="shared" si="0"/>
        <v>8244112</v>
      </c>
    </row>
    <row r="7" spans="1:6" x14ac:dyDescent="0.2">
      <c r="B7" s="3" t="s">
        <v>446</v>
      </c>
      <c r="C7" s="1" t="s">
        <v>100</v>
      </c>
      <c r="D7" s="1">
        <v>46830109</v>
      </c>
      <c r="E7" s="1">
        <f t="shared" si="0"/>
        <v>28797013</v>
      </c>
      <c r="F7" s="1">
        <f>E8/E7</f>
        <v>0.45476709685132971</v>
      </c>
    </row>
    <row r="8" spans="1:6" x14ac:dyDescent="0.2">
      <c r="B8" s="3"/>
      <c r="C8" s="1" t="s">
        <v>101</v>
      </c>
      <c r="D8" s="1">
        <v>31129030</v>
      </c>
      <c r="E8" s="1">
        <f t="shared" si="0"/>
        <v>13095934</v>
      </c>
    </row>
    <row r="9" spans="1:6" x14ac:dyDescent="0.2">
      <c r="B9" s="3" t="s">
        <v>447</v>
      </c>
      <c r="C9" s="1" t="s">
        <v>100</v>
      </c>
      <c r="D9" s="1">
        <v>40444316</v>
      </c>
      <c r="E9" s="1">
        <f t="shared" si="0"/>
        <v>22411220</v>
      </c>
      <c r="F9" s="1">
        <f>E10/E9</f>
        <v>0.61599828121806843</v>
      </c>
    </row>
    <row r="10" spans="1:6" x14ac:dyDescent="0.2">
      <c r="B10" s="3"/>
      <c r="C10" s="1" t="s">
        <v>101</v>
      </c>
      <c r="D10" s="1">
        <v>31838369</v>
      </c>
      <c r="E10" s="1">
        <f t="shared" si="0"/>
        <v>13805273</v>
      </c>
    </row>
    <row r="11" spans="1:6" ht="15" x14ac:dyDescent="0.25">
      <c r="B11" s="3"/>
      <c r="C11" s="4" t="s">
        <v>102</v>
      </c>
      <c r="D11" s="1">
        <v>18033096</v>
      </c>
      <c r="E11" s="1">
        <f t="shared" si="0"/>
        <v>0</v>
      </c>
    </row>
    <row r="12" spans="1:6" x14ac:dyDescent="0.2">
      <c r="B12" s="3"/>
    </row>
    <row r="13" spans="1:6" x14ac:dyDescent="0.2">
      <c r="A13" s="1" t="s">
        <v>103</v>
      </c>
      <c r="B13" s="3" t="s">
        <v>61</v>
      </c>
      <c r="C13" s="1" t="s">
        <v>100</v>
      </c>
      <c r="D13" s="1">
        <v>41486740</v>
      </c>
      <c r="E13" s="1">
        <f t="shared" ref="E13:E21" si="1">D13-$D$21</f>
        <v>21554493</v>
      </c>
      <c r="F13" s="1">
        <f>E14/E13</f>
        <v>0.24707261729607835</v>
      </c>
    </row>
    <row r="14" spans="1:6" x14ac:dyDescent="0.2">
      <c r="B14" s="3"/>
      <c r="C14" s="1" t="s">
        <v>101</v>
      </c>
      <c r="D14" s="1">
        <v>25257772</v>
      </c>
      <c r="E14" s="1">
        <f t="shared" si="1"/>
        <v>5325525</v>
      </c>
    </row>
    <row r="15" spans="1:6" x14ac:dyDescent="0.2">
      <c r="B15" s="3" t="s">
        <v>445</v>
      </c>
      <c r="C15" s="1" t="s">
        <v>100</v>
      </c>
      <c r="D15" s="1">
        <v>39033220</v>
      </c>
      <c r="E15" s="1">
        <f t="shared" si="1"/>
        <v>19100973</v>
      </c>
      <c r="F15" s="1">
        <f>E16/E15</f>
        <v>0.33367556720801606</v>
      </c>
    </row>
    <row r="16" spans="1:6" x14ac:dyDescent="0.2">
      <c r="B16" s="3"/>
      <c r="C16" s="1" t="s">
        <v>101</v>
      </c>
      <c r="D16" s="1">
        <v>26305775</v>
      </c>
      <c r="E16" s="1">
        <f t="shared" si="1"/>
        <v>6373528</v>
      </c>
    </row>
    <row r="17" spans="2:6" x14ac:dyDescent="0.2">
      <c r="B17" s="3" t="s">
        <v>446</v>
      </c>
      <c r="C17" s="1" t="s">
        <v>100</v>
      </c>
      <c r="D17" s="1">
        <v>40232952</v>
      </c>
      <c r="E17" s="1">
        <f t="shared" si="1"/>
        <v>20300705</v>
      </c>
      <c r="F17" s="1">
        <f>E18/E17</f>
        <v>0.28893794575114512</v>
      </c>
    </row>
    <row r="18" spans="2:6" x14ac:dyDescent="0.2">
      <c r="B18" s="3"/>
      <c r="C18" s="1" t="s">
        <v>101</v>
      </c>
      <c r="D18" s="1">
        <v>25797891</v>
      </c>
      <c r="E18" s="1">
        <f t="shared" si="1"/>
        <v>5865644</v>
      </c>
    </row>
    <row r="19" spans="2:6" x14ac:dyDescent="0.2">
      <c r="B19" s="3" t="s">
        <v>447</v>
      </c>
      <c r="C19" s="1" t="s">
        <v>100</v>
      </c>
      <c r="D19" s="1">
        <v>38006669</v>
      </c>
      <c r="E19" s="1">
        <f t="shared" si="1"/>
        <v>18074422</v>
      </c>
      <c r="F19" s="1">
        <f>E20/E19</f>
        <v>0.52173397301446212</v>
      </c>
    </row>
    <row r="20" spans="2:6" x14ac:dyDescent="0.2">
      <c r="B20" s="3"/>
      <c r="C20" s="1" t="s">
        <v>101</v>
      </c>
      <c r="D20" s="1">
        <v>29362287</v>
      </c>
      <c r="E20" s="1">
        <f t="shared" si="1"/>
        <v>9430040</v>
      </c>
    </row>
    <row r="21" spans="2:6" ht="15" x14ac:dyDescent="0.25">
      <c r="B21" s="3"/>
      <c r="C21" s="4" t="s">
        <v>102</v>
      </c>
      <c r="D21" s="1">
        <v>19932247</v>
      </c>
      <c r="E21" s="1">
        <f t="shared" si="1"/>
        <v>0</v>
      </c>
    </row>
    <row r="22" spans="2:6" x14ac:dyDescent="0.2">
      <c r="B22" s="3"/>
    </row>
    <row r="23" spans="2:6" x14ac:dyDescent="0.2">
      <c r="B23" s="3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33DC4-8F57-4B39-A595-10B619CACCE3}">
  <dimension ref="A1:M4"/>
  <sheetViews>
    <sheetView workbookViewId="0">
      <selection activeCell="G14" sqref="G14"/>
    </sheetView>
  </sheetViews>
  <sheetFormatPr defaultRowHeight="14.25" x14ac:dyDescent="0.2"/>
  <cols>
    <col min="1" max="4" width="9.140625" style="1"/>
    <col min="5" max="10" width="13.28515625" style="1" bestFit="1" customWidth="1"/>
    <col min="11" max="13" width="14.42578125" style="1" bestFit="1" customWidth="1"/>
    <col min="14" max="16384" width="9.140625" style="1"/>
  </cols>
  <sheetData>
    <row r="1" spans="1:13" x14ac:dyDescent="0.2">
      <c r="A1" s="1" t="s">
        <v>77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107</v>
      </c>
      <c r="F2" s="1" t="s">
        <v>108</v>
      </c>
      <c r="G2" s="1" t="s">
        <v>109</v>
      </c>
      <c r="H2" s="1" t="s">
        <v>110</v>
      </c>
      <c r="I2" s="1" t="s">
        <v>111</v>
      </c>
      <c r="J2" s="1" t="s">
        <v>112</v>
      </c>
      <c r="K2" s="1" t="s">
        <v>113</v>
      </c>
      <c r="L2" s="1" t="s">
        <v>114</v>
      </c>
      <c r="M2" s="1" t="s">
        <v>115</v>
      </c>
    </row>
    <row r="3" spans="1:13" x14ac:dyDescent="0.2">
      <c r="A3" s="1" t="s">
        <v>99</v>
      </c>
      <c r="B3" s="3">
        <v>1.1359999999999999</v>
      </c>
      <c r="C3" s="3">
        <v>0.874</v>
      </c>
      <c r="D3" s="3">
        <v>1.0069999999999999</v>
      </c>
      <c r="E3" s="3">
        <v>4.7649999999999997</v>
      </c>
      <c r="F3" s="3">
        <v>3.3109999999999999</v>
      </c>
      <c r="G3" s="3">
        <v>3.0670000000000002</v>
      </c>
      <c r="H3" s="3">
        <v>10.157999999999999</v>
      </c>
      <c r="I3" s="3">
        <v>11.6</v>
      </c>
      <c r="J3" s="3">
        <v>11.925000000000001</v>
      </c>
      <c r="K3" s="3">
        <v>33.78</v>
      </c>
      <c r="L3" s="3">
        <v>34.764000000000003</v>
      </c>
      <c r="M3" s="3">
        <v>36.174999999999997</v>
      </c>
    </row>
    <row r="4" spans="1:13" x14ac:dyDescent="0.2">
      <c r="A4" s="1" t="s">
        <v>103</v>
      </c>
      <c r="B4" s="3">
        <v>1.1859999999999999</v>
      </c>
      <c r="C4" s="3">
        <v>0.93100000000000005</v>
      </c>
      <c r="D4" s="3">
        <v>0.90600000000000003</v>
      </c>
      <c r="E4" s="3">
        <v>7.641</v>
      </c>
      <c r="F4" s="3">
        <v>7.2450000000000001</v>
      </c>
      <c r="G4" s="3">
        <v>6.3449999999999998</v>
      </c>
      <c r="H4" s="3">
        <v>19.675999999999998</v>
      </c>
      <c r="I4" s="3">
        <v>17.576000000000001</v>
      </c>
      <c r="J4" s="3">
        <v>15.573</v>
      </c>
      <c r="K4" s="3">
        <v>51.222000000000001</v>
      </c>
      <c r="L4" s="3">
        <v>57.448999999999998</v>
      </c>
      <c r="M4" s="3">
        <v>50.728999999999999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DCAE8-4B29-416F-A5EE-ADBBEBF403CC}">
  <dimension ref="A1:M3"/>
  <sheetViews>
    <sheetView workbookViewId="0">
      <selection activeCell="D10" sqref="D10"/>
    </sheetView>
  </sheetViews>
  <sheetFormatPr defaultRowHeight="14.25" x14ac:dyDescent="0.2"/>
  <cols>
    <col min="1" max="1" width="18.85546875" style="1" customWidth="1"/>
    <col min="2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188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122</v>
      </c>
      <c r="B3" s="3">
        <v>94.000640000000004</v>
      </c>
      <c r="C3" s="3">
        <v>107.2724</v>
      </c>
      <c r="D3" s="3">
        <v>98.726929999999996</v>
      </c>
      <c r="E3" s="3">
        <v>86.887332900000004</v>
      </c>
      <c r="F3" s="3">
        <v>79.869509899999997</v>
      </c>
      <c r="G3" s="3">
        <v>82.7816677</v>
      </c>
      <c r="H3" s="3">
        <v>38.621896900000003</v>
      </c>
      <c r="I3" s="3">
        <v>32.845321499999997</v>
      </c>
      <c r="J3" s="3">
        <v>34.659452600000002</v>
      </c>
      <c r="K3" s="3">
        <v>27.641629500000001</v>
      </c>
      <c r="L3" s="3">
        <v>27.116486299999998</v>
      </c>
      <c r="M3" s="3">
        <v>28.1667728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D1513-0863-4FD6-9E60-C34EEB4914E2}">
  <dimension ref="A1:M4"/>
  <sheetViews>
    <sheetView workbookViewId="0">
      <selection activeCell="A5" sqref="A5"/>
    </sheetView>
  </sheetViews>
  <sheetFormatPr defaultRowHeight="14.25" x14ac:dyDescent="0.2"/>
  <cols>
    <col min="1" max="1" width="24.7109375" style="1" customWidth="1"/>
    <col min="2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189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129</v>
      </c>
      <c r="B3" s="3">
        <v>43.8</v>
      </c>
      <c r="C3" s="3">
        <v>41.9</v>
      </c>
      <c r="D3" s="3">
        <v>48.5</v>
      </c>
      <c r="E3" s="3">
        <v>37.9</v>
      </c>
      <c r="F3" s="3">
        <v>39.4</v>
      </c>
      <c r="G3" s="3">
        <v>34.5</v>
      </c>
      <c r="H3" s="3">
        <v>27.8</v>
      </c>
      <c r="I3" s="3">
        <v>28</v>
      </c>
      <c r="J3" s="3">
        <v>30.6</v>
      </c>
      <c r="K3" s="3">
        <v>22.1</v>
      </c>
      <c r="L3" s="3">
        <v>23.6</v>
      </c>
      <c r="M3" s="3">
        <v>26.3</v>
      </c>
    </row>
    <row r="4" spans="1:13" x14ac:dyDescent="0.2">
      <c r="A4" s="1" t="s">
        <v>130</v>
      </c>
      <c r="B4" s="3">
        <v>3</v>
      </c>
      <c r="C4" s="3">
        <v>3</v>
      </c>
      <c r="D4" s="3">
        <v>2.8</v>
      </c>
      <c r="E4" s="3">
        <v>5</v>
      </c>
      <c r="F4" s="3">
        <v>3.5</v>
      </c>
      <c r="G4" s="3">
        <v>4.5</v>
      </c>
      <c r="H4" s="3">
        <v>27</v>
      </c>
      <c r="I4" s="3">
        <v>27.4</v>
      </c>
      <c r="J4" s="3">
        <v>24.9</v>
      </c>
      <c r="K4" s="3">
        <v>25.7</v>
      </c>
      <c r="L4" s="3">
        <v>25.7</v>
      </c>
      <c r="M4" s="3">
        <v>26.8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3F692-ECAC-4816-B2AF-B2EA5DB42E6A}">
  <dimension ref="A1:M49"/>
  <sheetViews>
    <sheetView workbookViewId="0">
      <selection activeCell="F21" sqref="F21"/>
    </sheetView>
  </sheetViews>
  <sheetFormatPr defaultRowHeight="14.25" x14ac:dyDescent="0.2"/>
  <cols>
    <col min="1" max="1" width="20.140625" style="1" customWidth="1"/>
    <col min="2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227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122</v>
      </c>
      <c r="B3" s="3">
        <v>112.55370000000001</v>
      </c>
      <c r="C3" s="3">
        <v>94.081149999999994</v>
      </c>
      <c r="D3" s="3">
        <v>93.365160000000003</v>
      </c>
      <c r="E3" s="3">
        <v>46.138424800000003</v>
      </c>
      <c r="F3" s="3">
        <v>50.6491647</v>
      </c>
      <c r="G3" s="3">
        <v>55.145584700000001</v>
      </c>
      <c r="H3" s="3">
        <v>35.069212399999998</v>
      </c>
      <c r="I3" s="3">
        <v>29.7422434</v>
      </c>
      <c r="J3" s="3">
        <v>28.696897400000001</v>
      </c>
      <c r="K3" s="3">
        <v>30.6443914</v>
      </c>
      <c r="L3" s="3">
        <v>29.971360399999998</v>
      </c>
      <c r="M3" s="3">
        <v>28.625298300000001</v>
      </c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3" ht="15" x14ac:dyDescent="0.25">
      <c r="B49" s="3"/>
      <c r="C49" s="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BAB8B-64C2-4BC4-BFFA-3115C77DA300}">
  <dimension ref="A1:M4"/>
  <sheetViews>
    <sheetView workbookViewId="0">
      <selection activeCell="H15" sqref="H15"/>
    </sheetView>
  </sheetViews>
  <sheetFormatPr defaultRowHeight="14.25" x14ac:dyDescent="0.2"/>
  <cols>
    <col min="1" max="1" width="25" style="1" bestFit="1" customWidth="1"/>
    <col min="2" max="9" width="9.140625" style="1"/>
    <col min="10" max="10" width="9" style="1" bestFit="1" customWidth="1"/>
    <col min="11" max="13" width="14.140625" style="1" bestFit="1" customWidth="1"/>
    <col min="14" max="16384" width="9.140625" style="1"/>
  </cols>
  <sheetData>
    <row r="1" spans="1:13" x14ac:dyDescent="0.2">
      <c r="A1" s="1" t="s">
        <v>229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280</v>
      </c>
      <c r="B3" s="3">
        <v>0.87848643467892795</v>
      </c>
      <c r="C3" s="3">
        <v>0.94972366429687205</v>
      </c>
      <c r="D3" s="3">
        <v>1.1985818057248201</v>
      </c>
      <c r="E3" s="3">
        <v>1.7347341797117699</v>
      </c>
      <c r="F3" s="3">
        <v>1.5683367960085299</v>
      </c>
      <c r="G3" s="3">
        <v>1.74227071238042</v>
      </c>
      <c r="H3" s="3">
        <v>1.4811461144479801</v>
      </c>
      <c r="I3" s="3">
        <v>1.4162760909891901</v>
      </c>
      <c r="J3" s="3">
        <v>1.6499630608749101</v>
      </c>
      <c r="K3" s="3">
        <v>2.6054754413313601</v>
      </c>
      <c r="L3" s="3">
        <v>2.43511768303375</v>
      </c>
      <c r="M3" s="3">
        <v>2.2205157446460899</v>
      </c>
    </row>
    <row r="4" spans="1:13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9911-8DE2-4955-A96D-C6449AEC1DF9}">
  <dimension ref="A1:F27"/>
  <sheetViews>
    <sheetView workbookViewId="0"/>
  </sheetViews>
  <sheetFormatPr defaultRowHeight="15" x14ac:dyDescent="0.25"/>
  <cols>
    <col min="1" max="1" width="10.140625" customWidth="1"/>
    <col min="2" max="2" width="14.42578125" bestFit="1" customWidth="1"/>
    <col min="4" max="4" width="11.28515625" bestFit="1" customWidth="1"/>
    <col min="5" max="5" width="9" bestFit="1" customWidth="1"/>
    <col min="6" max="6" width="18.42578125" bestFit="1" customWidth="1"/>
  </cols>
  <sheetData>
    <row r="1" spans="1:6" x14ac:dyDescent="0.25">
      <c r="A1" s="1" t="s">
        <v>98</v>
      </c>
      <c r="B1" s="1"/>
      <c r="C1" s="1"/>
      <c r="D1" s="1"/>
      <c r="E1" s="1"/>
      <c r="F1" s="1"/>
    </row>
    <row r="2" spans="1:6" x14ac:dyDescent="0.25">
      <c r="A2" s="1" t="s">
        <v>79</v>
      </c>
      <c r="B2" s="1"/>
      <c r="C2" s="1"/>
      <c r="D2" s="1" t="s">
        <v>104</v>
      </c>
      <c r="E2" s="1" t="s">
        <v>105</v>
      </c>
      <c r="F2" s="1" t="s">
        <v>106</v>
      </c>
    </row>
    <row r="3" spans="1:6" x14ac:dyDescent="0.25">
      <c r="A3" s="1" t="s">
        <v>228</v>
      </c>
      <c r="B3" s="3" t="s">
        <v>64</v>
      </c>
      <c r="C3" s="1" t="s">
        <v>100</v>
      </c>
      <c r="D3" s="1">
        <v>1988740</v>
      </c>
      <c r="E3" s="1">
        <f>D3-$D$27</f>
        <v>1069270</v>
      </c>
      <c r="F3" s="1">
        <f>E4/E3</f>
        <v>0.19192252658355702</v>
      </c>
    </row>
    <row r="4" spans="1:6" x14ac:dyDescent="0.25">
      <c r="A4" s="1"/>
      <c r="B4" s="3"/>
      <c r="C4" s="1" t="s">
        <v>101</v>
      </c>
      <c r="D4" s="1">
        <v>1124687</v>
      </c>
      <c r="E4" s="1">
        <f t="shared" ref="E4:E27" si="0">D4-$D$27</f>
        <v>205217</v>
      </c>
      <c r="F4" s="1"/>
    </row>
    <row r="5" spans="1:6" x14ac:dyDescent="0.25">
      <c r="A5" s="1"/>
      <c r="B5" s="3" t="s">
        <v>63</v>
      </c>
      <c r="C5" s="1" t="s">
        <v>100</v>
      </c>
      <c r="D5" s="1">
        <v>2000222</v>
      </c>
      <c r="E5" s="1">
        <f t="shared" si="0"/>
        <v>1080752</v>
      </c>
      <c r="F5" s="1">
        <f>E6/E5</f>
        <v>0.19011299539579848</v>
      </c>
    </row>
    <row r="6" spans="1:6" x14ac:dyDescent="0.25">
      <c r="A6" s="1"/>
      <c r="B6" s="3"/>
      <c r="C6" s="1" t="s">
        <v>101</v>
      </c>
      <c r="D6" s="1">
        <v>1124935</v>
      </c>
      <c r="E6" s="1">
        <f t="shared" si="0"/>
        <v>205465</v>
      </c>
      <c r="F6" s="1"/>
    </row>
    <row r="7" spans="1:6" x14ac:dyDescent="0.25">
      <c r="A7" s="1"/>
      <c r="B7" s="3" t="s">
        <v>65</v>
      </c>
      <c r="C7" s="1" t="s">
        <v>100</v>
      </c>
      <c r="D7" s="1">
        <v>1985846</v>
      </c>
      <c r="E7" s="1">
        <f t="shared" si="0"/>
        <v>1066376</v>
      </c>
      <c r="F7" s="1">
        <f>E8/E7</f>
        <v>0.16103888309564357</v>
      </c>
    </row>
    <row r="8" spans="1:6" x14ac:dyDescent="0.25">
      <c r="A8" s="1"/>
      <c r="B8" s="3"/>
      <c r="C8" s="1" t="s">
        <v>101</v>
      </c>
      <c r="D8" s="1">
        <v>1091198</v>
      </c>
      <c r="E8" s="1">
        <f t="shared" si="0"/>
        <v>171728</v>
      </c>
      <c r="F8" s="1"/>
    </row>
    <row r="9" spans="1:6" x14ac:dyDescent="0.25">
      <c r="A9" s="1"/>
      <c r="B9" s="3" t="s">
        <v>221</v>
      </c>
      <c r="C9" s="1" t="s">
        <v>100</v>
      </c>
      <c r="D9" s="1">
        <v>1940292</v>
      </c>
      <c r="E9" s="1">
        <f t="shared" si="0"/>
        <v>1020822</v>
      </c>
      <c r="F9" s="1">
        <f>E10/E9</f>
        <v>0.14472552511603395</v>
      </c>
    </row>
    <row r="10" spans="1:6" x14ac:dyDescent="0.25">
      <c r="A10" s="1"/>
      <c r="B10" s="3"/>
      <c r="C10" s="1" t="s">
        <v>101</v>
      </c>
      <c r="D10" s="1">
        <v>1067209</v>
      </c>
      <c r="E10" s="1">
        <f t="shared" si="0"/>
        <v>147739</v>
      </c>
      <c r="F10" s="1"/>
    </row>
    <row r="11" spans="1:6" x14ac:dyDescent="0.25">
      <c r="A11" s="1"/>
      <c r="B11" s="3" t="s">
        <v>222</v>
      </c>
      <c r="C11" s="1" t="s">
        <v>100</v>
      </c>
      <c r="D11" s="1">
        <v>1917552</v>
      </c>
      <c r="E11" s="1">
        <f t="shared" si="0"/>
        <v>998082</v>
      </c>
      <c r="F11" s="1">
        <f>E12/E11</f>
        <v>0.16575692177596629</v>
      </c>
    </row>
    <row r="12" spans="1:6" x14ac:dyDescent="0.25">
      <c r="A12" s="1"/>
      <c r="B12" s="3"/>
      <c r="C12" s="1" t="s">
        <v>101</v>
      </c>
      <c r="D12" s="1">
        <v>1084909</v>
      </c>
      <c r="E12" s="1">
        <f t="shared" si="0"/>
        <v>165439</v>
      </c>
      <c r="F12" s="1"/>
    </row>
    <row r="13" spans="1:6" x14ac:dyDescent="0.25">
      <c r="A13" s="1"/>
      <c r="B13" s="3" t="s">
        <v>223</v>
      </c>
      <c r="C13" s="1" t="s">
        <v>100</v>
      </c>
      <c r="D13" s="1">
        <v>1872832</v>
      </c>
      <c r="E13" s="1">
        <f t="shared" si="0"/>
        <v>953362</v>
      </c>
      <c r="F13" s="1">
        <f>E14/E13</f>
        <v>0.12352810370037824</v>
      </c>
    </row>
    <row r="14" spans="1:6" x14ac:dyDescent="0.25">
      <c r="A14" s="1"/>
      <c r="B14" s="3"/>
      <c r="C14" s="1" t="s">
        <v>101</v>
      </c>
      <c r="D14" s="1">
        <v>1037237</v>
      </c>
      <c r="E14" s="1">
        <f t="shared" si="0"/>
        <v>117767</v>
      </c>
      <c r="F14" s="1"/>
    </row>
    <row r="15" spans="1:6" x14ac:dyDescent="0.25">
      <c r="A15" s="1"/>
      <c r="B15" s="3" t="s">
        <v>113</v>
      </c>
      <c r="C15" s="1" t="s">
        <v>100</v>
      </c>
      <c r="D15" s="1">
        <v>1746843</v>
      </c>
      <c r="E15" s="1">
        <f t="shared" si="0"/>
        <v>827373</v>
      </c>
      <c r="F15" s="1">
        <f>E16/E15</f>
        <v>0.38552865515311713</v>
      </c>
    </row>
    <row r="16" spans="1:6" x14ac:dyDescent="0.25">
      <c r="A16" s="1"/>
      <c r="B16" s="3"/>
      <c r="C16" s="1" t="s">
        <v>101</v>
      </c>
      <c r="D16" s="1">
        <v>1238446</v>
      </c>
      <c r="E16" s="1">
        <f t="shared" si="0"/>
        <v>318976</v>
      </c>
      <c r="F16" s="1"/>
    </row>
    <row r="17" spans="1:6" x14ac:dyDescent="0.25">
      <c r="A17" s="1"/>
      <c r="B17" s="3" t="s">
        <v>114</v>
      </c>
      <c r="C17" s="1" t="s">
        <v>100</v>
      </c>
      <c r="D17" s="1">
        <v>1824635</v>
      </c>
      <c r="E17" s="1">
        <f t="shared" si="0"/>
        <v>905165</v>
      </c>
      <c r="F17" s="1">
        <f>E18/E17</f>
        <v>0.42998348367424721</v>
      </c>
    </row>
    <row r="18" spans="1:6" x14ac:dyDescent="0.25">
      <c r="A18" s="1"/>
      <c r="B18" s="3"/>
      <c r="C18" s="1" t="s">
        <v>101</v>
      </c>
      <c r="D18" s="1">
        <v>1308676</v>
      </c>
      <c r="E18" s="1">
        <f t="shared" si="0"/>
        <v>389206</v>
      </c>
      <c r="F18" s="1"/>
    </row>
    <row r="19" spans="1:6" x14ac:dyDescent="0.25">
      <c r="A19" s="1"/>
      <c r="B19" s="3" t="s">
        <v>115</v>
      </c>
      <c r="C19" s="1" t="s">
        <v>100</v>
      </c>
      <c r="D19" s="1">
        <v>1822737</v>
      </c>
      <c r="E19" s="1">
        <f t="shared" si="0"/>
        <v>903267</v>
      </c>
      <c r="F19" s="1">
        <f>E20/E19</f>
        <v>0.44413667276674562</v>
      </c>
    </row>
    <row r="20" spans="1:6" x14ac:dyDescent="0.25">
      <c r="A20" s="1"/>
      <c r="B20" s="3"/>
      <c r="C20" s="1" t="s">
        <v>101</v>
      </c>
      <c r="D20" s="1">
        <v>1320644</v>
      </c>
      <c r="E20" s="1">
        <f t="shared" si="0"/>
        <v>401174</v>
      </c>
      <c r="F20" s="1"/>
    </row>
    <row r="21" spans="1:6" x14ac:dyDescent="0.25">
      <c r="A21" s="1"/>
      <c r="B21" s="3" t="s">
        <v>224</v>
      </c>
      <c r="C21" s="1" t="s">
        <v>100</v>
      </c>
      <c r="D21" s="1">
        <v>1861394</v>
      </c>
      <c r="E21" s="1">
        <f t="shared" si="0"/>
        <v>941924</v>
      </c>
      <c r="F21" s="1">
        <f>E22/E21</f>
        <v>0.40883128575129202</v>
      </c>
    </row>
    <row r="22" spans="1:6" x14ac:dyDescent="0.25">
      <c r="A22" s="1"/>
      <c r="B22" s="3"/>
      <c r="C22" s="1" t="s">
        <v>101</v>
      </c>
      <c r="D22" s="1">
        <v>1304558</v>
      </c>
      <c r="E22" s="1">
        <f t="shared" si="0"/>
        <v>385088</v>
      </c>
      <c r="F22" s="1"/>
    </row>
    <row r="23" spans="1:6" x14ac:dyDescent="0.25">
      <c r="A23" s="1"/>
      <c r="B23" s="3" t="s">
        <v>225</v>
      </c>
      <c r="C23" s="1" t="s">
        <v>100</v>
      </c>
      <c r="D23" s="1">
        <v>1844182</v>
      </c>
      <c r="E23" s="1">
        <f t="shared" si="0"/>
        <v>924712</v>
      </c>
      <c r="F23" s="1">
        <f>E24/E23</f>
        <v>0.42214548962271498</v>
      </c>
    </row>
    <row r="24" spans="1:6" x14ac:dyDescent="0.25">
      <c r="A24" s="1"/>
      <c r="B24" s="3"/>
      <c r="C24" s="1" t="s">
        <v>101</v>
      </c>
      <c r="D24" s="1">
        <v>1309833</v>
      </c>
      <c r="E24" s="1">
        <f t="shared" si="0"/>
        <v>390363</v>
      </c>
      <c r="F24" s="1"/>
    </row>
    <row r="25" spans="1:6" x14ac:dyDescent="0.25">
      <c r="A25" s="1"/>
      <c r="B25" s="3" t="s">
        <v>226</v>
      </c>
      <c r="C25" s="1" t="s">
        <v>100</v>
      </c>
      <c r="D25" s="1">
        <v>1810363</v>
      </c>
      <c r="E25" s="1">
        <f t="shared" si="0"/>
        <v>890893</v>
      </c>
      <c r="F25" s="1">
        <f>E26/E25</f>
        <v>0.33964797119294909</v>
      </c>
    </row>
    <row r="26" spans="1:6" x14ac:dyDescent="0.25">
      <c r="A26" s="1"/>
      <c r="B26" s="3"/>
      <c r="C26" s="1" t="s">
        <v>101</v>
      </c>
      <c r="D26" s="1">
        <v>1222060</v>
      </c>
      <c r="E26" s="1">
        <f t="shared" si="0"/>
        <v>302590</v>
      </c>
      <c r="F26" s="1"/>
    </row>
    <row r="27" spans="1:6" x14ac:dyDescent="0.25">
      <c r="A27" s="1"/>
      <c r="B27" s="3"/>
      <c r="C27" s="4" t="s">
        <v>102</v>
      </c>
      <c r="D27" s="1">
        <v>919470</v>
      </c>
      <c r="E27" s="1">
        <f t="shared" si="0"/>
        <v>0</v>
      </c>
      <c r="F27" s="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49059-C090-4926-9D33-61027B16D3AC}">
  <dimension ref="A1:AK3"/>
  <sheetViews>
    <sheetView workbookViewId="0"/>
  </sheetViews>
  <sheetFormatPr defaultRowHeight="14.25" x14ac:dyDescent="0.2"/>
  <cols>
    <col min="1" max="1" width="26.7109375" style="1" bestFit="1" customWidth="1"/>
    <col min="2" max="28" width="9.140625" style="1"/>
    <col min="29" max="37" width="14.140625" style="1" bestFit="1" customWidth="1"/>
    <col min="38" max="16384" width="9.140625" style="1"/>
  </cols>
  <sheetData>
    <row r="1" spans="1:37" x14ac:dyDescent="0.2">
      <c r="A1" s="1" t="s">
        <v>190</v>
      </c>
    </row>
    <row r="2" spans="1:37" x14ac:dyDescent="0.2">
      <c r="B2" s="1" t="s">
        <v>64</v>
      </c>
      <c r="C2" s="1" t="s">
        <v>63</v>
      </c>
      <c r="D2" s="1" t="s">
        <v>65</v>
      </c>
      <c r="E2" s="1" t="s">
        <v>134</v>
      </c>
      <c r="F2" s="1" t="s">
        <v>135</v>
      </c>
      <c r="G2" s="1" t="s">
        <v>136</v>
      </c>
      <c r="H2" s="1" t="s">
        <v>137</v>
      </c>
      <c r="I2" s="1" t="s">
        <v>138</v>
      </c>
      <c r="J2" s="1" t="s">
        <v>139</v>
      </c>
      <c r="K2" s="1" t="s">
        <v>66</v>
      </c>
      <c r="L2" s="1" t="s">
        <v>67</v>
      </c>
      <c r="M2" s="1" t="s">
        <v>68</v>
      </c>
      <c r="N2" s="1" t="s">
        <v>140</v>
      </c>
      <c r="O2" s="1" t="s">
        <v>141</v>
      </c>
      <c r="P2" s="1" t="s">
        <v>142</v>
      </c>
      <c r="Q2" s="1" t="s">
        <v>143</v>
      </c>
      <c r="R2" s="1" t="s">
        <v>144</v>
      </c>
      <c r="S2" s="1" t="s">
        <v>145</v>
      </c>
      <c r="T2" s="1" t="s">
        <v>123</v>
      </c>
      <c r="U2" s="1" t="s">
        <v>124</v>
      </c>
      <c r="V2" s="1" t="s">
        <v>125</v>
      </c>
      <c r="W2" s="1" t="s">
        <v>146</v>
      </c>
      <c r="X2" s="1" t="s">
        <v>147</v>
      </c>
      <c r="Y2" s="1" t="s">
        <v>148</v>
      </c>
      <c r="Z2" s="1" t="s">
        <v>149</v>
      </c>
      <c r="AA2" s="1" t="s">
        <v>150</v>
      </c>
      <c r="AB2" s="1" t="s">
        <v>151</v>
      </c>
      <c r="AC2" s="1" t="s">
        <v>126</v>
      </c>
      <c r="AD2" s="1" t="s">
        <v>127</v>
      </c>
      <c r="AE2" s="1" t="s">
        <v>128</v>
      </c>
      <c r="AF2" s="1" t="s">
        <v>152</v>
      </c>
      <c r="AG2" s="1" t="s">
        <v>153</v>
      </c>
      <c r="AH2" s="1" t="s">
        <v>154</v>
      </c>
      <c r="AI2" s="1" t="s">
        <v>155</v>
      </c>
      <c r="AJ2" s="1" t="s">
        <v>156</v>
      </c>
      <c r="AK2" s="1" t="s">
        <v>157</v>
      </c>
    </row>
    <row r="3" spans="1:37" x14ac:dyDescent="0.2">
      <c r="A3" s="1" t="s">
        <v>133</v>
      </c>
      <c r="B3" s="3">
        <v>45</v>
      </c>
      <c r="C3" s="3">
        <v>45</v>
      </c>
      <c r="D3" s="3">
        <v>45</v>
      </c>
      <c r="E3" s="3">
        <v>28</v>
      </c>
      <c r="F3" s="3">
        <v>34</v>
      </c>
      <c r="G3" s="3">
        <v>42</v>
      </c>
      <c r="H3" s="3">
        <v>33</v>
      </c>
      <c r="I3" s="3">
        <v>51</v>
      </c>
      <c r="J3" s="3">
        <v>38</v>
      </c>
      <c r="K3" s="3">
        <v>46</v>
      </c>
      <c r="L3" s="3">
        <v>32</v>
      </c>
      <c r="M3" s="3">
        <v>29</v>
      </c>
      <c r="N3" s="3">
        <v>40</v>
      </c>
      <c r="O3" s="3">
        <v>25</v>
      </c>
      <c r="P3" s="3">
        <v>44</v>
      </c>
      <c r="Q3" s="3">
        <v>48</v>
      </c>
      <c r="R3" s="3">
        <v>35</v>
      </c>
      <c r="S3" s="3">
        <v>51</v>
      </c>
      <c r="T3" s="3">
        <v>43</v>
      </c>
      <c r="U3" s="3">
        <v>47</v>
      </c>
      <c r="V3" s="3">
        <v>43</v>
      </c>
      <c r="W3" s="3">
        <v>54</v>
      </c>
      <c r="X3" s="3">
        <v>43</v>
      </c>
      <c r="Y3" s="3">
        <v>36</v>
      </c>
      <c r="Z3" s="3">
        <v>44</v>
      </c>
      <c r="AA3" s="3">
        <v>35</v>
      </c>
      <c r="AB3" s="3">
        <v>54</v>
      </c>
      <c r="AC3" s="3">
        <v>31</v>
      </c>
      <c r="AD3" s="3">
        <v>22</v>
      </c>
      <c r="AE3" s="3">
        <v>42</v>
      </c>
      <c r="AF3" s="3">
        <v>18</v>
      </c>
      <c r="AG3" s="3">
        <v>21</v>
      </c>
      <c r="AH3" s="3">
        <v>36</v>
      </c>
      <c r="AI3" s="3">
        <v>20</v>
      </c>
      <c r="AJ3" s="3">
        <v>24</v>
      </c>
      <c r="AK3" s="3">
        <v>35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B026-7A49-4E1B-A7F4-B0213A778A2A}">
  <dimension ref="A1:F35"/>
  <sheetViews>
    <sheetView workbookViewId="0"/>
  </sheetViews>
  <sheetFormatPr defaultRowHeight="14.25" x14ac:dyDescent="0.2"/>
  <cols>
    <col min="1" max="1" width="10.42578125" style="1" bestFit="1" customWidth="1"/>
    <col min="2" max="16384" width="9.140625" style="1"/>
  </cols>
  <sheetData>
    <row r="1" spans="1:6" x14ac:dyDescent="0.2">
      <c r="A1" s="1" t="s">
        <v>428</v>
      </c>
    </row>
    <row r="2" spans="1:6" x14ac:dyDescent="0.2">
      <c r="C2" s="17" t="s">
        <v>425</v>
      </c>
      <c r="D2" s="17"/>
      <c r="E2" s="17"/>
      <c r="F2" s="17"/>
    </row>
    <row r="3" spans="1:6" x14ac:dyDescent="0.2">
      <c r="C3" s="1">
        <v>0</v>
      </c>
      <c r="D3" s="1">
        <v>250</v>
      </c>
      <c r="E3" s="1">
        <v>500</v>
      </c>
      <c r="F3" s="1">
        <v>750</v>
      </c>
    </row>
    <row r="4" spans="1:6" x14ac:dyDescent="0.2">
      <c r="A4" s="17" t="s">
        <v>424</v>
      </c>
      <c r="B4" s="1">
        <v>0</v>
      </c>
      <c r="C4" s="5">
        <v>0</v>
      </c>
      <c r="D4" s="6">
        <v>59.82</v>
      </c>
      <c r="E4" s="6">
        <v>66.81</v>
      </c>
      <c r="F4" s="7">
        <v>74.459999999999994</v>
      </c>
    </row>
    <row r="5" spans="1:6" x14ac:dyDescent="0.2">
      <c r="A5" s="17"/>
      <c r="B5" s="1">
        <v>50</v>
      </c>
      <c r="C5" s="8">
        <v>27.46</v>
      </c>
      <c r="D5" s="1">
        <v>69.87</v>
      </c>
      <c r="E5" s="1">
        <v>78.62</v>
      </c>
      <c r="F5" s="9">
        <v>84.91</v>
      </c>
    </row>
    <row r="6" spans="1:6" x14ac:dyDescent="0.2">
      <c r="A6" s="17"/>
      <c r="B6" s="1">
        <v>100</v>
      </c>
      <c r="C6" s="8">
        <v>44.44</v>
      </c>
      <c r="D6" s="1">
        <v>74.58</v>
      </c>
      <c r="E6" s="1">
        <v>82.8</v>
      </c>
      <c r="F6" s="9">
        <v>88.84</v>
      </c>
    </row>
    <row r="7" spans="1:6" x14ac:dyDescent="0.2">
      <c r="A7" s="17"/>
      <c r="B7" s="1">
        <v>150</v>
      </c>
      <c r="C7" s="10">
        <v>54.94</v>
      </c>
      <c r="D7" s="11">
        <v>82.6</v>
      </c>
      <c r="E7" s="11">
        <v>85.66</v>
      </c>
      <c r="F7" s="12">
        <v>88.68</v>
      </c>
    </row>
    <row r="10" spans="1:6" x14ac:dyDescent="0.2">
      <c r="A10" s="1" t="s">
        <v>426</v>
      </c>
    </row>
    <row r="11" spans="1:6" x14ac:dyDescent="0.2">
      <c r="C11" s="18" t="s">
        <v>425</v>
      </c>
      <c r="D11" s="18"/>
      <c r="E11" s="18"/>
      <c r="F11" s="18"/>
    </row>
    <row r="12" spans="1:6" x14ac:dyDescent="0.2">
      <c r="C12" s="1">
        <v>0</v>
      </c>
      <c r="D12" s="1">
        <v>250</v>
      </c>
      <c r="E12" s="1">
        <v>500</v>
      </c>
      <c r="F12" s="1">
        <v>750</v>
      </c>
    </row>
    <row r="13" spans="1:6" x14ac:dyDescent="0.2">
      <c r="A13" s="17" t="s">
        <v>424</v>
      </c>
      <c r="B13" s="1">
        <v>0</v>
      </c>
      <c r="C13" s="5">
        <v>0</v>
      </c>
      <c r="D13" s="6">
        <v>0</v>
      </c>
      <c r="E13" s="6">
        <v>0</v>
      </c>
      <c r="F13" s="7">
        <v>0</v>
      </c>
    </row>
    <row r="14" spans="1:6" x14ac:dyDescent="0.2">
      <c r="A14" s="17"/>
      <c r="B14" s="1">
        <v>50</v>
      </c>
      <c r="C14" s="8">
        <v>0</v>
      </c>
      <c r="D14" s="1">
        <v>-9.9132019999999994E-3</v>
      </c>
      <c r="E14" s="1">
        <v>2.6928371999999999E-2</v>
      </c>
      <c r="F14" s="9">
        <v>3.4338734000000003E-2</v>
      </c>
    </row>
    <row r="15" spans="1:6" x14ac:dyDescent="0.2">
      <c r="A15" s="17"/>
      <c r="B15" s="1">
        <v>100</v>
      </c>
      <c r="C15" s="8">
        <v>0</v>
      </c>
      <c r="D15" s="1">
        <v>-3.1067437999999999E-2</v>
      </c>
      <c r="E15" s="1">
        <v>1.2371612000000001E-2</v>
      </c>
      <c r="F15" s="9">
        <v>3.0285888E-2</v>
      </c>
    </row>
    <row r="16" spans="1:6" x14ac:dyDescent="0.2">
      <c r="A16" s="17"/>
      <c r="B16" s="1">
        <v>150</v>
      </c>
      <c r="C16" s="10">
        <v>0</v>
      </c>
      <c r="D16" s="11">
        <v>6.9960630000000003E-3</v>
      </c>
      <c r="E16" s="11">
        <v>6.097669E-3</v>
      </c>
      <c r="F16" s="12">
        <v>1.825513E-3</v>
      </c>
    </row>
    <row r="20" spans="1:6" x14ac:dyDescent="0.2">
      <c r="A20" s="1" t="s">
        <v>429</v>
      </c>
    </row>
    <row r="21" spans="1:6" x14ac:dyDescent="0.2">
      <c r="C21" s="18" t="s">
        <v>425</v>
      </c>
      <c r="D21" s="18"/>
      <c r="E21" s="18"/>
      <c r="F21" s="18"/>
    </row>
    <row r="22" spans="1:6" x14ac:dyDescent="0.2">
      <c r="C22" s="1">
        <v>0</v>
      </c>
      <c r="D22" s="1">
        <v>250</v>
      </c>
      <c r="E22" s="1">
        <v>500</v>
      </c>
      <c r="F22" s="1">
        <v>750</v>
      </c>
    </row>
    <row r="23" spans="1:6" x14ac:dyDescent="0.2">
      <c r="A23" s="17" t="s">
        <v>424</v>
      </c>
      <c r="B23" s="1">
        <v>0</v>
      </c>
      <c r="C23" s="5">
        <v>0</v>
      </c>
      <c r="D23" s="6">
        <v>38.6</v>
      </c>
      <c r="E23" s="6">
        <v>52.09</v>
      </c>
      <c r="F23" s="7">
        <v>51.53</v>
      </c>
    </row>
    <row r="24" spans="1:6" x14ac:dyDescent="0.2">
      <c r="A24" s="17"/>
      <c r="B24" s="1">
        <v>50</v>
      </c>
      <c r="C24" s="8">
        <v>18.03</v>
      </c>
      <c r="D24" s="1">
        <v>42</v>
      </c>
      <c r="E24" s="1">
        <v>53.06</v>
      </c>
      <c r="F24" s="9">
        <v>53.5</v>
      </c>
    </row>
    <row r="25" spans="1:6" x14ac:dyDescent="0.2">
      <c r="A25" s="17"/>
      <c r="B25" s="1">
        <v>100</v>
      </c>
      <c r="C25" s="8">
        <v>27.96</v>
      </c>
      <c r="D25" s="1">
        <v>48.66</v>
      </c>
      <c r="E25" s="1">
        <v>55.54</v>
      </c>
      <c r="F25" s="9">
        <v>55.98</v>
      </c>
    </row>
    <row r="26" spans="1:6" x14ac:dyDescent="0.2">
      <c r="A26" s="17"/>
      <c r="B26" s="1">
        <v>150</v>
      </c>
      <c r="C26" s="10">
        <v>36.08</v>
      </c>
      <c r="D26" s="11">
        <v>54.22</v>
      </c>
      <c r="E26" s="11">
        <v>60.89</v>
      </c>
      <c r="F26" s="12">
        <v>59.94</v>
      </c>
    </row>
    <row r="29" spans="1:6" x14ac:dyDescent="0.2">
      <c r="A29" s="1" t="s">
        <v>427</v>
      </c>
    </row>
    <row r="30" spans="1:6" x14ac:dyDescent="0.2">
      <c r="C30" s="18" t="s">
        <v>425</v>
      </c>
      <c r="D30" s="18"/>
      <c r="E30" s="18"/>
      <c r="F30" s="18"/>
    </row>
    <row r="31" spans="1:6" x14ac:dyDescent="0.2">
      <c r="C31" s="1">
        <v>0</v>
      </c>
      <c r="D31" s="1">
        <v>250</v>
      </c>
      <c r="E31" s="1">
        <v>500</v>
      </c>
      <c r="F31" s="1">
        <v>750</v>
      </c>
    </row>
    <row r="32" spans="1:6" x14ac:dyDescent="0.2">
      <c r="A32" s="17" t="s">
        <v>424</v>
      </c>
      <c r="B32" s="1">
        <v>0</v>
      </c>
      <c r="C32" s="5">
        <v>0</v>
      </c>
      <c r="D32" s="6">
        <v>0</v>
      </c>
      <c r="E32" s="6">
        <v>0</v>
      </c>
      <c r="F32" s="7">
        <v>0</v>
      </c>
    </row>
    <row r="33" spans="1:6" x14ac:dyDescent="0.2">
      <c r="A33" s="17"/>
      <c r="B33" s="1">
        <v>50</v>
      </c>
      <c r="C33" s="8">
        <v>0</v>
      </c>
      <c r="D33" s="1">
        <v>-7.6668970000000003E-2</v>
      </c>
      <c r="E33" s="1">
        <v>-7.6713169999999997E-2</v>
      </c>
      <c r="F33" s="9">
        <v>-6.7604540000000005E-2</v>
      </c>
    </row>
    <row r="34" spans="1:6" x14ac:dyDescent="0.2">
      <c r="A34" s="17"/>
      <c r="B34" s="1">
        <v>100</v>
      </c>
      <c r="C34" s="8">
        <v>0</v>
      </c>
      <c r="D34" s="1">
        <v>-7.1078269999999999E-2</v>
      </c>
      <c r="E34" s="1">
        <v>-9.9513039999999997E-2</v>
      </c>
      <c r="F34" s="9">
        <v>-9.1012159999999995E-2</v>
      </c>
    </row>
    <row r="35" spans="1:6" x14ac:dyDescent="0.2">
      <c r="A35" s="17"/>
      <c r="B35" s="1">
        <v>150</v>
      </c>
      <c r="C35" s="10">
        <v>0</v>
      </c>
      <c r="D35" s="11">
        <v>-6.5319710000000003E-2</v>
      </c>
      <c r="E35" s="11">
        <v>-8.4912710000000002E-2</v>
      </c>
      <c r="F35" s="12">
        <v>-9.0721129999999997E-2</v>
      </c>
    </row>
  </sheetData>
  <mergeCells count="8">
    <mergeCell ref="C2:F2"/>
    <mergeCell ref="C30:F30"/>
    <mergeCell ref="A32:A35"/>
    <mergeCell ref="A23:A26"/>
    <mergeCell ref="C21:F21"/>
    <mergeCell ref="C11:F11"/>
    <mergeCell ref="A13:A16"/>
    <mergeCell ref="A4:A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0E450-A452-4033-975B-EDC9842E4DD9}">
  <dimension ref="A1:S17"/>
  <sheetViews>
    <sheetView workbookViewId="0">
      <selection activeCell="F10" sqref="F10"/>
    </sheetView>
  </sheetViews>
  <sheetFormatPr defaultRowHeight="14.25" x14ac:dyDescent="0.2"/>
  <cols>
    <col min="1" max="1" width="9.140625" style="1"/>
    <col min="2" max="2" width="13.140625" style="1" bestFit="1" customWidth="1"/>
    <col min="3" max="3" width="9.140625" style="1"/>
    <col min="4" max="4" width="12" style="1" bestFit="1" customWidth="1"/>
    <col min="5" max="10" width="9.140625" style="1"/>
    <col min="11" max="12" width="12.42578125" style="1" bestFit="1" customWidth="1"/>
    <col min="13" max="13" width="14.140625" style="1" bestFit="1" customWidth="1"/>
    <col min="14" max="16384" width="9.140625" style="1"/>
  </cols>
  <sheetData>
    <row r="1" spans="1:18" x14ac:dyDescent="0.2">
      <c r="A1" s="1" t="s">
        <v>71</v>
      </c>
    </row>
    <row r="2" spans="1:18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8" x14ac:dyDescent="0.2">
      <c r="A3" s="1" t="s">
        <v>219</v>
      </c>
      <c r="B3" s="3">
        <v>1.08137962379354</v>
      </c>
      <c r="C3" s="3">
        <v>0.94682597373445998</v>
      </c>
      <c r="D3" s="3">
        <v>0.97667856138889997</v>
      </c>
      <c r="E3" s="3">
        <v>0.59395458546516999</v>
      </c>
      <c r="F3" s="3">
        <v>0.64240673095020995</v>
      </c>
      <c r="G3" s="3">
        <v>0.63203552035737998</v>
      </c>
      <c r="H3" s="3">
        <v>2.1427229777263102</v>
      </c>
      <c r="I3" s="3">
        <v>1.93326870987314</v>
      </c>
      <c r="J3" s="3">
        <v>1.9622014236844301</v>
      </c>
      <c r="K3" s="3">
        <v>0.98199870681707002</v>
      </c>
      <c r="L3" s="3">
        <v>1.01836763090895</v>
      </c>
      <c r="M3" s="3">
        <v>0.97076971320272998</v>
      </c>
    </row>
    <row r="4" spans="1:18" x14ac:dyDescent="0.2">
      <c r="A4" s="1" t="s">
        <v>220</v>
      </c>
      <c r="B4" s="3">
        <v>1.0959141259227501</v>
      </c>
      <c r="C4" s="3">
        <v>0.98593341568416004</v>
      </c>
      <c r="D4" s="3">
        <v>0.925498861788</v>
      </c>
      <c r="E4" s="3">
        <v>0.28124740740939003</v>
      </c>
      <c r="F4" s="3">
        <v>0.32690366558483003</v>
      </c>
      <c r="G4" s="3">
        <v>0.29853840441346002</v>
      </c>
      <c r="H4" s="3">
        <v>0.97840992627025003</v>
      </c>
      <c r="I4" s="3">
        <v>0.89764959630010999</v>
      </c>
      <c r="J4" s="3">
        <v>0.94910276174369002</v>
      </c>
      <c r="K4" s="3">
        <v>0.42841753540637001</v>
      </c>
      <c r="L4" s="3">
        <v>0.32702902489363</v>
      </c>
      <c r="M4" s="3">
        <v>0.38934561438080001</v>
      </c>
    </row>
    <row r="5" spans="1:18" x14ac:dyDescent="0.2">
      <c r="A5" s="1" t="s">
        <v>99</v>
      </c>
      <c r="B5" s="3">
        <v>0.58553361138167004</v>
      </c>
      <c r="C5" s="3">
        <v>1.14959735038901</v>
      </c>
      <c r="D5" s="3">
        <v>1.48560179650568</v>
      </c>
      <c r="E5" s="3">
        <v>1.8011038943026501</v>
      </c>
      <c r="F5" s="3">
        <v>0.81297836170974003</v>
      </c>
      <c r="G5" s="3"/>
      <c r="H5" s="3">
        <v>168.46863828951899</v>
      </c>
      <c r="I5" s="3">
        <v>168.40717660513701</v>
      </c>
      <c r="J5" s="3">
        <v>193.73631791647301</v>
      </c>
      <c r="K5" s="3">
        <v>50.38922226783</v>
      </c>
      <c r="L5" s="3">
        <v>53.039770749642997</v>
      </c>
      <c r="M5" s="3">
        <v>59.2918376770007</v>
      </c>
    </row>
    <row r="6" spans="1:18" x14ac:dyDescent="0.2">
      <c r="A6" s="1" t="s">
        <v>103</v>
      </c>
      <c r="B6" s="3">
        <v>1.03525798913748</v>
      </c>
      <c r="C6" s="3">
        <v>0.98208093429836996</v>
      </c>
      <c r="D6" s="3">
        <v>0.98356740828678002</v>
      </c>
      <c r="E6" s="3">
        <v>0.55504821070398003</v>
      </c>
      <c r="F6" s="3">
        <v>0.66695948462443999</v>
      </c>
      <c r="G6" s="3">
        <v>0.58641444583627</v>
      </c>
      <c r="H6" s="3">
        <v>12.4444193563279</v>
      </c>
      <c r="I6" s="3">
        <v>15.854294587367001</v>
      </c>
      <c r="J6" s="3">
        <v>12.3673163083298</v>
      </c>
      <c r="K6" s="3">
        <v>2.3891588642729702</v>
      </c>
      <c r="L6" s="3">
        <v>2.0863820564613502</v>
      </c>
      <c r="M6" s="3">
        <v>2.9998156309927202</v>
      </c>
    </row>
    <row r="7" spans="1:18" x14ac:dyDescent="0.2">
      <c r="R7" s="3"/>
    </row>
    <row r="8" spans="1:18" x14ac:dyDescent="0.2">
      <c r="R8" s="3"/>
    </row>
    <row r="9" spans="1:18" x14ac:dyDescent="0.2">
      <c r="R9" s="3"/>
    </row>
    <row r="10" spans="1:18" x14ac:dyDescent="0.2">
      <c r="R10" s="3"/>
    </row>
    <row r="11" spans="1:18" x14ac:dyDescent="0.2">
      <c r="R11" s="3"/>
    </row>
    <row r="12" spans="1:18" x14ac:dyDescent="0.2">
      <c r="R12" s="3"/>
    </row>
    <row r="13" spans="1:18" x14ac:dyDescent="0.2">
      <c r="R13" s="3"/>
    </row>
    <row r="14" spans="1:18" x14ac:dyDescent="0.2">
      <c r="R14" s="3"/>
    </row>
    <row r="15" spans="1:18" x14ac:dyDescent="0.2">
      <c r="R15" s="3"/>
    </row>
    <row r="16" spans="1:18" x14ac:dyDescent="0.2">
      <c r="R16" s="3"/>
    </row>
    <row r="17" spans="18:19" ht="15" x14ac:dyDescent="0.25">
      <c r="R17" s="3"/>
      <c r="S17" s="4"/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BAE6D-EBEC-4D44-ABAB-3A01312C1F0C}">
  <dimension ref="A1:F54"/>
  <sheetViews>
    <sheetView workbookViewId="0"/>
  </sheetViews>
  <sheetFormatPr defaultRowHeight="14.25" x14ac:dyDescent="0.2"/>
  <cols>
    <col min="1" max="1" width="9.140625" style="1"/>
    <col min="2" max="2" width="14.42578125" style="1" bestFit="1" customWidth="1"/>
    <col min="3" max="3" width="9.140625" style="1"/>
    <col min="4" max="4" width="10.85546875" style="1" bestFit="1" customWidth="1"/>
    <col min="5" max="5" width="7.85546875" style="1" bestFit="1" customWidth="1"/>
    <col min="6" max="6" width="18.7109375" style="1" bestFit="1" customWidth="1"/>
    <col min="7" max="16384" width="9.140625" style="1"/>
  </cols>
  <sheetData>
    <row r="1" spans="1:6" x14ac:dyDescent="0.2">
      <c r="A1" s="1" t="s">
        <v>98</v>
      </c>
    </row>
    <row r="2" spans="1:6" x14ac:dyDescent="0.2">
      <c r="A2" s="1" t="s">
        <v>60</v>
      </c>
      <c r="D2" s="1" t="s">
        <v>104</v>
      </c>
      <c r="E2" s="1" t="s">
        <v>105</v>
      </c>
      <c r="F2" s="1" t="s">
        <v>106</v>
      </c>
    </row>
    <row r="3" spans="1:6" x14ac:dyDescent="0.2">
      <c r="A3" s="1" t="s">
        <v>99</v>
      </c>
      <c r="B3" s="3" t="s">
        <v>64</v>
      </c>
      <c r="C3" s="1" t="s">
        <v>100</v>
      </c>
      <c r="D3" s="1">
        <v>1113284</v>
      </c>
      <c r="E3" s="1">
        <f t="shared" ref="E3:E27" si="0">D3-$D$27</f>
        <v>670884</v>
      </c>
      <c r="F3" s="1">
        <f>E4/E3</f>
        <v>0.14627118846179071</v>
      </c>
    </row>
    <row r="4" spans="1:6" x14ac:dyDescent="0.2">
      <c r="B4" s="3"/>
      <c r="C4" s="1" t="s">
        <v>101</v>
      </c>
      <c r="D4" s="1">
        <v>540531</v>
      </c>
      <c r="E4" s="1">
        <f t="shared" si="0"/>
        <v>98131</v>
      </c>
    </row>
    <row r="5" spans="1:6" x14ac:dyDescent="0.2">
      <c r="B5" s="3" t="s">
        <v>63</v>
      </c>
      <c r="C5" s="1" t="s">
        <v>100</v>
      </c>
      <c r="D5" s="1">
        <v>1069531</v>
      </c>
      <c r="E5" s="1">
        <f t="shared" si="0"/>
        <v>627131</v>
      </c>
      <c r="F5" s="1">
        <f>E6/E5</f>
        <v>0.1533587081486962</v>
      </c>
    </row>
    <row r="6" spans="1:6" x14ac:dyDescent="0.2">
      <c r="B6" s="3"/>
      <c r="C6" s="1" t="s">
        <v>101</v>
      </c>
      <c r="D6" s="1">
        <v>538576</v>
      </c>
      <c r="E6" s="1">
        <f t="shared" si="0"/>
        <v>96176</v>
      </c>
    </row>
    <row r="7" spans="1:6" x14ac:dyDescent="0.2">
      <c r="B7" s="3" t="s">
        <v>65</v>
      </c>
      <c r="C7" s="1" t="s">
        <v>100</v>
      </c>
      <c r="D7" s="1">
        <v>1095479</v>
      </c>
      <c r="E7" s="1">
        <f t="shared" si="0"/>
        <v>653079</v>
      </c>
      <c r="F7" s="1">
        <f>E8/E7</f>
        <v>0.14963427089218914</v>
      </c>
    </row>
    <row r="8" spans="1:6" x14ac:dyDescent="0.2">
      <c r="B8" s="3"/>
      <c r="C8" s="1" t="s">
        <v>101</v>
      </c>
      <c r="D8" s="1">
        <v>540123</v>
      </c>
      <c r="E8" s="1">
        <f t="shared" si="0"/>
        <v>97723</v>
      </c>
    </row>
    <row r="9" spans="1:6" x14ac:dyDescent="0.2">
      <c r="B9" s="3" t="s">
        <v>221</v>
      </c>
      <c r="C9" s="1" t="s">
        <v>100</v>
      </c>
      <c r="D9" s="1">
        <v>1099842</v>
      </c>
      <c r="E9" s="1">
        <f t="shared" si="0"/>
        <v>657442</v>
      </c>
      <c r="F9" s="1">
        <f>E10/E9</f>
        <v>0.13753912892696238</v>
      </c>
    </row>
    <row r="10" spans="1:6" x14ac:dyDescent="0.2">
      <c r="B10" s="3"/>
      <c r="C10" s="1" t="s">
        <v>101</v>
      </c>
      <c r="D10" s="1">
        <v>532824</v>
      </c>
      <c r="E10" s="1">
        <f t="shared" si="0"/>
        <v>90424</v>
      </c>
    </row>
    <row r="11" spans="1:6" x14ac:dyDescent="0.2">
      <c r="B11" s="3" t="s">
        <v>222</v>
      </c>
      <c r="C11" s="1" t="s">
        <v>100</v>
      </c>
      <c r="D11" s="1">
        <v>1059867</v>
      </c>
      <c r="E11" s="1">
        <f t="shared" si="0"/>
        <v>617467</v>
      </c>
      <c r="F11" s="1">
        <f>E12/E11</f>
        <v>0.1375895391980462</v>
      </c>
    </row>
    <row r="12" spans="1:6" x14ac:dyDescent="0.2">
      <c r="B12" s="3"/>
      <c r="C12" s="1" t="s">
        <v>101</v>
      </c>
      <c r="D12" s="1">
        <v>527357</v>
      </c>
      <c r="E12" s="1">
        <f t="shared" si="0"/>
        <v>84957</v>
      </c>
    </row>
    <row r="13" spans="1:6" x14ac:dyDescent="0.2">
      <c r="B13" s="3" t="s">
        <v>223</v>
      </c>
      <c r="C13" s="1" t="s">
        <v>100</v>
      </c>
      <c r="D13" s="1">
        <v>1024132</v>
      </c>
      <c r="E13" s="1">
        <f t="shared" si="0"/>
        <v>581732</v>
      </c>
      <c r="F13" s="1">
        <f>E14/E13</f>
        <v>0.13719547833022766</v>
      </c>
    </row>
    <row r="14" spans="1:6" x14ac:dyDescent="0.2">
      <c r="B14" s="3"/>
      <c r="C14" s="1" t="s">
        <v>101</v>
      </c>
      <c r="D14" s="1">
        <v>522211</v>
      </c>
      <c r="E14" s="1">
        <f t="shared" si="0"/>
        <v>79811</v>
      </c>
    </row>
    <row r="15" spans="1:6" x14ac:dyDescent="0.2">
      <c r="B15" s="3" t="s">
        <v>113</v>
      </c>
      <c r="C15" s="1" t="s">
        <v>100</v>
      </c>
      <c r="D15" s="1">
        <v>962918</v>
      </c>
      <c r="E15" s="1">
        <f t="shared" si="0"/>
        <v>520518</v>
      </c>
      <c r="F15" s="1">
        <f>E16/E15</f>
        <v>0.67465870536657713</v>
      </c>
    </row>
    <row r="16" spans="1:6" x14ac:dyDescent="0.2">
      <c r="B16" s="3"/>
      <c r="C16" s="1" t="s">
        <v>101</v>
      </c>
      <c r="D16" s="1">
        <v>793572</v>
      </c>
      <c r="E16" s="1">
        <f t="shared" si="0"/>
        <v>351172</v>
      </c>
    </row>
    <row r="17" spans="1:6" x14ac:dyDescent="0.2">
      <c r="B17" s="3" t="s">
        <v>114</v>
      </c>
      <c r="C17" s="1" t="s">
        <v>100</v>
      </c>
      <c r="D17" s="1">
        <v>943011</v>
      </c>
      <c r="E17" s="1">
        <f t="shared" si="0"/>
        <v>500611</v>
      </c>
      <c r="F17" s="1">
        <f>E18/E17</f>
        <v>0.70919536326608879</v>
      </c>
    </row>
    <row r="18" spans="1:6" x14ac:dyDescent="0.2">
      <c r="B18" s="3"/>
      <c r="C18" s="1" t="s">
        <v>101</v>
      </c>
      <c r="D18" s="1">
        <v>797431</v>
      </c>
      <c r="E18" s="1">
        <f t="shared" si="0"/>
        <v>355031</v>
      </c>
    </row>
    <row r="19" spans="1:6" x14ac:dyDescent="0.2">
      <c r="B19" s="3" t="s">
        <v>115</v>
      </c>
      <c r="C19" s="1" t="s">
        <v>100</v>
      </c>
      <c r="D19" s="1">
        <v>1012443</v>
      </c>
      <c r="E19" s="1">
        <f t="shared" si="0"/>
        <v>570043</v>
      </c>
      <c r="F19" s="1">
        <f>E20/E19</f>
        <v>0.66239564383739469</v>
      </c>
    </row>
    <row r="20" spans="1:6" x14ac:dyDescent="0.2">
      <c r="B20" s="3"/>
      <c r="C20" s="1" t="s">
        <v>101</v>
      </c>
      <c r="D20" s="1">
        <v>819994</v>
      </c>
      <c r="E20" s="1">
        <f t="shared" si="0"/>
        <v>377594</v>
      </c>
    </row>
    <row r="21" spans="1:6" x14ac:dyDescent="0.2">
      <c r="B21" s="3" t="s">
        <v>224</v>
      </c>
      <c r="C21" s="1" t="s">
        <v>100</v>
      </c>
      <c r="D21" s="1">
        <v>1068025</v>
      </c>
      <c r="E21" s="1">
        <f t="shared" si="0"/>
        <v>625625</v>
      </c>
      <c r="F21" s="1">
        <f>E22/E21</f>
        <v>0.53825374625374622</v>
      </c>
    </row>
    <row r="22" spans="1:6" x14ac:dyDescent="0.2">
      <c r="B22" s="3"/>
      <c r="C22" s="1" t="s">
        <v>101</v>
      </c>
      <c r="D22" s="1">
        <v>779145</v>
      </c>
      <c r="E22" s="1">
        <f t="shared" si="0"/>
        <v>336745</v>
      </c>
    </row>
    <row r="23" spans="1:6" x14ac:dyDescent="0.2">
      <c r="B23" s="3" t="s">
        <v>225</v>
      </c>
      <c r="C23" s="1" t="s">
        <v>100</v>
      </c>
      <c r="D23" s="1">
        <v>1036260</v>
      </c>
      <c r="E23" s="1">
        <f t="shared" si="0"/>
        <v>593860</v>
      </c>
      <c r="F23" s="1">
        <f>E24/E23</f>
        <v>0.60297376486040477</v>
      </c>
    </row>
    <row r="24" spans="1:6" x14ac:dyDescent="0.2">
      <c r="B24" s="3"/>
      <c r="C24" s="1" t="s">
        <v>101</v>
      </c>
      <c r="D24" s="1">
        <v>800482</v>
      </c>
      <c r="E24" s="1">
        <f t="shared" si="0"/>
        <v>358082</v>
      </c>
    </row>
    <row r="25" spans="1:6" x14ac:dyDescent="0.2">
      <c r="B25" s="3" t="s">
        <v>226</v>
      </c>
      <c r="C25" s="1" t="s">
        <v>100</v>
      </c>
      <c r="D25" s="1">
        <v>1021068</v>
      </c>
      <c r="E25" s="1">
        <f t="shared" si="0"/>
        <v>578668</v>
      </c>
      <c r="F25" s="1">
        <f>E26/E25</f>
        <v>0.50165725424595797</v>
      </c>
    </row>
    <row r="26" spans="1:6" x14ac:dyDescent="0.2">
      <c r="B26" s="3"/>
      <c r="C26" s="1" t="s">
        <v>101</v>
      </c>
      <c r="D26" s="1">
        <v>732693</v>
      </c>
      <c r="E26" s="1">
        <f t="shared" si="0"/>
        <v>290293</v>
      </c>
    </row>
    <row r="27" spans="1:6" ht="15" x14ac:dyDescent="0.25">
      <c r="B27" s="3"/>
      <c r="C27" s="4" t="s">
        <v>102</v>
      </c>
      <c r="D27" s="1">
        <v>442400</v>
      </c>
      <c r="E27" s="1">
        <f t="shared" si="0"/>
        <v>0</v>
      </c>
    </row>
    <row r="29" spans="1:6" x14ac:dyDescent="0.2">
      <c r="A29" s="1" t="s">
        <v>60</v>
      </c>
      <c r="D29" s="1" t="s">
        <v>104</v>
      </c>
      <c r="E29" s="1" t="s">
        <v>105</v>
      </c>
      <c r="F29" s="1" t="s">
        <v>106</v>
      </c>
    </row>
    <row r="30" spans="1:6" x14ac:dyDescent="0.2">
      <c r="A30" s="1" t="s">
        <v>103</v>
      </c>
      <c r="B30" s="3" t="s">
        <v>64</v>
      </c>
      <c r="C30" s="1" t="s">
        <v>100</v>
      </c>
      <c r="D30" s="1">
        <v>705619</v>
      </c>
      <c r="E30" s="1">
        <f t="shared" ref="E30:E54" si="1">D30-$D$54</f>
        <v>382620</v>
      </c>
      <c r="F30" s="1">
        <f>E31/E30</f>
        <v>0.27445768647744501</v>
      </c>
    </row>
    <row r="31" spans="1:6" x14ac:dyDescent="0.2">
      <c r="B31" s="3"/>
      <c r="C31" s="1" t="s">
        <v>101</v>
      </c>
      <c r="D31" s="1">
        <v>428012</v>
      </c>
      <c r="E31" s="1">
        <f t="shared" si="1"/>
        <v>105013</v>
      </c>
    </row>
    <row r="32" spans="1:6" x14ac:dyDescent="0.2">
      <c r="B32" s="3" t="s">
        <v>63</v>
      </c>
      <c r="C32" s="1" t="s">
        <v>100</v>
      </c>
      <c r="D32" s="1">
        <v>900402</v>
      </c>
      <c r="E32" s="1">
        <f t="shared" si="1"/>
        <v>577403</v>
      </c>
      <c r="F32" s="1">
        <f>E33/E32</f>
        <v>0.20059646382162891</v>
      </c>
    </row>
    <row r="33" spans="2:6" x14ac:dyDescent="0.2">
      <c r="B33" s="3"/>
      <c r="C33" s="1" t="s">
        <v>101</v>
      </c>
      <c r="D33" s="1">
        <v>438824</v>
      </c>
      <c r="E33" s="1">
        <f t="shared" si="1"/>
        <v>115825</v>
      </c>
    </row>
    <row r="34" spans="2:6" x14ac:dyDescent="0.2">
      <c r="B34" s="3" t="s">
        <v>65</v>
      </c>
      <c r="C34" s="1" t="s">
        <v>100</v>
      </c>
      <c r="D34" s="1">
        <v>985600</v>
      </c>
      <c r="E34" s="1">
        <f t="shared" si="1"/>
        <v>662601</v>
      </c>
      <c r="F34" s="1">
        <f>E35/E34</f>
        <v>0.18212619661002624</v>
      </c>
    </row>
    <row r="35" spans="2:6" x14ac:dyDescent="0.2">
      <c r="B35" s="3"/>
      <c r="C35" s="1" t="s">
        <v>101</v>
      </c>
      <c r="D35" s="1">
        <v>443676</v>
      </c>
      <c r="E35" s="1">
        <f t="shared" si="1"/>
        <v>120677</v>
      </c>
    </row>
    <row r="36" spans="2:6" x14ac:dyDescent="0.2">
      <c r="B36" s="3" t="s">
        <v>221</v>
      </c>
      <c r="C36" s="1" t="s">
        <v>100</v>
      </c>
      <c r="D36" s="1">
        <v>839733</v>
      </c>
      <c r="E36" s="1">
        <f t="shared" si="1"/>
        <v>516734</v>
      </c>
      <c r="F36" s="1">
        <f>E37/E36</f>
        <v>0.20536291399443427</v>
      </c>
    </row>
    <row r="37" spans="2:6" x14ac:dyDescent="0.2">
      <c r="B37" s="3"/>
      <c r="C37" s="1" t="s">
        <v>101</v>
      </c>
      <c r="D37" s="1">
        <v>429117</v>
      </c>
      <c r="E37" s="1">
        <f t="shared" si="1"/>
        <v>106118</v>
      </c>
    </row>
    <row r="38" spans="2:6" x14ac:dyDescent="0.2">
      <c r="B38" s="3" t="s">
        <v>222</v>
      </c>
      <c r="C38" s="1" t="s">
        <v>100</v>
      </c>
      <c r="D38" s="1">
        <v>784732</v>
      </c>
      <c r="E38" s="1">
        <f t="shared" si="1"/>
        <v>461733</v>
      </c>
      <c r="F38" s="1">
        <f>E39/E38</f>
        <v>0.24512001524690677</v>
      </c>
    </row>
    <row r="39" spans="2:6" x14ac:dyDescent="0.2">
      <c r="B39" s="3"/>
      <c r="C39" s="1" t="s">
        <v>101</v>
      </c>
      <c r="D39" s="1">
        <v>436179</v>
      </c>
      <c r="E39" s="1">
        <f t="shared" si="1"/>
        <v>113180</v>
      </c>
    </row>
    <row r="40" spans="2:6" x14ac:dyDescent="0.2">
      <c r="B40" s="3" t="s">
        <v>223</v>
      </c>
      <c r="C40" s="1" t="s">
        <v>100</v>
      </c>
      <c r="D40" s="1">
        <v>900667</v>
      </c>
      <c r="E40" s="1">
        <f t="shared" si="1"/>
        <v>577668</v>
      </c>
      <c r="F40" s="1">
        <f>E41/E40</f>
        <v>0.18649985804995256</v>
      </c>
    </row>
    <row r="41" spans="2:6" x14ac:dyDescent="0.2">
      <c r="B41" s="3"/>
      <c r="C41" s="1" t="s">
        <v>101</v>
      </c>
      <c r="D41" s="1">
        <v>430734</v>
      </c>
      <c r="E41" s="1">
        <f t="shared" si="1"/>
        <v>107735</v>
      </c>
    </row>
    <row r="42" spans="2:6" x14ac:dyDescent="0.2">
      <c r="B42" s="3" t="s">
        <v>113</v>
      </c>
      <c r="C42" s="1" t="s">
        <v>100</v>
      </c>
      <c r="D42" s="1">
        <v>833449</v>
      </c>
      <c r="E42" s="1">
        <f t="shared" si="1"/>
        <v>510450</v>
      </c>
      <c r="F42" s="1">
        <f>E43/E42</f>
        <v>0.32874914291311585</v>
      </c>
    </row>
    <row r="43" spans="2:6" x14ac:dyDescent="0.2">
      <c r="B43" s="3"/>
      <c r="C43" s="1" t="s">
        <v>101</v>
      </c>
      <c r="D43" s="1">
        <v>490809</v>
      </c>
      <c r="E43" s="1">
        <f t="shared" si="1"/>
        <v>167810</v>
      </c>
    </row>
    <row r="44" spans="2:6" x14ac:dyDescent="0.2">
      <c r="B44" s="3" t="s">
        <v>114</v>
      </c>
      <c r="C44" s="1" t="s">
        <v>100</v>
      </c>
      <c r="D44" s="1">
        <v>833323</v>
      </c>
      <c r="E44" s="1">
        <f t="shared" si="1"/>
        <v>510324</v>
      </c>
      <c r="F44" s="1">
        <f>E45/E44</f>
        <v>0.36138218073224071</v>
      </c>
    </row>
    <row r="45" spans="2:6" x14ac:dyDescent="0.2">
      <c r="B45" s="3"/>
      <c r="C45" s="1" t="s">
        <v>101</v>
      </c>
      <c r="D45" s="1">
        <v>507421</v>
      </c>
      <c r="E45" s="1">
        <f t="shared" si="1"/>
        <v>184422</v>
      </c>
    </row>
    <row r="46" spans="2:6" x14ac:dyDescent="0.2">
      <c r="B46" s="3" t="s">
        <v>115</v>
      </c>
      <c r="C46" s="1" t="s">
        <v>100</v>
      </c>
      <c r="D46" s="1">
        <v>835473</v>
      </c>
      <c r="E46" s="1">
        <f t="shared" si="1"/>
        <v>512474</v>
      </c>
      <c r="F46" s="1">
        <f>E47/E46</f>
        <v>0.41659674442020472</v>
      </c>
    </row>
    <row r="47" spans="2:6" x14ac:dyDescent="0.2">
      <c r="B47" s="3"/>
      <c r="C47" s="1" t="s">
        <v>101</v>
      </c>
      <c r="D47" s="1">
        <v>536494</v>
      </c>
      <c r="E47" s="1">
        <f t="shared" si="1"/>
        <v>213495</v>
      </c>
    </row>
    <row r="48" spans="2:6" x14ac:dyDescent="0.2">
      <c r="B48" s="3" t="s">
        <v>224</v>
      </c>
      <c r="C48" s="1" t="s">
        <v>100</v>
      </c>
      <c r="D48" s="1">
        <v>815169</v>
      </c>
      <c r="E48" s="1">
        <f t="shared" si="1"/>
        <v>492170</v>
      </c>
      <c r="F48" s="1">
        <f>E49/E48</f>
        <v>0.40586585935753905</v>
      </c>
    </row>
    <row r="49" spans="2:6" x14ac:dyDescent="0.2">
      <c r="B49" s="3"/>
      <c r="C49" s="1" t="s">
        <v>101</v>
      </c>
      <c r="D49" s="1">
        <v>522754</v>
      </c>
      <c r="E49" s="1">
        <f t="shared" si="1"/>
        <v>199755</v>
      </c>
    </row>
    <row r="50" spans="2:6" x14ac:dyDescent="0.2">
      <c r="B50" s="3" t="s">
        <v>225</v>
      </c>
      <c r="C50" s="1" t="s">
        <v>100</v>
      </c>
      <c r="D50" s="1">
        <v>886586</v>
      </c>
      <c r="E50" s="1">
        <f t="shared" si="1"/>
        <v>563587</v>
      </c>
      <c r="F50" s="1">
        <f>E51/E50</f>
        <v>0.33443638692872618</v>
      </c>
    </row>
    <row r="51" spans="2:6" x14ac:dyDescent="0.2">
      <c r="B51" s="3"/>
      <c r="C51" s="1" t="s">
        <v>101</v>
      </c>
      <c r="D51" s="1">
        <v>511483</v>
      </c>
      <c r="E51" s="1">
        <f t="shared" si="1"/>
        <v>188484</v>
      </c>
    </row>
    <row r="52" spans="2:6" x14ac:dyDescent="0.2">
      <c r="B52" s="3" t="s">
        <v>226</v>
      </c>
      <c r="C52" s="1" t="s">
        <v>100</v>
      </c>
      <c r="D52" s="1">
        <v>769202</v>
      </c>
      <c r="E52" s="1">
        <f t="shared" si="1"/>
        <v>446203</v>
      </c>
      <c r="F52" s="1">
        <f>E53/E52</f>
        <v>0.39828508548799535</v>
      </c>
    </row>
    <row r="53" spans="2:6" x14ac:dyDescent="0.2">
      <c r="B53" s="3"/>
      <c r="C53" s="1" t="s">
        <v>101</v>
      </c>
      <c r="D53" s="1">
        <v>500715</v>
      </c>
      <c r="E53" s="1">
        <f t="shared" si="1"/>
        <v>177716</v>
      </c>
    </row>
    <row r="54" spans="2:6" ht="15" x14ac:dyDescent="0.25">
      <c r="B54" s="3"/>
      <c r="C54" s="4" t="s">
        <v>102</v>
      </c>
      <c r="D54" s="1">
        <v>322999</v>
      </c>
      <c r="E54" s="1">
        <f t="shared" si="1"/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9E3FD-BB79-4B72-91C0-5BA85B9EF0D5}">
  <dimension ref="A1:M6"/>
  <sheetViews>
    <sheetView workbookViewId="0"/>
  </sheetViews>
  <sheetFormatPr defaultRowHeight="14.25" x14ac:dyDescent="0.2"/>
  <cols>
    <col min="1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77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219</v>
      </c>
      <c r="B3" s="3">
        <v>0.92518900000000004</v>
      </c>
      <c r="C3" s="3">
        <v>1.103621</v>
      </c>
      <c r="D3" s="3">
        <v>0.97937700000000005</v>
      </c>
      <c r="E3" s="3">
        <v>0.78251199999999999</v>
      </c>
      <c r="F3" s="3">
        <v>0.83886000000000005</v>
      </c>
      <c r="G3" s="3">
        <v>0.79687799999999998</v>
      </c>
      <c r="H3" s="3">
        <v>1.0925959999999999</v>
      </c>
      <c r="I3" s="3">
        <v>1.127211</v>
      </c>
      <c r="J3" s="3">
        <v>1.0489759999999999</v>
      </c>
      <c r="K3" s="3">
        <v>0.68952000000000002</v>
      </c>
      <c r="L3" s="3">
        <v>0.631745</v>
      </c>
      <c r="M3" s="3">
        <v>0.681365</v>
      </c>
    </row>
    <row r="4" spans="1:13" x14ac:dyDescent="0.2">
      <c r="A4" s="1" t="s">
        <v>220</v>
      </c>
      <c r="B4" s="3">
        <v>0.89400000000000002</v>
      </c>
      <c r="C4" s="3">
        <v>1.274</v>
      </c>
      <c r="D4" s="3">
        <v>0.877</v>
      </c>
      <c r="E4" s="3">
        <v>0.34799999999999998</v>
      </c>
      <c r="F4" s="3">
        <v>0.188</v>
      </c>
      <c r="G4" s="3">
        <v>0.2</v>
      </c>
      <c r="H4" s="3">
        <v>2.8330000000000002</v>
      </c>
      <c r="I4" s="3">
        <v>2.5569999999999999</v>
      </c>
      <c r="J4" s="3">
        <v>2.6429999999999998</v>
      </c>
      <c r="K4" s="3">
        <v>0.80400000000000005</v>
      </c>
      <c r="L4" s="3">
        <v>0.88900000000000001</v>
      </c>
      <c r="M4" s="3">
        <v>0.70699999999999996</v>
      </c>
    </row>
    <row r="5" spans="1:13" x14ac:dyDescent="0.2">
      <c r="A5" s="1" t="s">
        <v>99</v>
      </c>
      <c r="B5" s="3">
        <v>0.91719799999999996</v>
      </c>
      <c r="C5" s="3">
        <v>1.2143889999999999</v>
      </c>
      <c r="D5" s="3">
        <v>0.89779900000000001</v>
      </c>
      <c r="E5" s="3"/>
      <c r="F5" s="3"/>
      <c r="G5" s="3">
        <v>0.45222699999999999</v>
      </c>
      <c r="H5" s="3">
        <v>30.44774</v>
      </c>
      <c r="I5" s="3">
        <v>33.076529999999998</v>
      </c>
      <c r="J5" s="3">
        <v>31.066330000000001</v>
      </c>
      <c r="K5" s="3">
        <v>7.2748600000000003</v>
      </c>
      <c r="L5" s="3">
        <v>6.2123710000000001</v>
      </c>
      <c r="M5" s="3">
        <v>6.4679070000000003</v>
      </c>
    </row>
    <row r="6" spans="1:13" x14ac:dyDescent="0.2">
      <c r="A6" s="1" t="s">
        <v>103</v>
      </c>
      <c r="B6" s="3">
        <v>1.067912</v>
      </c>
      <c r="C6" s="3">
        <v>1.096023</v>
      </c>
      <c r="D6" s="3">
        <v>0.85436699999999999</v>
      </c>
      <c r="E6" s="3">
        <v>0.45678299999999999</v>
      </c>
      <c r="F6" s="3">
        <v>0.44661200000000001</v>
      </c>
      <c r="G6" s="3">
        <v>0.56372100000000003</v>
      </c>
      <c r="H6" s="3">
        <v>25.341619999999999</v>
      </c>
      <c r="I6" s="3">
        <v>31.655380000000001</v>
      </c>
      <c r="J6" s="3">
        <v>28.165870000000002</v>
      </c>
      <c r="K6" s="3">
        <v>9.262594</v>
      </c>
      <c r="L6" s="3">
        <v>7.820322</v>
      </c>
      <c r="M6" s="3">
        <v>7.970008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9298D-D2A4-4EBD-8602-E7E1CE19492B}">
  <dimension ref="A1:S54"/>
  <sheetViews>
    <sheetView workbookViewId="0">
      <selection activeCell="I12" sqref="I12"/>
    </sheetView>
  </sheetViews>
  <sheetFormatPr defaultRowHeight="14.25" x14ac:dyDescent="0.2"/>
  <cols>
    <col min="1" max="1" width="9.140625" style="1"/>
    <col min="2" max="2" width="14.42578125" style="1" bestFit="1" customWidth="1"/>
    <col min="3" max="3" width="9.140625" style="1"/>
    <col min="4" max="4" width="12" style="1" bestFit="1" customWidth="1"/>
    <col min="5" max="10" width="9.140625" style="1"/>
    <col min="11" max="12" width="12.42578125" style="1" bestFit="1" customWidth="1"/>
    <col min="13" max="16384" width="9.140625" style="1"/>
  </cols>
  <sheetData>
    <row r="1" spans="1:18" x14ac:dyDescent="0.2">
      <c r="A1" s="1" t="s">
        <v>98</v>
      </c>
    </row>
    <row r="2" spans="1:18" x14ac:dyDescent="0.2">
      <c r="A2" s="1" t="s">
        <v>80</v>
      </c>
      <c r="D2" s="1" t="s">
        <v>104</v>
      </c>
      <c r="E2" s="1" t="s">
        <v>105</v>
      </c>
      <c r="F2" s="1" t="s">
        <v>106</v>
      </c>
    </row>
    <row r="3" spans="1:18" x14ac:dyDescent="0.2">
      <c r="A3" s="1" t="s">
        <v>99</v>
      </c>
      <c r="B3" s="3" t="s">
        <v>64</v>
      </c>
      <c r="C3" s="1" t="s">
        <v>100</v>
      </c>
      <c r="D3" s="1">
        <v>1285186</v>
      </c>
      <c r="E3" s="1">
        <f>D3-$D$27</f>
        <v>877674</v>
      </c>
      <c r="F3" s="1">
        <f>E4/E3</f>
        <v>0.13433233751939785</v>
      </c>
    </row>
    <row r="4" spans="1:18" x14ac:dyDescent="0.2">
      <c r="B4" s="3"/>
      <c r="C4" s="1" t="s">
        <v>101</v>
      </c>
      <c r="D4" s="1">
        <v>525412</v>
      </c>
      <c r="E4" s="1">
        <f t="shared" ref="E4:E27" si="0">D4-$D$27</f>
        <v>117900</v>
      </c>
    </row>
    <row r="5" spans="1:18" x14ac:dyDescent="0.2">
      <c r="B5" s="3" t="s">
        <v>63</v>
      </c>
      <c r="C5" s="1" t="s">
        <v>100</v>
      </c>
      <c r="D5" s="1">
        <v>1289588</v>
      </c>
      <c r="E5" s="1">
        <f t="shared" si="0"/>
        <v>882076</v>
      </c>
      <c r="F5" s="1">
        <f>E6/E5</f>
        <v>0.15608745731660312</v>
      </c>
    </row>
    <row r="6" spans="1:18" x14ac:dyDescent="0.2">
      <c r="B6" s="3"/>
      <c r="C6" s="1" t="s">
        <v>101</v>
      </c>
      <c r="D6" s="1">
        <v>545193</v>
      </c>
      <c r="E6" s="1">
        <f t="shared" si="0"/>
        <v>137681</v>
      </c>
    </row>
    <row r="7" spans="1:18" x14ac:dyDescent="0.2">
      <c r="B7" s="3" t="s">
        <v>65</v>
      </c>
      <c r="C7" s="1" t="s">
        <v>100</v>
      </c>
      <c r="D7" s="1">
        <v>1264474</v>
      </c>
      <c r="E7" s="1">
        <f t="shared" si="0"/>
        <v>856962</v>
      </c>
      <c r="F7" s="1">
        <f>E8/E7</f>
        <v>0.20201245796196332</v>
      </c>
      <c r="R7" s="3"/>
    </row>
    <row r="8" spans="1:18" x14ac:dyDescent="0.2">
      <c r="B8" s="3"/>
      <c r="C8" s="1" t="s">
        <v>101</v>
      </c>
      <c r="D8" s="1">
        <v>580629</v>
      </c>
      <c r="E8" s="1">
        <f t="shared" si="0"/>
        <v>173117</v>
      </c>
      <c r="R8" s="3"/>
    </row>
    <row r="9" spans="1:18" x14ac:dyDescent="0.2">
      <c r="B9" s="3" t="s">
        <v>221</v>
      </c>
      <c r="C9" s="1" t="s">
        <v>100</v>
      </c>
      <c r="D9" s="1">
        <v>1332278</v>
      </c>
      <c r="E9" s="1">
        <f t="shared" si="0"/>
        <v>924766</v>
      </c>
      <c r="F9" s="1">
        <f>E10/E9</f>
        <v>0.16421667751625818</v>
      </c>
      <c r="R9" s="3"/>
    </row>
    <row r="10" spans="1:18" x14ac:dyDescent="0.2">
      <c r="B10" s="3"/>
      <c r="C10" s="1" t="s">
        <v>101</v>
      </c>
      <c r="D10" s="1">
        <v>559374</v>
      </c>
      <c r="E10" s="1">
        <f t="shared" si="0"/>
        <v>151862</v>
      </c>
      <c r="R10" s="3"/>
    </row>
    <row r="11" spans="1:18" x14ac:dyDescent="0.2">
      <c r="B11" s="3" t="s">
        <v>222</v>
      </c>
      <c r="C11" s="1" t="s">
        <v>100</v>
      </c>
      <c r="D11" s="1">
        <v>1296424</v>
      </c>
      <c r="E11" s="1">
        <f t="shared" si="0"/>
        <v>888912</v>
      </c>
      <c r="F11" s="1">
        <f>E12/E11</f>
        <v>0.17285513076660006</v>
      </c>
      <c r="R11" s="3"/>
    </row>
    <row r="12" spans="1:18" x14ac:dyDescent="0.2">
      <c r="B12" s="3"/>
      <c r="C12" s="1" t="s">
        <v>101</v>
      </c>
      <c r="D12" s="1">
        <v>561165</v>
      </c>
      <c r="E12" s="1">
        <f t="shared" si="0"/>
        <v>153653</v>
      </c>
      <c r="R12" s="3"/>
    </row>
    <row r="13" spans="1:18" x14ac:dyDescent="0.2">
      <c r="B13" s="3" t="s">
        <v>223</v>
      </c>
      <c r="C13" s="1" t="s">
        <v>100</v>
      </c>
      <c r="D13" s="1">
        <v>1316139</v>
      </c>
      <c r="E13" s="1">
        <f t="shared" si="0"/>
        <v>908627</v>
      </c>
      <c r="F13" s="1">
        <f>E14/E13</f>
        <v>0.22383772439075661</v>
      </c>
      <c r="R13" s="3"/>
    </row>
    <row r="14" spans="1:18" x14ac:dyDescent="0.2">
      <c r="B14" s="3"/>
      <c r="C14" s="1" t="s">
        <v>101</v>
      </c>
      <c r="D14" s="1">
        <v>610897</v>
      </c>
      <c r="E14" s="1">
        <f t="shared" si="0"/>
        <v>203385</v>
      </c>
      <c r="R14" s="3"/>
    </row>
    <row r="15" spans="1:18" x14ac:dyDescent="0.2">
      <c r="B15" s="3" t="s">
        <v>113</v>
      </c>
      <c r="C15" s="1" t="s">
        <v>100</v>
      </c>
      <c r="D15" s="1">
        <v>1022744</v>
      </c>
      <c r="E15" s="1">
        <f t="shared" si="0"/>
        <v>615232</v>
      </c>
      <c r="F15" s="1">
        <f>E16/E15</f>
        <v>0.5621635415583065</v>
      </c>
      <c r="R15" s="3"/>
    </row>
    <row r="16" spans="1:18" x14ac:dyDescent="0.2">
      <c r="B16" s="3"/>
      <c r="C16" s="1" t="s">
        <v>101</v>
      </c>
      <c r="D16" s="1">
        <v>753373</v>
      </c>
      <c r="E16" s="1">
        <f t="shared" si="0"/>
        <v>345861</v>
      </c>
      <c r="R16" s="3"/>
    </row>
    <row r="17" spans="1:19" ht="15" x14ac:dyDescent="0.25">
      <c r="B17" s="3" t="s">
        <v>114</v>
      </c>
      <c r="C17" s="1" t="s">
        <v>100</v>
      </c>
      <c r="D17" s="1">
        <v>964248</v>
      </c>
      <c r="E17" s="1">
        <f t="shared" si="0"/>
        <v>556736</v>
      </c>
      <c r="F17" s="1">
        <f>E18/E17</f>
        <v>0.61708781181745032</v>
      </c>
      <c r="R17" s="3"/>
      <c r="S17" s="4"/>
    </row>
    <row r="18" spans="1:19" x14ac:dyDescent="0.2">
      <c r="B18" s="3"/>
      <c r="C18" s="1" t="s">
        <v>101</v>
      </c>
      <c r="D18" s="1">
        <v>751067</v>
      </c>
      <c r="E18" s="1">
        <f t="shared" si="0"/>
        <v>343555</v>
      </c>
    </row>
    <row r="19" spans="1:19" x14ac:dyDescent="0.2">
      <c r="B19" s="3" t="s">
        <v>115</v>
      </c>
      <c r="C19" s="1" t="s">
        <v>100</v>
      </c>
      <c r="D19" s="1">
        <v>1016782</v>
      </c>
      <c r="E19" s="1">
        <f t="shared" si="0"/>
        <v>609270</v>
      </c>
      <c r="F19" s="1">
        <f>E20/E19</f>
        <v>0.73285735388251516</v>
      </c>
    </row>
    <row r="20" spans="1:19" x14ac:dyDescent="0.2">
      <c r="B20" s="3"/>
      <c r="C20" s="1" t="s">
        <v>101</v>
      </c>
      <c r="D20" s="1">
        <v>854020</v>
      </c>
      <c r="E20" s="1">
        <f t="shared" si="0"/>
        <v>446508</v>
      </c>
    </row>
    <row r="21" spans="1:19" x14ac:dyDescent="0.2">
      <c r="B21" s="3" t="s">
        <v>224</v>
      </c>
      <c r="C21" s="1" t="s">
        <v>100</v>
      </c>
      <c r="D21" s="1">
        <v>1175944</v>
      </c>
      <c r="E21" s="1">
        <f t="shared" si="0"/>
        <v>768432</v>
      </c>
      <c r="F21" s="1">
        <f>E22/E21</f>
        <v>0.47185177087888064</v>
      </c>
    </row>
    <row r="22" spans="1:19" x14ac:dyDescent="0.2">
      <c r="B22" s="3"/>
      <c r="C22" s="1" t="s">
        <v>101</v>
      </c>
      <c r="D22" s="1">
        <v>770098</v>
      </c>
      <c r="E22" s="1">
        <f t="shared" si="0"/>
        <v>362586</v>
      </c>
    </row>
    <row r="23" spans="1:19" x14ac:dyDescent="0.2">
      <c r="B23" s="3" t="s">
        <v>225</v>
      </c>
      <c r="C23" s="1" t="s">
        <v>100</v>
      </c>
      <c r="D23" s="1">
        <v>1097917</v>
      </c>
      <c r="E23" s="1">
        <f t="shared" si="0"/>
        <v>690405</v>
      </c>
      <c r="F23" s="1">
        <f>E24/E23</f>
        <v>0.50932278879787951</v>
      </c>
    </row>
    <row r="24" spans="1:19" x14ac:dyDescent="0.2">
      <c r="B24" s="3"/>
      <c r="C24" s="1" t="s">
        <v>101</v>
      </c>
      <c r="D24" s="1">
        <v>759151</v>
      </c>
      <c r="E24" s="1">
        <f t="shared" si="0"/>
        <v>351639</v>
      </c>
    </row>
    <row r="25" spans="1:19" x14ac:dyDescent="0.2">
      <c r="B25" s="3" t="s">
        <v>226</v>
      </c>
      <c r="C25" s="1" t="s">
        <v>100</v>
      </c>
      <c r="D25" s="1">
        <v>1138644</v>
      </c>
      <c r="E25" s="1">
        <f t="shared" si="0"/>
        <v>731132</v>
      </c>
      <c r="F25" s="1">
        <f>E26/E25</f>
        <v>0.61620747006012599</v>
      </c>
    </row>
    <row r="26" spans="1:19" x14ac:dyDescent="0.2">
      <c r="B26" s="3"/>
      <c r="C26" s="1" t="s">
        <v>101</v>
      </c>
      <c r="D26" s="1">
        <v>858041</v>
      </c>
      <c r="E26" s="1">
        <f t="shared" si="0"/>
        <v>450529</v>
      </c>
    </row>
    <row r="27" spans="1:19" ht="15" x14ac:dyDescent="0.25">
      <c r="B27" s="3"/>
      <c r="C27" s="4" t="s">
        <v>102</v>
      </c>
      <c r="D27" s="1">
        <v>407512</v>
      </c>
      <c r="E27" s="1">
        <f t="shared" si="0"/>
        <v>0</v>
      </c>
    </row>
    <row r="29" spans="1:19" x14ac:dyDescent="0.2">
      <c r="A29" s="1" t="s">
        <v>80</v>
      </c>
      <c r="D29" s="1" t="s">
        <v>104</v>
      </c>
      <c r="E29" s="1" t="s">
        <v>105</v>
      </c>
      <c r="F29" s="1" t="s">
        <v>106</v>
      </c>
    </row>
    <row r="30" spans="1:19" x14ac:dyDescent="0.2">
      <c r="A30" s="1" t="s">
        <v>103</v>
      </c>
      <c r="B30" s="3" t="s">
        <v>64</v>
      </c>
      <c r="C30" s="1" t="s">
        <v>100</v>
      </c>
      <c r="D30" s="1">
        <v>1307733</v>
      </c>
      <c r="E30" s="1">
        <f>D30-$D$54</f>
        <v>741693</v>
      </c>
      <c r="F30" s="1">
        <f>E31/E30</f>
        <v>0.29111640530515998</v>
      </c>
    </row>
    <row r="31" spans="1:19" x14ac:dyDescent="0.2">
      <c r="B31" s="3"/>
      <c r="C31" s="1" t="s">
        <v>101</v>
      </c>
      <c r="D31" s="1">
        <v>781959</v>
      </c>
      <c r="E31" s="1">
        <f t="shared" ref="E31:E54" si="1">D31-$D$54</f>
        <v>215919</v>
      </c>
    </row>
    <row r="32" spans="1:19" x14ac:dyDescent="0.2">
      <c r="B32" s="3" t="s">
        <v>63</v>
      </c>
      <c r="C32" s="1" t="s">
        <v>100</v>
      </c>
      <c r="D32" s="1">
        <v>1347184</v>
      </c>
      <c r="E32" s="1">
        <f t="shared" si="1"/>
        <v>781144</v>
      </c>
      <c r="F32" s="1">
        <f>E33/E32</f>
        <v>0.25684892926272235</v>
      </c>
    </row>
    <row r="33" spans="2:6" x14ac:dyDescent="0.2">
      <c r="B33" s="3"/>
      <c r="C33" s="1" t="s">
        <v>101</v>
      </c>
      <c r="D33" s="1">
        <v>766676</v>
      </c>
      <c r="E33" s="1">
        <f t="shared" si="1"/>
        <v>200636</v>
      </c>
    </row>
    <row r="34" spans="2:6" x14ac:dyDescent="0.2">
      <c r="B34" s="3" t="s">
        <v>65</v>
      </c>
      <c r="C34" s="1" t="s">
        <v>100</v>
      </c>
      <c r="D34" s="1">
        <v>1325752</v>
      </c>
      <c r="E34" s="1">
        <f t="shared" si="1"/>
        <v>759712</v>
      </c>
      <c r="F34" s="1">
        <f>E35/E34</f>
        <v>0.33790173118234279</v>
      </c>
    </row>
    <row r="35" spans="2:6" x14ac:dyDescent="0.2">
      <c r="B35" s="3"/>
      <c r="C35" s="1" t="s">
        <v>101</v>
      </c>
      <c r="D35" s="1">
        <v>822748</v>
      </c>
      <c r="E35" s="1">
        <f t="shared" si="1"/>
        <v>256708</v>
      </c>
    </row>
    <row r="36" spans="2:6" x14ac:dyDescent="0.2">
      <c r="B36" s="3" t="s">
        <v>221</v>
      </c>
      <c r="C36" s="1" t="s">
        <v>100</v>
      </c>
      <c r="D36" s="1">
        <v>1356828</v>
      </c>
      <c r="E36" s="1">
        <f t="shared" si="1"/>
        <v>790788</v>
      </c>
      <c r="F36" s="1">
        <f>E37/E36</f>
        <v>0.33116840417406435</v>
      </c>
    </row>
    <row r="37" spans="2:6" x14ac:dyDescent="0.2">
      <c r="B37" s="3"/>
      <c r="C37" s="1" t="s">
        <v>101</v>
      </c>
      <c r="D37" s="1">
        <v>827924</v>
      </c>
      <c r="E37" s="1">
        <f t="shared" si="1"/>
        <v>261884</v>
      </c>
    </row>
    <row r="38" spans="2:6" x14ac:dyDescent="0.2">
      <c r="B38" s="3" t="s">
        <v>222</v>
      </c>
      <c r="C38" s="1" t="s">
        <v>100</v>
      </c>
      <c r="D38" s="1">
        <v>1309307</v>
      </c>
      <c r="E38" s="1">
        <f t="shared" si="1"/>
        <v>743267</v>
      </c>
      <c r="F38" s="1">
        <f>E39/E38</f>
        <v>0.30560484993952375</v>
      </c>
    </row>
    <row r="39" spans="2:6" x14ac:dyDescent="0.2">
      <c r="B39" s="3"/>
      <c r="C39" s="1" t="s">
        <v>101</v>
      </c>
      <c r="D39" s="1">
        <v>793186</v>
      </c>
      <c r="E39" s="1">
        <f t="shared" si="1"/>
        <v>227146</v>
      </c>
    </row>
    <row r="40" spans="2:6" x14ac:dyDescent="0.2">
      <c r="B40" s="3" t="s">
        <v>223</v>
      </c>
      <c r="C40" s="1" t="s">
        <v>100</v>
      </c>
      <c r="D40" s="1">
        <v>1336889</v>
      </c>
      <c r="E40" s="1">
        <f t="shared" si="1"/>
        <v>770849</v>
      </c>
      <c r="F40" s="1">
        <f>E41/E40</f>
        <v>0.27537429509540778</v>
      </c>
    </row>
    <row r="41" spans="2:6" x14ac:dyDescent="0.2">
      <c r="B41" s="3"/>
      <c r="C41" s="1" t="s">
        <v>101</v>
      </c>
      <c r="D41" s="1">
        <v>778312</v>
      </c>
      <c r="E41" s="1">
        <f t="shared" si="1"/>
        <v>212272</v>
      </c>
    </row>
    <row r="42" spans="2:6" x14ac:dyDescent="0.2">
      <c r="B42" s="3" t="s">
        <v>113</v>
      </c>
      <c r="C42" s="1" t="s">
        <v>100</v>
      </c>
      <c r="D42" s="1">
        <v>1235910</v>
      </c>
      <c r="E42" s="1">
        <f t="shared" si="1"/>
        <v>669870</v>
      </c>
      <c r="F42" s="1">
        <f>E43/E42</f>
        <v>0.39167002552734115</v>
      </c>
    </row>
    <row r="43" spans="2:6" x14ac:dyDescent="0.2">
      <c r="B43" s="3"/>
      <c r="C43" s="1" t="s">
        <v>101</v>
      </c>
      <c r="D43" s="1">
        <v>828408</v>
      </c>
      <c r="E43" s="1">
        <f t="shared" si="1"/>
        <v>262368</v>
      </c>
    </row>
    <row r="44" spans="2:6" x14ac:dyDescent="0.2">
      <c r="B44" s="3" t="s">
        <v>114</v>
      </c>
      <c r="C44" s="1" t="s">
        <v>100</v>
      </c>
      <c r="D44" s="1">
        <v>1253359</v>
      </c>
      <c r="E44" s="1">
        <f t="shared" si="1"/>
        <v>687319</v>
      </c>
      <c r="F44" s="1">
        <f>E45/E44</f>
        <v>0.36079025896272326</v>
      </c>
    </row>
    <row r="45" spans="2:6" x14ac:dyDescent="0.2">
      <c r="B45" s="3"/>
      <c r="C45" s="1" t="s">
        <v>101</v>
      </c>
      <c r="D45" s="1">
        <v>814018</v>
      </c>
      <c r="E45" s="1">
        <f t="shared" si="1"/>
        <v>247978</v>
      </c>
    </row>
    <row r="46" spans="2:6" x14ac:dyDescent="0.2">
      <c r="B46" s="3" t="s">
        <v>115</v>
      </c>
      <c r="C46" s="1" t="s">
        <v>100</v>
      </c>
      <c r="D46" s="1">
        <v>1273500</v>
      </c>
      <c r="E46" s="1">
        <f t="shared" si="1"/>
        <v>707460</v>
      </c>
      <c r="F46" s="1">
        <f>E47/E46</f>
        <v>0.39421451389477852</v>
      </c>
    </row>
    <row r="47" spans="2:6" x14ac:dyDescent="0.2">
      <c r="B47" s="3"/>
      <c r="C47" s="1" t="s">
        <v>101</v>
      </c>
      <c r="D47" s="1">
        <v>844931</v>
      </c>
      <c r="E47" s="1">
        <f t="shared" si="1"/>
        <v>278891</v>
      </c>
    </row>
    <row r="48" spans="2:6" x14ac:dyDescent="0.2">
      <c r="B48" s="3" t="s">
        <v>224</v>
      </c>
      <c r="C48" s="1" t="s">
        <v>100</v>
      </c>
      <c r="D48" s="1">
        <v>1265861</v>
      </c>
      <c r="E48" s="1">
        <f t="shared" si="1"/>
        <v>699821</v>
      </c>
      <c r="F48" s="1">
        <f>E49/E48</f>
        <v>0.36461895256072624</v>
      </c>
    </row>
    <row r="49" spans="2:6" x14ac:dyDescent="0.2">
      <c r="B49" s="3"/>
      <c r="C49" s="1" t="s">
        <v>101</v>
      </c>
      <c r="D49" s="1">
        <v>821208</v>
      </c>
      <c r="E49" s="1">
        <f t="shared" si="1"/>
        <v>255168</v>
      </c>
    </row>
    <row r="50" spans="2:6" x14ac:dyDescent="0.2">
      <c r="B50" s="3" t="s">
        <v>225</v>
      </c>
      <c r="C50" s="1" t="s">
        <v>100</v>
      </c>
      <c r="D50" s="1">
        <v>1272589</v>
      </c>
      <c r="E50" s="1">
        <f t="shared" si="1"/>
        <v>706549</v>
      </c>
      <c r="F50" s="1">
        <f>E51/E50</f>
        <v>0.37019937753786364</v>
      </c>
    </row>
    <row r="51" spans="2:6" x14ac:dyDescent="0.2">
      <c r="B51" s="3"/>
      <c r="C51" s="1" t="s">
        <v>101</v>
      </c>
      <c r="D51" s="1">
        <v>827604</v>
      </c>
      <c r="E51" s="1">
        <f t="shared" si="1"/>
        <v>261564</v>
      </c>
    </row>
    <row r="52" spans="2:6" x14ac:dyDescent="0.2">
      <c r="B52" s="3" t="s">
        <v>226</v>
      </c>
      <c r="C52" s="1" t="s">
        <v>100</v>
      </c>
      <c r="D52" s="1">
        <v>1269610</v>
      </c>
      <c r="E52" s="1">
        <f t="shared" si="1"/>
        <v>703570</v>
      </c>
      <c r="F52" s="1">
        <f>E53/E52</f>
        <v>0.36067342268715269</v>
      </c>
    </row>
    <row r="53" spans="2:6" x14ac:dyDescent="0.2">
      <c r="B53" s="3"/>
      <c r="C53" s="1" t="s">
        <v>101</v>
      </c>
      <c r="D53" s="1">
        <v>819799</v>
      </c>
      <c r="E53" s="1">
        <f t="shared" si="1"/>
        <v>253759</v>
      </c>
    </row>
    <row r="54" spans="2:6" ht="15" x14ac:dyDescent="0.25">
      <c r="B54" s="3"/>
      <c r="C54" s="4" t="s">
        <v>102</v>
      </c>
      <c r="D54" s="1">
        <v>566040</v>
      </c>
      <c r="E54" s="1">
        <f t="shared" si="1"/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93E5-0331-493D-A6DD-29C6F1F54B06}">
  <dimension ref="A1:D36"/>
  <sheetViews>
    <sheetView workbookViewId="0"/>
  </sheetViews>
  <sheetFormatPr defaultRowHeight="14.25" x14ac:dyDescent="0.2"/>
  <cols>
    <col min="1" max="1" width="106.85546875" style="1" bestFit="1" customWidth="1"/>
    <col min="2" max="2" width="11" style="1" bestFit="1" customWidth="1"/>
    <col min="3" max="3" width="31.42578125" style="1" bestFit="1" customWidth="1"/>
    <col min="4" max="4" width="23.42578125" style="1" bestFit="1" customWidth="1"/>
    <col min="5" max="16384" width="9.140625" style="1"/>
  </cols>
  <sheetData>
    <row r="1" spans="1:4" x14ac:dyDescent="0.2">
      <c r="A1" s="1" t="s">
        <v>191</v>
      </c>
    </row>
    <row r="2" spans="1:4" x14ac:dyDescent="0.2">
      <c r="A2" s="1" t="s">
        <v>10</v>
      </c>
      <c r="B2" s="2" t="s">
        <v>11</v>
      </c>
      <c r="C2" s="1" t="s">
        <v>0</v>
      </c>
      <c r="D2" s="1" t="s">
        <v>159</v>
      </c>
    </row>
    <row r="3" spans="1:4" x14ac:dyDescent="0.2">
      <c r="A3" s="13" t="s">
        <v>203</v>
      </c>
      <c r="B3" s="3">
        <v>1.8440810000000001</v>
      </c>
      <c r="C3" s="1" t="s">
        <v>59</v>
      </c>
      <c r="D3" s="1" t="s">
        <v>170</v>
      </c>
    </row>
    <row r="4" spans="1:4" x14ac:dyDescent="0.2">
      <c r="A4" s="13" t="s">
        <v>49</v>
      </c>
      <c r="B4" s="3">
        <v>1.8440810000000001</v>
      </c>
      <c r="C4" s="1" t="s">
        <v>59</v>
      </c>
      <c r="D4" s="1" t="s">
        <v>170</v>
      </c>
    </row>
    <row r="5" spans="1:4" x14ac:dyDescent="0.2">
      <c r="A5" s="13" t="s">
        <v>202</v>
      </c>
      <c r="B5" s="3">
        <v>1.8440810000000001</v>
      </c>
      <c r="C5" s="1" t="s">
        <v>59</v>
      </c>
      <c r="D5" s="1" t="s">
        <v>170</v>
      </c>
    </row>
    <row r="6" spans="1:4" x14ac:dyDescent="0.2">
      <c r="A6" s="13" t="s">
        <v>201</v>
      </c>
      <c r="B6" s="3">
        <v>1.660215</v>
      </c>
      <c r="C6" s="1" t="s">
        <v>59</v>
      </c>
      <c r="D6" s="1" t="s">
        <v>170</v>
      </c>
    </row>
    <row r="7" spans="1:4" x14ac:dyDescent="0.2">
      <c r="A7" s="13" t="s">
        <v>200</v>
      </c>
      <c r="B7" s="3">
        <v>1.5995470000000001</v>
      </c>
      <c r="C7" s="1" t="s">
        <v>59</v>
      </c>
      <c r="D7" s="1" t="s">
        <v>170</v>
      </c>
    </row>
    <row r="8" spans="1:4" x14ac:dyDescent="0.2">
      <c r="A8" s="13" t="s">
        <v>199</v>
      </c>
      <c r="B8" s="3">
        <v>1.5451280000000001</v>
      </c>
      <c r="C8" s="1" t="s">
        <v>59</v>
      </c>
      <c r="D8" s="1" t="s">
        <v>170</v>
      </c>
    </row>
    <row r="9" spans="1:4" x14ac:dyDescent="0.2">
      <c r="A9" s="13" t="s">
        <v>198</v>
      </c>
      <c r="B9" s="3">
        <v>1.4806999999999999</v>
      </c>
      <c r="C9" s="1" t="s">
        <v>59</v>
      </c>
      <c r="D9" s="1" t="s">
        <v>170</v>
      </c>
    </row>
    <row r="10" spans="1:4" x14ac:dyDescent="0.2">
      <c r="A10" s="13" t="s">
        <v>48</v>
      </c>
      <c r="B10" s="3">
        <v>1.4806999999999999</v>
      </c>
      <c r="C10" s="1" t="s">
        <v>59</v>
      </c>
      <c r="D10" s="1" t="s">
        <v>170</v>
      </c>
    </row>
    <row r="11" spans="1:4" x14ac:dyDescent="0.2">
      <c r="A11" s="13" t="s">
        <v>197</v>
      </c>
      <c r="B11" s="3">
        <v>1.3712629999999999</v>
      </c>
      <c r="C11" s="1" t="s">
        <v>59</v>
      </c>
      <c r="D11" s="1" t="s">
        <v>170</v>
      </c>
    </row>
    <row r="12" spans="1:4" x14ac:dyDescent="0.2">
      <c r="A12" s="13" t="s">
        <v>196</v>
      </c>
      <c r="B12" s="3">
        <v>1.2207440000000001</v>
      </c>
      <c r="C12" s="1" t="s">
        <v>59</v>
      </c>
      <c r="D12" s="1" t="s">
        <v>170</v>
      </c>
    </row>
    <row r="13" spans="1:4" x14ac:dyDescent="0.2">
      <c r="A13" s="13" t="s">
        <v>195</v>
      </c>
      <c r="B13" s="3">
        <v>1.2172879999999999</v>
      </c>
      <c r="C13" s="1" t="s">
        <v>59</v>
      </c>
      <c r="D13" s="1" t="s">
        <v>170</v>
      </c>
    </row>
    <row r="14" spans="1:4" x14ac:dyDescent="0.2">
      <c r="A14" s="13" t="s">
        <v>194</v>
      </c>
      <c r="B14" s="3">
        <v>1.601364</v>
      </c>
      <c r="C14" s="1" t="s">
        <v>204</v>
      </c>
      <c r="D14" s="1" t="s">
        <v>169</v>
      </c>
    </row>
    <row r="15" spans="1:4" x14ac:dyDescent="0.2">
      <c r="A15" s="13" t="s">
        <v>193</v>
      </c>
      <c r="B15" s="3">
        <v>1.601364</v>
      </c>
      <c r="C15" s="1" t="s">
        <v>204</v>
      </c>
      <c r="D15" s="1" t="s">
        <v>169</v>
      </c>
    </row>
    <row r="16" spans="1:4" x14ac:dyDescent="0.2">
      <c r="A16" s="13" t="s">
        <v>44</v>
      </c>
      <c r="B16" s="3">
        <v>1.161745</v>
      </c>
      <c r="C16" s="1" t="s">
        <v>439</v>
      </c>
      <c r="D16" s="1" t="s">
        <v>169</v>
      </c>
    </row>
    <row r="17" spans="1:4" x14ac:dyDescent="0.2">
      <c r="A17" s="13" t="s">
        <v>12</v>
      </c>
      <c r="B17" s="3">
        <v>1.426253</v>
      </c>
      <c r="C17" s="1" t="s">
        <v>439</v>
      </c>
      <c r="D17" s="1" t="s">
        <v>205</v>
      </c>
    </row>
    <row r="20" spans="1:4" x14ac:dyDescent="0.2">
      <c r="A20" s="1" t="s">
        <v>192</v>
      </c>
    </row>
    <row r="21" spans="1:4" x14ac:dyDescent="0.2">
      <c r="A21" s="1" t="s">
        <v>10</v>
      </c>
      <c r="B21" s="2" t="s">
        <v>11</v>
      </c>
      <c r="C21" s="1" t="s">
        <v>0</v>
      </c>
      <c r="D21" s="1" t="s">
        <v>159</v>
      </c>
    </row>
    <row r="22" spans="1:4" x14ac:dyDescent="0.2">
      <c r="A22" s="13" t="s">
        <v>218</v>
      </c>
      <c r="B22" s="3">
        <v>1.644916</v>
      </c>
      <c r="C22" s="1" t="s">
        <v>422</v>
      </c>
      <c r="D22" s="1" t="s">
        <v>169</v>
      </c>
    </row>
    <row r="23" spans="1:4" x14ac:dyDescent="0.2">
      <c r="A23" s="13" t="s">
        <v>217</v>
      </c>
      <c r="B23" s="3">
        <v>1.644916</v>
      </c>
      <c r="C23" s="1" t="s">
        <v>86</v>
      </c>
      <c r="D23" s="1" t="s">
        <v>169</v>
      </c>
    </row>
    <row r="24" spans="1:4" x14ac:dyDescent="0.2">
      <c r="A24" s="13" t="s">
        <v>216</v>
      </c>
      <c r="B24" s="3">
        <v>1.6002639999999999</v>
      </c>
      <c r="C24" s="1" t="s">
        <v>439</v>
      </c>
      <c r="D24" s="1" t="s">
        <v>169</v>
      </c>
    </row>
    <row r="25" spans="1:4" x14ac:dyDescent="0.2">
      <c r="A25" s="13" t="s">
        <v>215</v>
      </c>
      <c r="B25" s="3">
        <v>1.6002639999999999</v>
      </c>
      <c r="C25" s="1" t="s">
        <v>422</v>
      </c>
      <c r="D25" s="1" t="s">
        <v>169</v>
      </c>
    </row>
    <row r="26" spans="1:4" x14ac:dyDescent="0.2">
      <c r="A26" s="13" t="s">
        <v>214</v>
      </c>
      <c r="B26" s="3">
        <v>1.425128</v>
      </c>
      <c r="C26" s="1" t="s">
        <v>166</v>
      </c>
      <c r="D26" s="1" t="s">
        <v>169</v>
      </c>
    </row>
    <row r="27" spans="1:4" x14ac:dyDescent="0.2">
      <c r="A27" s="13" t="s">
        <v>213</v>
      </c>
      <c r="B27" s="3">
        <v>1.2174</v>
      </c>
      <c r="C27" s="1" t="s">
        <v>422</v>
      </c>
      <c r="D27" s="1" t="s">
        <v>169</v>
      </c>
    </row>
    <row r="28" spans="1:4" x14ac:dyDescent="0.2">
      <c r="A28" s="13" t="s">
        <v>212</v>
      </c>
      <c r="B28" s="3">
        <v>1.067671</v>
      </c>
      <c r="C28" s="1" t="s">
        <v>422</v>
      </c>
      <c r="D28" s="1" t="s">
        <v>169</v>
      </c>
    </row>
    <row r="29" spans="1:4" x14ac:dyDescent="0.2">
      <c r="A29" s="13" t="s">
        <v>211</v>
      </c>
      <c r="B29" s="3">
        <v>1.067671</v>
      </c>
      <c r="C29" s="1" t="s">
        <v>166</v>
      </c>
      <c r="D29" s="1" t="s">
        <v>169</v>
      </c>
    </row>
    <row r="30" spans="1:4" x14ac:dyDescent="0.2">
      <c r="A30" s="13" t="s">
        <v>210</v>
      </c>
      <c r="B30" s="3">
        <v>1.067671</v>
      </c>
      <c r="C30" s="1" t="s">
        <v>86</v>
      </c>
      <c r="D30" s="1" t="s">
        <v>169</v>
      </c>
    </row>
    <row r="31" spans="1:4" x14ac:dyDescent="0.2">
      <c r="A31" s="13" t="s">
        <v>209</v>
      </c>
      <c r="B31" s="3">
        <v>1.003301</v>
      </c>
      <c r="C31" s="1" t="s">
        <v>86</v>
      </c>
      <c r="D31" s="1" t="s">
        <v>169</v>
      </c>
    </row>
    <row r="32" spans="1:4" x14ac:dyDescent="0.2">
      <c r="A32" s="13" t="s">
        <v>208</v>
      </c>
      <c r="B32" s="3">
        <v>1.314935</v>
      </c>
      <c r="C32" s="1" t="s">
        <v>59</v>
      </c>
      <c r="D32" s="1" t="s">
        <v>205</v>
      </c>
    </row>
    <row r="33" spans="1:4" x14ac:dyDescent="0.2">
      <c r="A33" s="13" t="s">
        <v>89</v>
      </c>
      <c r="B33" s="3">
        <v>1.314935</v>
      </c>
      <c r="C33" s="1" t="s">
        <v>439</v>
      </c>
      <c r="D33" s="1" t="s">
        <v>205</v>
      </c>
    </row>
    <row r="34" spans="1:4" x14ac:dyDescent="0.2">
      <c r="A34" s="13" t="s">
        <v>207</v>
      </c>
      <c r="B34" s="3">
        <v>1.137826</v>
      </c>
      <c r="C34" s="1" t="s">
        <v>59</v>
      </c>
      <c r="D34" s="1" t="s">
        <v>205</v>
      </c>
    </row>
    <row r="35" spans="1:4" x14ac:dyDescent="0.2">
      <c r="A35" s="13" t="s">
        <v>174</v>
      </c>
      <c r="B35" s="3">
        <v>1.0754950000000001</v>
      </c>
      <c r="C35" s="1" t="s">
        <v>86</v>
      </c>
      <c r="D35" s="1" t="s">
        <v>205</v>
      </c>
    </row>
    <row r="36" spans="1:4" x14ac:dyDescent="0.2">
      <c r="A36" s="13" t="s">
        <v>206</v>
      </c>
      <c r="B36" s="3">
        <v>1.0164660000000001</v>
      </c>
      <c r="C36" s="1" t="s">
        <v>439</v>
      </c>
      <c r="D36" s="1" t="s">
        <v>205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142C8-79F4-4DD5-B4E5-E9B243248078}">
  <dimension ref="A1:M3"/>
  <sheetViews>
    <sheetView workbookViewId="0">
      <selection activeCell="D10" sqref="D10"/>
    </sheetView>
  </sheetViews>
  <sheetFormatPr defaultRowHeight="14.25" x14ac:dyDescent="0.2"/>
  <cols>
    <col min="1" max="1" width="17" style="1" customWidth="1"/>
    <col min="2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295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122</v>
      </c>
      <c r="B3" s="3">
        <v>105.3344</v>
      </c>
      <c r="C3" s="3">
        <v>96.613879999999995</v>
      </c>
      <c r="D3" s="3">
        <v>98.051680000000005</v>
      </c>
      <c r="E3" s="3">
        <v>84.448840000000004</v>
      </c>
      <c r="F3" s="3">
        <v>83.689310000000006</v>
      </c>
      <c r="G3" s="3">
        <v>87.880809999999997</v>
      </c>
      <c r="H3" s="3">
        <v>62.969369999999998</v>
      </c>
      <c r="I3" s="3">
        <v>64.916650000000004</v>
      </c>
      <c r="J3" s="3">
        <v>65.551159999999996</v>
      </c>
      <c r="K3" s="3">
        <v>45.697020000000002</v>
      </c>
      <c r="L3" s="3">
        <v>47.369239999999998</v>
      </c>
      <c r="M3" s="3">
        <v>47.619300000000003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90C1A-CE8A-4141-85B9-B31BC0B0B7F9}">
  <dimension ref="A1:M4"/>
  <sheetViews>
    <sheetView workbookViewId="0">
      <selection activeCell="E14" sqref="E14"/>
    </sheetView>
  </sheetViews>
  <sheetFormatPr defaultRowHeight="14.25" x14ac:dyDescent="0.2"/>
  <cols>
    <col min="1" max="1" width="23.140625" style="1" customWidth="1"/>
    <col min="2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296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129</v>
      </c>
      <c r="B3" s="3">
        <v>20</v>
      </c>
      <c r="C3" s="3">
        <v>19.3</v>
      </c>
      <c r="D3" s="3">
        <v>18.2</v>
      </c>
      <c r="E3" s="3">
        <v>17.399999999999999</v>
      </c>
      <c r="F3" s="3">
        <v>16.8</v>
      </c>
      <c r="G3" s="3">
        <v>17.8</v>
      </c>
      <c r="H3" s="3">
        <v>19.2</v>
      </c>
      <c r="I3" s="3">
        <v>17.5</v>
      </c>
      <c r="J3" s="3">
        <v>18.5</v>
      </c>
      <c r="K3" s="3">
        <v>16.69333</v>
      </c>
      <c r="L3" s="3">
        <v>16.65082</v>
      </c>
      <c r="M3" s="3">
        <v>16.73451</v>
      </c>
    </row>
    <row r="4" spans="1:13" x14ac:dyDescent="0.2">
      <c r="A4" s="1" t="s">
        <v>130</v>
      </c>
      <c r="B4" s="3">
        <v>51.8</v>
      </c>
      <c r="C4" s="3">
        <v>44.1</v>
      </c>
      <c r="D4" s="3">
        <v>48</v>
      </c>
      <c r="E4" s="3">
        <v>59.7</v>
      </c>
      <c r="F4" s="3">
        <v>50.5</v>
      </c>
      <c r="G4" s="3">
        <v>52.8</v>
      </c>
      <c r="H4" s="3">
        <v>40</v>
      </c>
      <c r="I4" s="3">
        <v>36.4</v>
      </c>
      <c r="J4" s="3">
        <v>45.5</v>
      </c>
      <c r="K4" s="3">
        <v>42.4</v>
      </c>
      <c r="L4" s="3">
        <v>54.6</v>
      </c>
      <c r="M4" s="3">
        <v>51.5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AC036-8CD4-4F94-9245-A1D7F1E7F57C}">
  <dimension ref="A1:M84"/>
  <sheetViews>
    <sheetView workbookViewId="0">
      <selection activeCell="E13" sqref="E13"/>
    </sheetView>
  </sheetViews>
  <sheetFormatPr defaultRowHeight="14.25" x14ac:dyDescent="0.2"/>
  <cols>
    <col min="1" max="1" width="21.7109375" style="1" customWidth="1"/>
    <col min="2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319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122</v>
      </c>
      <c r="B3" s="3">
        <v>103.09180000000001</v>
      </c>
      <c r="C3" s="3">
        <v>95.588809999999995</v>
      </c>
      <c r="D3" s="3">
        <v>101.3194</v>
      </c>
      <c r="E3" s="3">
        <v>30.838913000000002</v>
      </c>
      <c r="F3" s="3">
        <v>33.775108299999999</v>
      </c>
      <c r="G3" s="3">
        <v>34.029145300000003</v>
      </c>
      <c r="H3" s="3">
        <v>69.712485200000003</v>
      </c>
      <c r="I3" s="3">
        <v>59.373769199999998</v>
      </c>
      <c r="J3" s="3">
        <v>64.040960999999996</v>
      </c>
      <c r="K3" s="3">
        <v>30.897991300000001</v>
      </c>
      <c r="L3" s="3">
        <v>25.610476599999998</v>
      </c>
      <c r="M3" s="3">
        <v>27.246947599999999</v>
      </c>
    </row>
    <row r="6" spans="1:13" x14ac:dyDescent="0.2">
      <c r="A6" s="1" t="s">
        <v>320</v>
      </c>
    </row>
    <row r="7" spans="1:13" x14ac:dyDescent="0.2">
      <c r="B7" s="1" t="s">
        <v>64</v>
      </c>
      <c r="C7" s="1" t="s">
        <v>63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123</v>
      </c>
      <c r="I7" s="1" t="s">
        <v>124</v>
      </c>
      <c r="J7" s="1" t="s">
        <v>125</v>
      </c>
      <c r="K7" s="1" t="s">
        <v>126</v>
      </c>
      <c r="L7" s="1" t="s">
        <v>127</v>
      </c>
      <c r="M7" s="1" t="s">
        <v>128</v>
      </c>
    </row>
    <row r="8" spans="1:13" x14ac:dyDescent="0.2">
      <c r="A8" s="1" t="s">
        <v>122</v>
      </c>
      <c r="B8" s="3">
        <v>103.1973</v>
      </c>
      <c r="C8" s="3">
        <v>101.6557</v>
      </c>
      <c r="D8" s="3">
        <v>95.147019999999998</v>
      </c>
      <c r="E8" s="3">
        <v>39.823008799999997</v>
      </c>
      <c r="F8" s="3">
        <v>42.135312599999999</v>
      </c>
      <c r="G8" s="3">
        <v>39.283471300000002</v>
      </c>
      <c r="H8" s="3">
        <v>90.608050199999994</v>
      </c>
      <c r="I8" s="3">
        <v>79.731658600000003</v>
      </c>
      <c r="J8" s="3">
        <v>81.701398800000007</v>
      </c>
      <c r="K8" s="3">
        <v>45.132743400000003</v>
      </c>
      <c r="L8" s="3">
        <v>44.9614616</v>
      </c>
      <c r="M8" s="3">
        <v>38.315729400000002</v>
      </c>
    </row>
    <row r="20" spans="2:13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2:13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32" spans="2:13" x14ac:dyDescent="0.2">
      <c r="B32" s="3"/>
      <c r="K32" s="3"/>
    </row>
    <row r="33" spans="2:11" x14ac:dyDescent="0.2">
      <c r="B33" s="3"/>
      <c r="K33" s="3"/>
    </row>
    <row r="34" spans="2:11" x14ac:dyDescent="0.2">
      <c r="B34" s="3"/>
      <c r="K34" s="3"/>
    </row>
    <row r="35" spans="2:11" x14ac:dyDescent="0.2">
      <c r="B35" s="3"/>
      <c r="K35" s="3"/>
    </row>
    <row r="36" spans="2:11" x14ac:dyDescent="0.2">
      <c r="B36" s="3"/>
      <c r="K36" s="3"/>
    </row>
    <row r="37" spans="2:11" x14ac:dyDescent="0.2">
      <c r="B37" s="3"/>
      <c r="K37" s="3"/>
    </row>
    <row r="38" spans="2:11" x14ac:dyDescent="0.2">
      <c r="B38" s="3"/>
      <c r="K38" s="3"/>
    </row>
    <row r="39" spans="2:11" x14ac:dyDescent="0.2">
      <c r="B39" s="3"/>
      <c r="K39" s="3"/>
    </row>
    <row r="40" spans="2:11" x14ac:dyDescent="0.2">
      <c r="B40" s="3"/>
      <c r="K40" s="3"/>
    </row>
    <row r="41" spans="2:11" x14ac:dyDescent="0.2">
      <c r="B41" s="3"/>
      <c r="K41" s="3"/>
    </row>
    <row r="42" spans="2:11" x14ac:dyDescent="0.2">
      <c r="B42" s="3"/>
      <c r="K42" s="3"/>
    </row>
    <row r="43" spans="2:11" x14ac:dyDescent="0.2">
      <c r="B43" s="3"/>
      <c r="K43" s="3"/>
    </row>
    <row r="44" spans="2:11" x14ac:dyDescent="0.2">
      <c r="B44" s="3"/>
      <c r="K44" s="3"/>
    </row>
    <row r="45" spans="2:11" x14ac:dyDescent="0.2">
      <c r="B45" s="3"/>
      <c r="K45" s="3"/>
    </row>
    <row r="46" spans="2:11" x14ac:dyDescent="0.2">
      <c r="B46" s="3"/>
      <c r="K46" s="3"/>
    </row>
    <row r="47" spans="2:11" x14ac:dyDescent="0.2">
      <c r="B47" s="3"/>
      <c r="K47" s="3"/>
    </row>
    <row r="48" spans="2:11" x14ac:dyDescent="0.2">
      <c r="B48" s="3"/>
      <c r="K48" s="3"/>
    </row>
    <row r="49" spans="2:12" x14ac:dyDescent="0.2">
      <c r="B49" s="3"/>
      <c r="K49" s="3"/>
    </row>
    <row r="50" spans="2:12" x14ac:dyDescent="0.2">
      <c r="B50" s="3"/>
      <c r="K50" s="3"/>
    </row>
    <row r="51" spans="2:12" x14ac:dyDescent="0.2">
      <c r="B51" s="3"/>
      <c r="K51" s="3"/>
    </row>
    <row r="52" spans="2:12" x14ac:dyDescent="0.2">
      <c r="B52" s="3"/>
      <c r="K52" s="3"/>
    </row>
    <row r="53" spans="2:12" x14ac:dyDescent="0.2">
      <c r="B53" s="3"/>
      <c r="K53" s="3"/>
    </row>
    <row r="54" spans="2:12" x14ac:dyDescent="0.2">
      <c r="B54" s="3"/>
      <c r="K54" s="3"/>
    </row>
    <row r="55" spans="2:12" x14ac:dyDescent="0.2">
      <c r="B55" s="3"/>
      <c r="K55" s="3"/>
    </row>
    <row r="56" spans="2:12" ht="15" x14ac:dyDescent="0.25">
      <c r="B56" s="3"/>
      <c r="C56" s="4"/>
      <c r="K56" s="3"/>
      <c r="L56" s="4"/>
    </row>
    <row r="57" spans="2:12" ht="15" x14ac:dyDescent="0.25">
      <c r="C57" s="4"/>
      <c r="L57" s="4"/>
    </row>
    <row r="60" spans="2:12" x14ac:dyDescent="0.2">
      <c r="B60" s="3"/>
      <c r="K60" s="3"/>
    </row>
    <row r="61" spans="2:12" x14ac:dyDescent="0.2">
      <c r="B61" s="3"/>
      <c r="K61" s="3"/>
    </row>
    <row r="62" spans="2:12" x14ac:dyDescent="0.2">
      <c r="B62" s="3"/>
      <c r="K62" s="3"/>
    </row>
    <row r="63" spans="2:12" x14ac:dyDescent="0.2">
      <c r="B63" s="3"/>
      <c r="K63" s="3"/>
    </row>
    <row r="64" spans="2:12" x14ac:dyDescent="0.2">
      <c r="B64" s="3"/>
      <c r="K64" s="3"/>
    </row>
    <row r="65" spans="2:11" x14ac:dyDescent="0.2">
      <c r="B65" s="3"/>
      <c r="K65" s="3"/>
    </row>
    <row r="66" spans="2:11" x14ac:dyDescent="0.2">
      <c r="B66" s="3"/>
      <c r="K66" s="3"/>
    </row>
    <row r="67" spans="2:11" x14ac:dyDescent="0.2">
      <c r="B67" s="3"/>
      <c r="K67" s="3"/>
    </row>
    <row r="68" spans="2:11" x14ac:dyDescent="0.2">
      <c r="B68" s="3"/>
      <c r="K68" s="3"/>
    </row>
    <row r="69" spans="2:11" x14ac:dyDescent="0.2">
      <c r="B69" s="3"/>
      <c r="K69" s="3"/>
    </row>
    <row r="70" spans="2:11" x14ac:dyDescent="0.2">
      <c r="B70" s="3"/>
      <c r="K70" s="3"/>
    </row>
    <row r="71" spans="2:11" x14ac:dyDescent="0.2">
      <c r="B71" s="3"/>
      <c r="K71" s="3"/>
    </row>
    <row r="72" spans="2:11" x14ac:dyDescent="0.2">
      <c r="B72" s="3"/>
      <c r="K72" s="3"/>
    </row>
    <row r="73" spans="2:11" x14ac:dyDescent="0.2">
      <c r="B73" s="3"/>
      <c r="K73" s="3"/>
    </row>
    <row r="74" spans="2:11" x14ac:dyDescent="0.2">
      <c r="B74" s="3"/>
      <c r="K74" s="3"/>
    </row>
    <row r="75" spans="2:11" x14ac:dyDescent="0.2">
      <c r="B75" s="3"/>
      <c r="K75" s="3"/>
    </row>
    <row r="76" spans="2:11" x14ac:dyDescent="0.2">
      <c r="B76" s="3"/>
      <c r="K76" s="3"/>
    </row>
    <row r="77" spans="2:11" x14ac:dyDescent="0.2">
      <c r="B77" s="3"/>
      <c r="K77" s="3"/>
    </row>
    <row r="78" spans="2:11" x14ac:dyDescent="0.2">
      <c r="B78" s="3"/>
      <c r="K78" s="3"/>
    </row>
    <row r="79" spans="2:11" x14ac:dyDescent="0.2">
      <c r="B79" s="3"/>
      <c r="K79" s="3"/>
    </row>
    <row r="80" spans="2:11" x14ac:dyDescent="0.2">
      <c r="B80" s="3"/>
      <c r="K80" s="3"/>
    </row>
    <row r="81" spans="2:12" x14ac:dyDescent="0.2">
      <c r="B81" s="3"/>
      <c r="K81" s="3"/>
    </row>
    <row r="82" spans="2:12" x14ac:dyDescent="0.2">
      <c r="B82" s="3"/>
      <c r="K82" s="3"/>
    </row>
    <row r="83" spans="2:12" x14ac:dyDescent="0.2">
      <c r="B83" s="3"/>
      <c r="K83" s="3"/>
    </row>
    <row r="84" spans="2:12" ht="15" x14ac:dyDescent="0.25">
      <c r="B84" s="3"/>
      <c r="C84" s="4"/>
      <c r="K84" s="3"/>
      <c r="L84" s="4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DFE8A-CB77-4769-8704-F7F4D6E8D599}">
  <dimension ref="A1:M4"/>
  <sheetViews>
    <sheetView workbookViewId="0">
      <selection activeCell="D9" sqref="D9"/>
    </sheetView>
  </sheetViews>
  <sheetFormatPr defaultRowHeight="15" x14ac:dyDescent="0.25"/>
  <cols>
    <col min="1" max="1" width="20.140625" customWidth="1"/>
    <col min="11" max="13" width="14.140625" bestFit="1" customWidth="1"/>
  </cols>
  <sheetData>
    <row r="1" spans="1:13" x14ac:dyDescent="0.25">
      <c r="A1" s="1" t="s">
        <v>321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5">
      <c r="A3" s="1" t="s">
        <v>322</v>
      </c>
      <c r="B3" s="3">
        <v>0.94123958147116704</v>
      </c>
      <c r="C3" s="3">
        <v>1.0756917089643201</v>
      </c>
      <c r="D3" s="3">
        <v>0.98767030521211896</v>
      </c>
      <c r="E3" s="3">
        <v>4.9841270720097697</v>
      </c>
      <c r="F3" s="3">
        <v>4.5781087687783604</v>
      </c>
      <c r="G3" s="3">
        <v>3.9580107841476302</v>
      </c>
      <c r="H3" s="3">
        <v>1.3515153915418301</v>
      </c>
      <c r="I3" s="3">
        <v>1.3952430245437999</v>
      </c>
      <c r="J3" s="3">
        <v>1.2300927412956599</v>
      </c>
      <c r="K3" s="3">
        <v>4.5539502485863697</v>
      </c>
      <c r="L3" s="3">
        <v>4.40554460549785</v>
      </c>
      <c r="M3" s="3">
        <v>5.5378648055024398</v>
      </c>
    </row>
    <row r="4" spans="1:13" x14ac:dyDescent="0.25">
      <c r="A4" s="1" t="s">
        <v>323</v>
      </c>
      <c r="B4" s="3">
        <v>1.02520935878446</v>
      </c>
      <c r="C4" s="3">
        <v>0.96699821644165995</v>
      </c>
      <c r="D4" s="3">
        <v>1.0086994055429199</v>
      </c>
      <c r="E4" s="3">
        <v>3.7902174744376902</v>
      </c>
      <c r="F4" s="3">
        <v>4.1265510779949404</v>
      </c>
      <c r="G4" s="3">
        <v>3.8086875784220799</v>
      </c>
      <c r="H4" s="3">
        <v>1.91986019390216</v>
      </c>
      <c r="I4" s="3">
        <v>2.10331309837408</v>
      </c>
      <c r="J4" s="3">
        <v>2.0200036288579599</v>
      </c>
      <c r="K4" s="3">
        <v>5.5294344625510501</v>
      </c>
      <c r="L4" s="3">
        <v>5.5006921516720597</v>
      </c>
      <c r="M4" s="3">
        <v>5.4899106111208598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96BD5-6920-4939-B5C3-2FEC56F0C616}">
  <dimension ref="A1:O55"/>
  <sheetViews>
    <sheetView workbookViewId="0">
      <selection activeCell="P15" sqref="P15"/>
    </sheetView>
  </sheetViews>
  <sheetFormatPr defaultRowHeight="15" x14ac:dyDescent="0.25"/>
  <cols>
    <col min="2" max="2" width="14.42578125" bestFit="1" customWidth="1"/>
    <col min="4" max="4" width="11.28515625" bestFit="1" customWidth="1"/>
    <col min="6" max="6" width="18.42578125" bestFit="1" customWidth="1"/>
    <col min="11" max="11" width="14.42578125" bestFit="1" customWidth="1"/>
    <col min="13" max="13" width="11.28515625" bestFit="1" customWidth="1"/>
    <col min="15" max="15" width="18.42578125" bestFit="1" customWidth="1"/>
  </cols>
  <sheetData>
    <row r="1" spans="1:15" x14ac:dyDescent="0.25">
      <c r="A1" s="1" t="s">
        <v>98</v>
      </c>
      <c r="B1" s="1"/>
      <c r="C1" s="1"/>
      <c r="D1" s="1"/>
      <c r="E1" s="1"/>
      <c r="F1" s="1"/>
      <c r="G1" s="1"/>
      <c r="H1" s="1"/>
      <c r="I1" s="1"/>
      <c r="J1" s="1" t="s">
        <v>98</v>
      </c>
      <c r="K1" s="1"/>
      <c r="L1" s="1"/>
      <c r="M1" s="1"/>
      <c r="N1" s="1"/>
      <c r="O1" s="1"/>
    </row>
    <row r="2" spans="1:15" x14ac:dyDescent="0.25">
      <c r="A2" s="1" t="s">
        <v>324</v>
      </c>
      <c r="B2" s="1"/>
      <c r="C2" s="1"/>
      <c r="D2" s="1" t="s">
        <v>104</v>
      </c>
      <c r="E2" s="1" t="s">
        <v>105</v>
      </c>
      <c r="F2" s="1" t="s">
        <v>106</v>
      </c>
      <c r="G2" s="1"/>
      <c r="H2" s="1"/>
      <c r="I2" s="1"/>
      <c r="J2" s="1" t="s">
        <v>325</v>
      </c>
      <c r="K2" s="1"/>
      <c r="L2" s="1"/>
      <c r="M2" s="1" t="s">
        <v>104</v>
      </c>
      <c r="N2" s="1" t="s">
        <v>105</v>
      </c>
      <c r="O2" s="1" t="s">
        <v>106</v>
      </c>
    </row>
    <row r="3" spans="1:15" x14ac:dyDescent="0.25">
      <c r="A3" s="1" t="s">
        <v>314</v>
      </c>
      <c r="B3" s="3" t="s">
        <v>64</v>
      </c>
      <c r="C3" s="1" t="s">
        <v>100</v>
      </c>
      <c r="D3" s="1">
        <v>1245429</v>
      </c>
      <c r="E3" s="1">
        <f>D3-$D$27</f>
        <v>928197</v>
      </c>
      <c r="F3" s="1">
        <f>E4/E3</f>
        <v>0.18994997829124635</v>
      </c>
      <c r="G3" s="1"/>
      <c r="H3" s="1"/>
      <c r="I3" s="1"/>
      <c r="J3" s="1" t="s">
        <v>314</v>
      </c>
      <c r="K3" s="3" t="s">
        <v>64</v>
      </c>
      <c r="L3" s="1" t="s">
        <v>100</v>
      </c>
      <c r="M3" s="1">
        <v>1906452</v>
      </c>
      <c r="N3" s="1">
        <f>M3-$M$27</f>
        <v>915602</v>
      </c>
      <c r="O3" s="1">
        <f>N4/N3</f>
        <v>0.20062538089693993</v>
      </c>
    </row>
    <row r="4" spans="1:15" x14ac:dyDescent="0.25">
      <c r="A4" s="1"/>
      <c r="B4" s="3"/>
      <c r="C4" s="1" t="s">
        <v>101</v>
      </c>
      <c r="D4" s="1">
        <v>493543</v>
      </c>
      <c r="E4" s="1">
        <f t="shared" ref="E4:E14" si="0">D4-$D$27</f>
        <v>176311</v>
      </c>
      <c r="F4" s="1"/>
      <c r="G4" s="1"/>
      <c r="H4" s="1"/>
      <c r="I4" s="1"/>
      <c r="J4" s="1"/>
      <c r="K4" s="3"/>
      <c r="L4" s="1" t="s">
        <v>101</v>
      </c>
      <c r="M4" s="1">
        <v>1174543</v>
      </c>
      <c r="N4" s="1">
        <f t="shared" ref="N4:N14" si="1">M4-$M$27</f>
        <v>183693</v>
      </c>
      <c r="O4" s="1"/>
    </row>
    <row r="5" spans="1:15" x14ac:dyDescent="0.25">
      <c r="A5" s="1"/>
      <c r="B5" s="3" t="s">
        <v>63</v>
      </c>
      <c r="C5" s="1" t="s">
        <v>100</v>
      </c>
      <c r="D5" s="1">
        <v>1058536</v>
      </c>
      <c r="E5" s="1">
        <f t="shared" si="0"/>
        <v>741304</v>
      </c>
      <c r="F5" s="1">
        <f>E6/E5</f>
        <v>0.12181642079362852</v>
      </c>
      <c r="G5" s="1"/>
      <c r="H5" s="1"/>
      <c r="I5" s="1"/>
      <c r="J5" s="1"/>
      <c r="K5" s="3" t="s">
        <v>63</v>
      </c>
      <c r="L5" s="1" t="s">
        <v>100</v>
      </c>
      <c r="M5" s="1">
        <v>1618941</v>
      </c>
      <c r="N5" s="1">
        <f t="shared" si="1"/>
        <v>628091</v>
      </c>
      <c r="O5" s="1">
        <f>N6/N5</f>
        <v>0.25793714605049267</v>
      </c>
    </row>
    <row r="6" spans="1:15" x14ac:dyDescent="0.25">
      <c r="A6" s="1"/>
      <c r="B6" s="3"/>
      <c r="C6" s="1" t="s">
        <v>101</v>
      </c>
      <c r="D6" s="1">
        <v>407535</v>
      </c>
      <c r="E6" s="1">
        <f t="shared" si="0"/>
        <v>90303</v>
      </c>
      <c r="F6" s="1"/>
      <c r="G6" s="1"/>
      <c r="H6" s="1"/>
      <c r="I6" s="1"/>
      <c r="J6" s="1"/>
      <c r="K6" s="3"/>
      <c r="L6" s="1" t="s">
        <v>101</v>
      </c>
      <c r="M6" s="1">
        <v>1152858</v>
      </c>
      <c r="N6" s="1">
        <f t="shared" si="1"/>
        <v>162008</v>
      </c>
      <c r="O6" s="1"/>
    </row>
    <row r="7" spans="1:15" x14ac:dyDescent="0.25">
      <c r="A7" s="1"/>
      <c r="B7" s="3" t="s">
        <v>65</v>
      </c>
      <c r="C7" s="1" t="s">
        <v>100</v>
      </c>
      <c r="D7" s="1">
        <v>1008774</v>
      </c>
      <c r="E7" s="1">
        <f t="shared" si="0"/>
        <v>691542</v>
      </c>
      <c r="F7" s="1">
        <f>E8/E7</f>
        <v>6.4717688875006868E-2</v>
      </c>
      <c r="G7" s="1"/>
      <c r="H7" s="1"/>
      <c r="I7" s="1"/>
      <c r="J7" s="1"/>
      <c r="K7" s="3" t="s">
        <v>65</v>
      </c>
      <c r="L7" s="1" t="s">
        <v>100</v>
      </c>
      <c r="M7" s="1">
        <v>1530677</v>
      </c>
      <c r="N7" s="1">
        <f t="shared" si="1"/>
        <v>539827</v>
      </c>
      <c r="O7" s="1">
        <f>N8/N7</f>
        <v>0.1192178234878952</v>
      </c>
    </row>
    <row r="8" spans="1:15" x14ac:dyDescent="0.25">
      <c r="A8" s="1"/>
      <c r="B8" s="3"/>
      <c r="C8" s="1" t="s">
        <v>101</v>
      </c>
      <c r="D8" s="1">
        <v>361987</v>
      </c>
      <c r="E8" s="1">
        <f t="shared" si="0"/>
        <v>44755</v>
      </c>
      <c r="F8" s="1"/>
      <c r="G8" s="1"/>
      <c r="H8" s="1"/>
      <c r="I8" s="1"/>
      <c r="J8" s="1"/>
      <c r="K8" s="3"/>
      <c r="L8" s="1" t="s">
        <v>101</v>
      </c>
      <c r="M8" s="1">
        <v>1055207</v>
      </c>
      <c r="N8" s="1">
        <f t="shared" si="1"/>
        <v>64357</v>
      </c>
      <c r="O8" s="1"/>
    </row>
    <row r="9" spans="1:15" x14ac:dyDescent="0.25">
      <c r="A9" s="1"/>
      <c r="B9" s="3" t="s">
        <v>221</v>
      </c>
      <c r="C9" s="1" t="s">
        <v>100</v>
      </c>
      <c r="D9" s="1">
        <v>1124342</v>
      </c>
      <c r="E9" s="1">
        <f t="shared" si="0"/>
        <v>807110</v>
      </c>
      <c r="F9" s="1">
        <f>E10/E9</f>
        <v>1.0846105239682323E-2</v>
      </c>
      <c r="G9" s="1"/>
      <c r="H9" s="1"/>
      <c r="I9" s="1"/>
      <c r="J9" s="1"/>
      <c r="K9" s="3" t="s">
        <v>221</v>
      </c>
      <c r="L9" s="1" t="s">
        <v>100</v>
      </c>
      <c r="M9" s="1">
        <v>1361006</v>
      </c>
      <c r="N9" s="1">
        <f t="shared" si="1"/>
        <v>370156</v>
      </c>
      <c r="O9" s="1">
        <f>N10/N9</f>
        <v>2.6010654967094954E-2</v>
      </c>
    </row>
    <row r="10" spans="1:15" x14ac:dyDescent="0.25">
      <c r="A10" s="1"/>
      <c r="B10" s="3"/>
      <c r="C10" s="1" t="s">
        <v>101</v>
      </c>
      <c r="D10" s="1">
        <v>325986</v>
      </c>
      <c r="E10" s="1">
        <f t="shared" si="0"/>
        <v>8754</v>
      </c>
      <c r="F10" s="1"/>
      <c r="G10" s="1"/>
      <c r="H10" s="1"/>
      <c r="I10" s="1"/>
      <c r="J10" s="1"/>
      <c r="K10" s="3"/>
      <c r="L10" s="1" t="s">
        <v>101</v>
      </c>
      <c r="M10" s="1">
        <v>1000478</v>
      </c>
      <c r="N10" s="1">
        <f t="shared" si="1"/>
        <v>9628</v>
      </c>
      <c r="O10" s="1"/>
    </row>
    <row r="11" spans="1:15" x14ac:dyDescent="0.25">
      <c r="A11" s="1"/>
      <c r="B11" s="3" t="s">
        <v>222</v>
      </c>
      <c r="C11" s="1" t="s">
        <v>100</v>
      </c>
      <c r="D11" s="1">
        <v>1111044</v>
      </c>
      <c r="E11" s="1">
        <f t="shared" si="0"/>
        <v>793812</v>
      </c>
      <c r="F11" s="1">
        <f>E12/E11</f>
        <v>2.4697283487777961E-2</v>
      </c>
      <c r="G11" s="1"/>
      <c r="H11" s="1"/>
      <c r="I11" s="1"/>
      <c r="J11" s="1"/>
      <c r="K11" s="3" t="s">
        <v>222</v>
      </c>
      <c r="L11" s="1" t="s">
        <v>100</v>
      </c>
      <c r="M11" s="1">
        <v>1745902</v>
      </c>
      <c r="N11" s="1">
        <f t="shared" si="1"/>
        <v>755052</v>
      </c>
      <c r="O11" s="1">
        <f>N12/N11</f>
        <v>7.0176623596785392E-2</v>
      </c>
    </row>
    <row r="12" spans="1:15" x14ac:dyDescent="0.25">
      <c r="A12" s="1"/>
      <c r="B12" s="3"/>
      <c r="C12" s="1" t="s">
        <v>101</v>
      </c>
      <c r="D12" s="1">
        <v>336837</v>
      </c>
      <c r="E12" s="1">
        <f t="shared" si="0"/>
        <v>19605</v>
      </c>
      <c r="F12" s="1"/>
      <c r="G12" s="1"/>
      <c r="H12" s="1"/>
      <c r="I12" s="1"/>
      <c r="J12" s="1"/>
      <c r="K12" s="3"/>
      <c r="L12" s="1" t="s">
        <v>101</v>
      </c>
      <c r="M12" s="1">
        <v>1043837</v>
      </c>
      <c r="N12" s="1">
        <f t="shared" si="1"/>
        <v>52987</v>
      </c>
      <c r="O12" s="1"/>
    </row>
    <row r="13" spans="1:15" x14ac:dyDescent="0.25">
      <c r="A13" s="1"/>
      <c r="B13" s="3" t="s">
        <v>223</v>
      </c>
      <c r="C13" s="1" t="s">
        <v>100</v>
      </c>
      <c r="D13" s="1">
        <v>1127523</v>
      </c>
      <c r="E13" s="1">
        <f t="shared" si="0"/>
        <v>810291</v>
      </c>
      <c r="F13" s="1">
        <f>E14/E13</f>
        <v>0.28203694722019618</v>
      </c>
      <c r="G13" s="1"/>
      <c r="H13" s="1"/>
      <c r="I13" s="1"/>
      <c r="J13" s="1"/>
      <c r="K13" s="3" t="s">
        <v>223</v>
      </c>
      <c r="L13" s="1" t="s">
        <v>100</v>
      </c>
      <c r="M13" s="1">
        <v>1645411</v>
      </c>
      <c r="N13" s="1">
        <f t="shared" si="1"/>
        <v>654561</v>
      </c>
      <c r="O13" s="1">
        <f>N14/N13</f>
        <v>0.34397099735547948</v>
      </c>
    </row>
    <row r="14" spans="1:15" x14ac:dyDescent="0.25">
      <c r="A14" s="1"/>
      <c r="B14" s="3"/>
      <c r="C14" s="1" t="s">
        <v>101</v>
      </c>
      <c r="D14" s="1">
        <v>545764</v>
      </c>
      <c r="E14" s="1">
        <f t="shared" si="0"/>
        <v>228532</v>
      </c>
      <c r="F14" s="1"/>
      <c r="G14" s="1"/>
      <c r="H14" s="1"/>
      <c r="I14" s="1"/>
      <c r="J14" s="1"/>
      <c r="K14" s="3"/>
      <c r="L14" s="1" t="s">
        <v>101</v>
      </c>
      <c r="M14" s="1">
        <v>1216000</v>
      </c>
      <c r="N14" s="1">
        <f t="shared" si="1"/>
        <v>225150</v>
      </c>
      <c r="O14" s="1"/>
    </row>
    <row r="15" spans="1:15" x14ac:dyDescent="0.25">
      <c r="A15" s="1"/>
      <c r="B15" s="3" t="s">
        <v>113</v>
      </c>
      <c r="C15" s="1" t="s">
        <v>100</v>
      </c>
      <c r="D15" s="1">
        <v>1128937</v>
      </c>
      <c r="E15" s="1">
        <f>D15-$D$28</f>
        <v>536582</v>
      </c>
      <c r="F15" s="1">
        <f>E16/E15</f>
        <v>0.7704581965105054</v>
      </c>
      <c r="G15" s="1"/>
      <c r="H15" s="1"/>
      <c r="I15" s="1"/>
      <c r="J15" s="1"/>
      <c r="K15" s="3" t="s">
        <v>113</v>
      </c>
      <c r="L15" s="1" t="s">
        <v>100</v>
      </c>
      <c r="M15" s="1">
        <v>1116649</v>
      </c>
      <c r="N15" s="1">
        <f>M15-$M$28</f>
        <v>647620</v>
      </c>
      <c r="O15" s="1">
        <f>N16/N15</f>
        <v>1.7237083474877244</v>
      </c>
    </row>
    <row r="16" spans="1:15" x14ac:dyDescent="0.25">
      <c r="A16" s="1"/>
      <c r="B16" s="3"/>
      <c r="C16" s="1" t="s">
        <v>101</v>
      </c>
      <c r="D16" s="1">
        <v>1005769</v>
      </c>
      <c r="E16" s="1">
        <f t="shared" ref="E16:E26" si="2">D16-$D$28</f>
        <v>413414</v>
      </c>
      <c r="F16" s="1"/>
      <c r="G16" s="1"/>
      <c r="H16" s="1"/>
      <c r="I16" s="1"/>
      <c r="J16" s="1"/>
      <c r="K16" s="3"/>
      <c r="L16" s="1" t="s">
        <v>101</v>
      </c>
      <c r="M16" s="1">
        <v>1585337</v>
      </c>
      <c r="N16" s="1">
        <f t="shared" ref="N16:N26" si="3">M16-$M$28</f>
        <v>1116308</v>
      </c>
      <c r="O16" s="1"/>
    </row>
    <row r="17" spans="1:15" x14ac:dyDescent="0.25">
      <c r="A17" s="1"/>
      <c r="B17" s="3" t="s">
        <v>114</v>
      </c>
      <c r="C17" s="1" t="s">
        <v>100</v>
      </c>
      <c r="D17" s="1">
        <v>1078484</v>
      </c>
      <c r="E17" s="1">
        <f t="shared" si="2"/>
        <v>486129</v>
      </c>
      <c r="F17" s="1">
        <f>E18/E17</f>
        <v>0.83430118343073545</v>
      </c>
      <c r="G17" s="1"/>
      <c r="H17" s="1"/>
      <c r="I17" s="1"/>
      <c r="J17" s="1"/>
      <c r="K17" s="3" t="s">
        <v>114</v>
      </c>
      <c r="L17" s="1" t="s">
        <v>100</v>
      </c>
      <c r="M17" s="1">
        <v>1067779</v>
      </c>
      <c r="N17" s="1">
        <f t="shared" si="3"/>
        <v>598750</v>
      </c>
      <c r="O17" s="1">
        <f>N18/N17</f>
        <v>1.7394288100208768</v>
      </c>
    </row>
    <row r="18" spans="1:15" x14ac:dyDescent="0.25">
      <c r="A18" s="1"/>
      <c r="B18" s="3"/>
      <c r="C18" s="1" t="s">
        <v>101</v>
      </c>
      <c r="D18" s="1">
        <v>997933</v>
      </c>
      <c r="E18" s="1">
        <f t="shared" si="2"/>
        <v>405578</v>
      </c>
      <c r="F18" s="1"/>
      <c r="G18" s="1"/>
      <c r="H18" s="1"/>
      <c r="I18" s="1"/>
      <c r="J18" s="1"/>
      <c r="K18" s="3"/>
      <c r="L18" s="1" t="s">
        <v>101</v>
      </c>
      <c r="M18" s="1">
        <v>1510512</v>
      </c>
      <c r="N18" s="1">
        <f t="shared" si="3"/>
        <v>1041483</v>
      </c>
      <c r="O18" s="1"/>
    </row>
    <row r="19" spans="1:15" x14ac:dyDescent="0.25">
      <c r="A19" s="1"/>
      <c r="B19" s="3" t="s">
        <v>115</v>
      </c>
      <c r="C19" s="1" t="s">
        <v>100</v>
      </c>
      <c r="D19" s="1">
        <v>1167632</v>
      </c>
      <c r="E19" s="1">
        <f t="shared" si="2"/>
        <v>575277</v>
      </c>
      <c r="F19" s="1">
        <f>E20/E19</f>
        <v>0.88540650851676672</v>
      </c>
      <c r="G19" s="1"/>
      <c r="H19" s="1"/>
      <c r="I19" s="1"/>
      <c r="J19" s="1"/>
      <c r="K19" s="3" t="s">
        <v>115</v>
      </c>
      <c r="L19" s="1" t="s">
        <v>100</v>
      </c>
      <c r="M19" s="1">
        <v>1245612</v>
      </c>
      <c r="N19" s="1">
        <f t="shared" si="3"/>
        <v>776583</v>
      </c>
      <c r="O19" s="1">
        <f>N20/N19</f>
        <v>1.6137528119982023</v>
      </c>
    </row>
    <row r="20" spans="1:15" x14ac:dyDescent="0.25">
      <c r="A20" s="1"/>
      <c r="B20" s="3"/>
      <c r="C20" s="1" t="s">
        <v>101</v>
      </c>
      <c r="D20" s="1">
        <v>1101709</v>
      </c>
      <c r="E20" s="1">
        <f t="shared" si="2"/>
        <v>509354</v>
      </c>
      <c r="F20" s="1"/>
      <c r="G20" s="1"/>
      <c r="H20" s="1"/>
      <c r="I20" s="1"/>
      <c r="J20" s="1"/>
      <c r="K20" s="3"/>
      <c r="L20" s="1" t="s">
        <v>101</v>
      </c>
      <c r="M20" s="1">
        <v>1722242</v>
      </c>
      <c r="N20" s="1">
        <f t="shared" si="3"/>
        <v>1253213</v>
      </c>
      <c r="O20" s="1"/>
    </row>
    <row r="21" spans="1:15" x14ac:dyDescent="0.25">
      <c r="A21" s="1"/>
      <c r="B21" s="3" t="s">
        <v>224</v>
      </c>
      <c r="C21" s="1" t="s">
        <v>100</v>
      </c>
      <c r="D21" s="1">
        <v>1253588</v>
      </c>
      <c r="E21" s="1">
        <f t="shared" si="2"/>
        <v>661233</v>
      </c>
      <c r="F21" s="1">
        <f>E22/E21</f>
        <v>0.32125589618182998</v>
      </c>
      <c r="G21" s="1"/>
      <c r="H21" s="1"/>
      <c r="I21" s="1"/>
      <c r="J21" s="1"/>
      <c r="K21" s="3" t="s">
        <v>224</v>
      </c>
      <c r="L21" s="1" t="s">
        <v>100</v>
      </c>
      <c r="M21" s="1">
        <v>1527413</v>
      </c>
      <c r="N21" s="1">
        <f t="shared" si="3"/>
        <v>1058384</v>
      </c>
      <c r="O21" s="1">
        <f>N22/N21</f>
        <v>0.89875035903792955</v>
      </c>
    </row>
    <row r="22" spans="1:15" x14ac:dyDescent="0.25">
      <c r="A22" s="1"/>
      <c r="B22" s="3"/>
      <c r="C22" s="1" t="s">
        <v>101</v>
      </c>
      <c r="D22" s="1">
        <v>804780</v>
      </c>
      <c r="E22" s="1">
        <f t="shared" si="2"/>
        <v>212425</v>
      </c>
      <c r="F22" s="1"/>
      <c r="G22" s="1"/>
      <c r="H22" s="1"/>
      <c r="I22" s="1"/>
      <c r="J22" s="1"/>
      <c r="K22" s="3"/>
      <c r="L22" s="1" t="s">
        <v>101</v>
      </c>
      <c r="M22" s="1">
        <v>1420252</v>
      </c>
      <c r="N22" s="1">
        <f t="shared" si="3"/>
        <v>951223</v>
      </c>
      <c r="O22" s="1"/>
    </row>
    <row r="23" spans="1:15" x14ac:dyDescent="0.25">
      <c r="A23" s="1"/>
      <c r="B23" s="3" t="s">
        <v>225</v>
      </c>
      <c r="C23" s="1" t="s">
        <v>100</v>
      </c>
      <c r="D23" s="1">
        <v>1268969</v>
      </c>
      <c r="E23" s="1">
        <f t="shared" si="2"/>
        <v>676614</v>
      </c>
      <c r="F23" s="1">
        <f>E24/E23</f>
        <v>0.32687174666796726</v>
      </c>
      <c r="G23" s="1"/>
      <c r="H23" s="1"/>
      <c r="I23" s="1"/>
      <c r="J23" s="1"/>
      <c r="K23" s="3" t="s">
        <v>225</v>
      </c>
      <c r="L23" s="1" t="s">
        <v>100</v>
      </c>
      <c r="M23" s="1">
        <v>1147935</v>
      </c>
      <c r="N23" s="1">
        <f t="shared" si="3"/>
        <v>678906</v>
      </c>
      <c r="O23" s="1">
        <f>N24/N23</f>
        <v>1.426394817544697</v>
      </c>
    </row>
    <row r="24" spans="1:15" x14ac:dyDescent="0.25">
      <c r="A24" s="1"/>
      <c r="B24" s="3"/>
      <c r="C24" s="1" t="s">
        <v>101</v>
      </c>
      <c r="D24" s="1">
        <v>813521</v>
      </c>
      <c r="E24" s="1">
        <f t="shared" si="2"/>
        <v>221166</v>
      </c>
      <c r="F24" s="1"/>
      <c r="G24" s="1"/>
      <c r="H24" s="1"/>
      <c r="I24" s="1"/>
      <c r="J24" s="1"/>
      <c r="K24" s="3"/>
      <c r="L24" s="1" t="s">
        <v>101</v>
      </c>
      <c r="M24" s="1">
        <v>1437417</v>
      </c>
      <c r="N24" s="1">
        <f t="shared" si="3"/>
        <v>968388</v>
      </c>
      <c r="O24" s="1"/>
    </row>
    <row r="25" spans="1:15" x14ac:dyDescent="0.25">
      <c r="A25" s="1"/>
      <c r="B25" s="3" t="s">
        <v>226</v>
      </c>
      <c r="C25" s="1" t="s">
        <v>100</v>
      </c>
      <c r="D25" s="1">
        <v>1151168</v>
      </c>
      <c r="E25" s="1">
        <f t="shared" si="2"/>
        <v>558813</v>
      </c>
      <c r="F25" s="1">
        <f>E26/E25</f>
        <v>0.42297870665142007</v>
      </c>
      <c r="G25" s="1"/>
      <c r="H25" s="1"/>
      <c r="I25" s="1"/>
      <c r="J25" s="1"/>
      <c r="K25" s="3" t="s">
        <v>226</v>
      </c>
      <c r="L25" s="1" t="s">
        <v>100</v>
      </c>
      <c r="M25" s="1">
        <v>1155352</v>
      </c>
      <c r="N25" s="1">
        <f t="shared" si="3"/>
        <v>686323</v>
      </c>
      <c r="O25" s="1">
        <f>N26/N25</f>
        <v>1.3243021143106088</v>
      </c>
    </row>
    <row r="26" spans="1:15" x14ac:dyDescent="0.25">
      <c r="A26" s="1"/>
      <c r="B26" s="3"/>
      <c r="C26" s="1" t="s">
        <v>101</v>
      </c>
      <c r="D26" s="1">
        <v>828721</v>
      </c>
      <c r="E26" s="1">
        <f t="shared" si="2"/>
        <v>236366</v>
      </c>
      <c r="F26" s="1"/>
      <c r="G26" s="1"/>
      <c r="H26" s="1"/>
      <c r="I26" s="1"/>
      <c r="J26" s="1"/>
      <c r="K26" s="3"/>
      <c r="L26" s="1" t="s">
        <v>101</v>
      </c>
      <c r="M26" s="1">
        <v>1377928</v>
      </c>
      <c r="N26" s="1">
        <f t="shared" si="3"/>
        <v>908899</v>
      </c>
      <c r="O26" s="1"/>
    </row>
    <row r="27" spans="1:15" x14ac:dyDescent="0.25">
      <c r="A27" s="1"/>
      <c r="B27" s="3"/>
      <c r="C27" s="4" t="s">
        <v>317</v>
      </c>
      <c r="D27" s="1">
        <v>317232</v>
      </c>
      <c r="E27" s="1"/>
      <c r="F27" s="1"/>
      <c r="G27" s="1"/>
      <c r="H27" s="1"/>
      <c r="I27" s="1"/>
      <c r="J27" s="1"/>
      <c r="K27" s="3"/>
      <c r="L27" s="4" t="s">
        <v>317</v>
      </c>
      <c r="M27" s="1">
        <v>990850</v>
      </c>
      <c r="N27" s="1"/>
      <c r="O27" s="1"/>
    </row>
    <row r="28" spans="1:15" x14ac:dyDescent="0.25">
      <c r="A28" s="1"/>
      <c r="B28" s="1"/>
      <c r="C28" s="4" t="s">
        <v>318</v>
      </c>
      <c r="D28" s="1">
        <v>592355</v>
      </c>
      <c r="E28" s="1"/>
      <c r="F28" s="1"/>
      <c r="G28" s="1"/>
      <c r="H28" s="1"/>
      <c r="I28" s="1"/>
      <c r="J28" s="1"/>
      <c r="K28" s="1"/>
      <c r="L28" s="4" t="s">
        <v>318</v>
      </c>
      <c r="M28" s="1">
        <v>469029</v>
      </c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 t="s">
        <v>324</v>
      </c>
      <c r="B30" s="1"/>
      <c r="C30" s="1"/>
      <c r="D30" s="1" t="s">
        <v>104</v>
      </c>
      <c r="E30" s="1" t="s">
        <v>105</v>
      </c>
      <c r="F30" s="1" t="s">
        <v>106</v>
      </c>
      <c r="G30" s="1"/>
      <c r="H30" s="1"/>
      <c r="I30" s="1"/>
      <c r="J30" s="1" t="s">
        <v>325</v>
      </c>
      <c r="K30" s="1"/>
      <c r="L30" s="1"/>
      <c r="M30" s="1" t="s">
        <v>104</v>
      </c>
      <c r="N30" s="1" t="s">
        <v>105</v>
      </c>
      <c r="O30" s="1" t="s">
        <v>106</v>
      </c>
    </row>
    <row r="31" spans="1:15" x14ac:dyDescent="0.25">
      <c r="A31" s="1" t="s">
        <v>444</v>
      </c>
      <c r="B31" s="3" t="s">
        <v>64</v>
      </c>
      <c r="C31" s="1" t="s">
        <v>100</v>
      </c>
      <c r="D31" s="1">
        <v>1404818</v>
      </c>
      <c r="E31" s="1">
        <f>D31-$D$55</f>
        <v>792841</v>
      </c>
      <c r="F31" s="1">
        <f>E32/E31</f>
        <v>7.7716717475508956E-2</v>
      </c>
      <c r="G31" s="1"/>
      <c r="H31" s="1"/>
      <c r="I31" s="1"/>
      <c r="J31" s="1" t="s">
        <v>444</v>
      </c>
      <c r="K31" s="3" t="s">
        <v>64</v>
      </c>
      <c r="L31" s="1" t="s">
        <v>100</v>
      </c>
      <c r="M31" s="1">
        <v>1500962</v>
      </c>
      <c r="N31" s="1">
        <f>M31-$M$55</f>
        <v>866274</v>
      </c>
      <c r="O31" s="1">
        <f>N32/N31</f>
        <v>0.26438286269702194</v>
      </c>
    </row>
    <row r="32" spans="1:15" x14ac:dyDescent="0.25">
      <c r="A32" s="1"/>
      <c r="B32" s="3"/>
      <c r="C32" s="1" t="s">
        <v>101</v>
      </c>
      <c r="D32" s="1">
        <v>673594</v>
      </c>
      <c r="E32" s="1">
        <f t="shared" ref="E32:E54" si="4">D32-$D$55</f>
        <v>61617</v>
      </c>
      <c r="F32" s="1"/>
      <c r="G32" s="1"/>
      <c r="H32" s="1"/>
      <c r="I32" s="1"/>
      <c r="J32" s="1"/>
      <c r="K32" s="3"/>
      <c r="L32" s="1" t="s">
        <v>101</v>
      </c>
      <c r="M32" s="1">
        <v>863716</v>
      </c>
      <c r="N32" s="1">
        <f t="shared" ref="N32:N54" si="5">M32-$M$55</f>
        <v>229028</v>
      </c>
      <c r="O32" s="1"/>
    </row>
    <row r="33" spans="1:15" x14ac:dyDescent="0.25">
      <c r="A33" s="1"/>
      <c r="B33" s="3" t="s">
        <v>63</v>
      </c>
      <c r="C33" s="1" t="s">
        <v>100</v>
      </c>
      <c r="D33" s="1">
        <v>1415540</v>
      </c>
      <c r="E33" s="1">
        <f t="shared" si="4"/>
        <v>803563</v>
      </c>
      <c r="F33" s="1">
        <f>E34/E33</f>
        <v>7.2332847580090176E-2</v>
      </c>
      <c r="G33" s="1"/>
      <c r="H33" s="1"/>
      <c r="I33" s="1"/>
      <c r="J33" s="1"/>
      <c r="K33" s="3" t="s">
        <v>63</v>
      </c>
      <c r="L33" s="1" t="s">
        <v>100</v>
      </c>
      <c r="M33" s="1">
        <v>1549523</v>
      </c>
      <c r="N33" s="1">
        <f t="shared" si="5"/>
        <v>914835</v>
      </c>
      <c r="O33" s="1">
        <f>N34/N33</f>
        <v>0.26865500336126186</v>
      </c>
    </row>
    <row r="34" spans="1:15" x14ac:dyDescent="0.25">
      <c r="A34" s="1"/>
      <c r="B34" s="3"/>
      <c r="C34" s="1" t="s">
        <v>101</v>
      </c>
      <c r="D34" s="1">
        <v>670101</v>
      </c>
      <c r="E34" s="1">
        <f t="shared" si="4"/>
        <v>58124</v>
      </c>
      <c r="F34" s="1"/>
      <c r="G34" s="1"/>
      <c r="H34" s="1"/>
      <c r="I34" s="1"/>
      <c r="J34" s="1"/>
      <c r="K34" s="3"/>
      <c r="L34" s="1" t="s">
        <v>101</v>
      </c>
      <c r="M34" s="1">
        <v>880463</v>
      </c>
      <c r="N34" s="1">
        <f t="shared" si="5"/>
        <v>245775</v>
      </c>
      <c r="O34" s="1"/>
    </row>
    <row r="35" spans="1:15" x14ac:dyDescent="0.25">
      <c r="A35" s="1"/>
      <c r="B35" s="3" t="s">
        <v>65</v>
      </c>
      <c r="C35" s="1" t="s">
        <v>100</v>
      </c>
      <c r="D35" s="1">
        <v>1385918</v>
      </c>
      <c r="E35" s="1">
        <f t="shared" si="4"/>
        <v>773941</v>
      </c>
      <c r="F35" s="1">
        <f>E36/E35</f>
        <v>7.1824596448566494E-2</v>
      </c>
      <c r="G35" s="1"/>
      <c r="H35" s="1"/>
      <c r="I35" s="1"/>
      <c r="J35" s="1"/>
      <c r="K35" s="3" t="s">
        <v>65</v>
      </c>
      <c r="L35" s="1" t="s">
        <v>100</v>
      </c>
      <c r="M35" s="1">
        <v>1521740</v>
      </c>
      <c r="N35" s="1">
        <f t="shared" si="5"/>
        <v>887052</v>
      </c>
      <c r="O35" s="1">
        <f>N36/N35</f>
        <v>0.26597651546921713</v>
      </c>
    </row>
    <row r="36" spans="1:15" x14ac:dyDescent="0.25">
      <c r="A36" s="1"/>
      <c r="B36" s="3"/>
      <c r="C36" s="1" t="s">
        <v>101</v>
      </c>
      <c r="D36" s="1">
        <v>667565</v>
      </c>
      <c r="E36" s="1">
        <f t="shared" si="4"/>
        <v>55588</v>
      </c>
      <c r="F36" s="1"/>
      <c r="G36" s="1"/>
      <c r="H36" s="1"/>
      <c r="I36" s="1"/>
      <c r="J36" s="1"/>
      <c r="K36" s="3"/>
      <c r="L36" s="1" t="s">
        <v>101</v>
      </c>
      <c r="M36" s="1">
        <v>870623</v>
      </c>
      <c r="N36" s="1">
        <f t="shared" si="5"/>
        <v>235935</v>
      </c>
      <c r="O36" s="1"/>
    </row>
    <row r="37" spans="1:15" x14ac:dyDescent="0.25">
      <c r="A37" s="1"/>
      <c r="B37" s="3" t="s">
        <v>221</v>
      </c>
      <c r="C37" s="1" t="s">
        <v>100</v>
      </c>
      <c r="D37" s="1">
        <v>1432921</v>
      </c>
      <c r="E37" s="1">
        <f t="shared" si="4"/>
        <v>820944</v>
      </c>
      <c r="F37" s="1">
        <f>E38/E37</f>
        <v>5.4538433803036503E-2</v>
      </c>
      <c r="G37" s="1"/>
      <c r="H37" s="1"/>
      <c r="I37" s="1"/>
      <c r="J37" s="1"/>
      <c r="K37" s="3" t="s">
        <v>221</v>
      </c>
      <c r="L37" s="1" t="s">
        <v>100</v>
      </c>
      <c r="M37" s="1">
        <v>1537125</v>
      </c>
      <c r="N37" s="1">
        <f t="shared" si="5"/>
        <v>902437</v>
      </c>
      <c r="O37" s="1">
        <f>N38/N37</f>
        <v>0.19974801565095404</v>
      </c>
    </row>
    <row r="38" spans="1:15" x14ac:dyDescent="0.25">
      <c r="A38" s="1"/>
      <c r="B38" s="3"/>
      <c r="C38" s="1" t="s">
        <v>101</v>
      </c>
      <c r="D38" s="1">
        <v>656750</v>
      </c>
      <c r="E38" s="1">
        <f t="shared" si="4"/>
        <v>44773</v>
      </c>
      <c r="F38" s="1"/>
      <c r="G38" s="1"/>
      <c r="H38" s="1"/>
      <c r="I38" s="1"/>
      <c r="J38" s="1"/>
      <c r="K38" s="3"/>
      <c r="L38" s="1" t="s">
        <v>101</v>
      </c>
      <c r="M38" s="1">
        <v>814948</v>
      </c>
      <c r="N38" s="1">
        <f t="shared" si="5"/>
        <v>180260</v>
      </c>
      <c r="O38" s="1"/>
    </row>
    <row r="39" spans="1:15" x14ac:dyDescent="0.25">
      <c r="A39" s="1"/>
      <c r="B39" s="3" t="s">
        <v>222</v>
      </c>
      <c r="C39" s="1" t="s">
        <v>100</v>
      </c>
      <c r="D39" s="1">
        <v>1440565</v>
      </c>
      <c r="E39" s="1">
        <f t="shared" si="4"/>
        <v>828588</v>
      </c>
      <c r="F39" s="1">
        <f>E40/E39</f>
        <v>5.1836377065562135E-2</v>
      </c>
      <c r="G39" s="1"/>
      <c r="H39" s="1"/>
      <c r="I39" s="1"/>
      <c r="J39" s="1"/>
      <c r="K39" s="3" t="s">
        <v>222</v>
      </c>
      <c r="L39" s="1" t="s">
        <v>100</v>
      </c>
      <c r="M39" s="1">
        <v>1489443</v>
      </c>
      <c r="N39" s="1">
        <f t="shared" si="5"/>
        <v>854755</v>
      </c>
      <c r="O39" s="1">
        <f>N40/N39</f>
        <v>0.18597609841416546</v>
      </c>
    </row>
    <row r="40" spans="1:15" x14ac:dyDescent="0.25">
      <c r="A40" s="1"/>
      <c r="B40" s="3"/>
      <c r="C40" s="1" t="s">
        <v>101</v>
      </c>
      <c r="D40" s="1">
        <v>654928</v>
      </c>
      <c r="E40" s="1">
        <f t="shared" si="4"/>
        <v>42951</v>
      </c>
      <c r="F40" s="1"/>
      <c r="G40" s="1"/>
      <c r="H40" s="1"/>
      <c r="I40" s="1"/>
      <c r="J40" s="1"/>
      <c r="K40" s="3"/>
      <c r="L40" s="1" t="s">
        <v>101</v>
      </c>
      <c r="M40" s="1">
        <v>793652</v>
      </c>
      <c r="N40" s="1">
        <f t="shared" si="5"/>
        <v>158964</v>
      </c>
      <c r="O40" s="1"/>
    </row>
    <row r="41" spans="1:15" x14ac:dyDescent="0.25">
      <c r="A41" s="1"/>
      <c r="B41" s="3" t="s">
        <v>223</v>
      </c>
      <c r="C41" s="1" t="s">
        <v>100</v>
      </c>
      <c r="D41" s="1">
        <v>1431354</v>
      </c>
      <c r="E41" s="1">
        <f t="shared" si="4"/>
        <v>819377</v>
      </c>
      <c r="F41" s="1">
        <f>E42/E41</f>
        <v>5.2095677569665731E-2</v>
      </c>
      <c r="G41" s="1"/>
      <c r="H41" s="1"/>
      <c r="I41" s="1"/>
      <c r="J41" s="1"/>
      <c r="K41" s="3" t="s">
        <v>223</v>
      </c>
      <c r="L41" s="1" t="s">
        <v>100</v>
      </c>
      <c r="M41" s="1">
        <v>1459586</v>
      </c>
      <c r="N41" s="1">
        <f t="shared" si="5"/>
        <v>824898</v>
      </c>
      <c r="O41" s="1">
        <f>N42/N41</f>
        <v>0.16272072425924175</v>
      </c>
    </row>
    <row r="42" spans="1:15" x14ac:dyDescent="0.25">
      <c r="A42" s="1"/>
      <c r="B42" s="3"/>
      <c r="C42" s="1" t="s">
        <v>101</v>
      </c>
      <c r="D42" s="1">
        <v>654663</v>
      </c>
      <c r="E42" s="1">
        <f t="shared" si="4"/>
        <v>42686</v>
      </c>
      <c r="F42" s="1"/>
      <c r="G42" s="1"/>
      <c r="H42" s="1"/>
      <c r="I42" s="1"/>
      <c r="J42" s="1"/>
      <c r="K42" s="3"/>
      <c r="L42" s="1" t="s">
        <v>101</v>
      </c>
      <c r="M42" s="1">
        <v>768916</v>
      </c>
      <c r="N42" s="1">
        <f t="shared" si="5"/>
        <v>134228</v>
      </c>
      <c r="O42" s="1"/>
    </row>
    <row r="43" spans="1:15" x14ac:dyDescent="0.25">
      <c r="A43" s="1"/>
      <c r="B43" s="3" t="s">
        <v>113</v>
      </c>
      <c r="C43" s="1" t="s">
        <v>100</v>
      </c>
      <c r="D43" s="1">
        <v>1345628</v>
      </c>
      <c r="E43" s="1">
        <f t="shared" si="4"/>
        <v>733651</v>
      </c>
      <c r="F43" s="1">
        <f>E44/E43</f>
        <v>0.18930935826435186</v>
      </c>
      <c r="G43" s="1"/>
      <c r="H43" s="1"/>
      <c r="I43" s="1"/>
      <c r="J43" s="1"/>
      <c r="K43" s="3" t="s">
        <v>113</v>
      </c>
      <c r="L43" s="1" t="s">
        <v>100</v>
      </c>
      <c r="M43" s="1">
        <v>1383220</v>
      </c>
      <c r="N43" s="1">
        <f t="shared" si="5"/>
        <v>748532</v>
      </c>
      <c r="O43" s="1">
        <f>N44/N43</f>
        <v>0.54734066145468729</v>
      </c>
    </row>
    <row r="44" spans="1:15" x14ac:dyDescent="0.25">
      <c r="A44" s="1"/>
      <c r="B44" s="3"/>
      <c r="C44" s="1" t="s">
        <v>101</v>
      </c>
      <c r="D44" s="1">
        <v>750864</v>
      </c>
      <c r="E44" s="1">
        <f t="shared" si="4"/>
        <v>138887</v>
      </c>
      <c r="F44" s="1"/>
      <c r="G44" s="1"/>
      <c r="H44" s="1"/>
      <c r="I44" s="1"/>
      <c r="J44" s="1"/>
      <c r="K44" s="3"/>
      <c r="L44" s="1" t="s">
        <v>101</v>
      </c>
      <c r="M44" s="1">
        <v>1044390</v>
      </c>
      <c r="N44" s="1">
        <f t="shared" si="5"/>
        <v>409702</v>
      </c>
      <c r="O44" s="1"/>
    </row>
    <row r="45" spans="1:15" x14ac:dyDescent="0.25">
      <c r="A45" s="1"/>
      <c r="B45" s="3" t="s">
        <v>114</v>
      </c>
      <c r="C45" s="1" t="s">
        <v>100</v>
      </c>
      <c r="D45" s="1">
        <v>1349008</v>
      </c>
      <c r="E45" s="1">
        <f t="shared" si="4"/>
        <v>737031</v>
      </c>
      <c r="F45" s="1">
        <f>E46/E45</f>
        <v>0.20191552322765258</v>
      </c>
      <c r="G45" s="1"/>
      <c r="H45" s="1"/>
      <c r="I45" s="1"/>
      <c r="J45" s="1"/>
      <c r="K45" s="3" t="s">
        <v>114</v>
      </c>
      <c r="L45" s="1" t="s">
        <v>100</v>
      </c>
      <c r="M45" s="1">
        <v>1433578</v>
      </c>
      <c r="N45" s="1">
        <f t="shared" si="5"/>
        <v>798890</v>
      </c>
      <c r="O45" s="1">
        <f>N46/N45</f>
        <v>0.53803277046902576</v>
      </c>
    </row>
    <row r="46" spans="1:15" x14ac:dyDescent="0.25">
      <c r="A46" s="1"/>
      <c r="B46" s="3"/>
      <c r="C46" s="1" t="s">
        <v>101</v>
      </c>
      <c r="D46" s="1">
        <v>760795</v>
      </c>
      <c r="E46" s="1">
        <f t="shared" si="4"/>
        <v>148818</v>
      </c>
      <c r="F46" s="1"/>
      <c r="G46" s="1"/>
      <c r="H46" s="1"/>
      <c r="I46" s="1"/>
      <c r="J46" s="1"/>
      <c r="K46" s="3"/>
      <c r="L46" s="1" t="s">
        <v>101</v>
      </c>
      <c r="M46" s="1">
        <v>1064517</v>
      </c>
      <c r="N46" s="1">
        <f t="shared" si="5"/>
        <v>429829</v>
      </c>
      <c r="O46" s="1"/>
    </row>
    <row r="47" spans="1:15" x14ac:dyDescent="0.25">
      <c r="A47" s="1"/>
      <c r="B47" s="3" t="s">
        <v>115</v>
      </c>
      <c r="C47" s="1" t="s">
        <v>100</v>
      </c>
      <c r="D47" s="1">
        <v>1384055</v>
      </c>
      <c r="E47" s="1">
        <f t="shared" si="4"/>
        <v>772078</v>
      </c>
      <c r="F47" s="1">
        <f>E48/E47</f>
        <v>0.2462484360388458</v>
      </c>
      <c r="G47" s="1"/>
      <c r="H47" s="1"/>
      <c r="I47" s="1"/>
      <c r="J47" s="1"/>
      <c r="K47" s="3" t="s">
        <v>115</v>
      </c>
      <c r="L47" s="1" t="s">
        <v>100</v>
      </c>
      <c r="M47" s="1">
        <v>1477846</v>
      </c>
      <c r="N47" s="1">
        <f t="shared" si="5"/>
        <v>843158</v>
      </c>
      <c r="O47" s="1">
        <f>N48/N47</f>
        <v>0.57560386072361291</v>
      </c>
    </row>
    <row r="48" spans="1:15" x14ac:dyDescent="0.25">
      <c r="A48" s="1"/>
      <c r="B48" s="3"/>
      <c r="C48" s="1" t="s">
        <v>101</v>
      </c>
      <c r="D48" s="1">
        <v>802100</v>
      </c>
      <c r="E48" s="1">
        <f t="shared" si="4"/>
        <v>190123</v>
      </c>
      <c r="F48" s="1"/>
      <c r="G48" s="1"/>
      <c r="H48" s="1"/>
      <c r="I48" s="1"/>
      <c r="J48" s="1"/>
      <c r="K48" s="3"/>
      <c r="L48" s="1" t="s">
        <v>101</v>
      </c>
      <c r="M48" s="1">
        <v>1120013</v>
      </c>
      <c r="N48" s="1">
        <f t="shared" si="5"/>
        <v>485325</v>
      </c>
      <c r="O48" s="1"/>
    </row>
    <row r="49" spans="1:15" x14ac:dyDescent="0.25">
      <c r="A49" s="1"/>
      <c r="B49" s="3" t="s">
        <v>224</v>
      </c>
      <c r="C49" s="1" t="s">
        <v>100</v>
      </c>
      <c r="D49" s="1">
        <v>1438958</v>
      </c>
      <c r="E49" s="1">
        <f t="shared" si="4"/>
        <v>826981</v>
      </c>
      <c r="F49" s="1">
        <f>E50/E49</f>
        <v>0.18474910548126258</v>
      </c>
      <c r="G49" s="1"/>
      <c r="H49" s="1"/>
      <c r="I49" s="1"/>
      <c r="J49" s="1"/>
      <c r="K49" s="3" t="s">
        <v>224</v>
      </c>
      <c r="L49" s="1" t="s">
        <v>100</v>
      </c>
      <c r="M49" s="1">
        <v>1540368</v>
      </c>
      <c r="N49" s="1">
        <f t="shared" si="5"/>
        <v>905680</v>
      </c>
      <c r="O49" s="1">
        <f>N50/N49</f>
        <v>0.47428451550216411</v>
      </c>
    </row>
    <row r="50" spans="1:15" x14ac:dyDescent="0.25">
      <c r="A50" s="1"/>
      <c r="B50" s="3"/>
      <c r="C50" s="1" t="s">
        <v>101</v>
      </c>
      <c r="D50" s="1">
        <v>764761</v>
      </c>
      <c r="E50" s="1">
        <f t="shared" si="4"/>
        <v>152784</v>
      </c>
      <c r="F50" s="1"/>
      <c r="G50" s="1"/>
      <c r="H50" s="1"/>
      <c r="I50" s="1"/>
      <c r="J50" s="1"/>
      <c r="K50" s="3"/>
      <c r="L50" s="1" t="s">
        <v>101</v>
      </c>
      <c r="M50" s="1">
        <v>1064238</v>
      </c>
      <c r="N50" s="1">
        <f t="shared" si="5"/>
        <v>429550</v>
      </c>
      <c r="O50" s="1"/>
    </row>
    <row r="51" spans="1:15" x14ac:dyDescent="0.25">
      <c r="A51" s="1"/>
      <c r="B51" s="3" t="s">
        <v>225</v>
      </c>
      <c r="C51" s="1" t="s">
        <v>100</v>
      </c>
      <c r="D51" s="1">
        <v>1409671</v>
      </c>
      <c r="E51" s="1">
        <f t="shared" si="4"/>
        <v>797694</v>
      </c>
      <c r="F51" s="1">
        <f>E52/E51</f>
        <v>0.18684984467728227</v>
      </c>
      <c r="G51" s="1"/>
      <c r="H51" s="1"/>
      <c r="I51" s="1"/>
      <c r="J51" s="1"/>
      <c r="K51" s="3" t="s">
        <v>225</v>
      </c>
      <c r="L51" s="1" t="s">
        <v>100</v>
      </c>
      <c r="M51" s="1">
        <v>1482892</v>
      </c>
      <c r="N51" s="1">
        <f t="shared" si="5"/>
        <v>848204</v>
      </c>
      <c r="O51" s="1">
        <f>N52/N51</f>
        <v>0.47587962329816885</v>
      </c>
    </row>
    <row r="52" spans="1:15" x14ac:dyDescent="0.25">
      <c r="A52" s="1"/>
      <c r="B52" s="3"/>
      <c r="C52" s="1" t="s">
        <v>101</v>
      </c>
      <c r="D52" s="1">
        <v>761026</v>
      </c>
      <c r="E52" s="1">
        <f t="shared" si="4"/>
        <v>149049</v>
      </c>
      <c r="F52" s="1"/>
      <c r="G52" s="1"/>
      <c r="H52" s="1"/>
      <c r="I52" s="1"/>
      <c r="J52" s="1"/>
      <c r="K52" s="3"/>
      <c r="L52" s="1" t="s">
        <v>101</v>
      </c>
      <c r="M52" s="1">
        <v>1038331</v>
      </c>
      <c r="N52" s="1">
        <f t="shared" si="5"/>
        <v>403643</v>
      </c>
      <c r="O52" s="1"/>
    </row>
    <row r="53" spans="1:15" x14ac:dyDescent="0.25">
      <c r="A53" s="1"/>
      <c r="B53" s="3" t="s">
        <v>226</v>
      </c>
      <c r="C53" s="1" t="s">
        <v>100</v>
      </c>
      <c r="D53" s="1">
        <v>1339920</v>
      </c>
      <c r="E53" s="1">
        <f t="shared" si="4"/>
        <v>727943</v>
      </c>
      <c r="F53" s="1">
        <f>E54/E53</f>
        <v>0.17169750928300706</v>
      </c>
      <c r="G53" s="1"/>
      <c r="H53" s="1"/>
      <c r="I53" s="1"/>
      <c r="J53" s="1"/>
      <c r="K53" s="3" t="s">
        <v>226</v>
      </c>
      <c r="L53" s="1" t="s">
        <v>100</v>
      </c>
      <c r="M53" s="1">
        <v>1464309</v>
      </c>
      <c r="N53" s="1">
        <f t="shared" si="5"/>
        <v>829621</v>
      </c>
      <c r="O53" s="1">
        <f>N54/N53</f>
        <v>0.46856094529911851</v>
      </c>
    </row>
    <row r="54" spans="1:15" x14ac:dyDescent="0.25">
      <c r="A54" s="1"/>
      <c r="B54" s="3"/>
      <c r="C54" s="1" t="s">
        <v>101</v>
      </c>
      <c r="D54" s="1">
        <v>736963</v>
      </c>
      <c r="E54" s="1">
        <f t="shared" si="4"/>
        <v>124986</v>
      </c>
      <c r="F54" s="1"/>
      <c r="G54" s="1"/>
      <c r="H54" s="1"/>
      <c r="I54" s="1"/>
      <c r="J54" s="1"/>
      <c r="K54" s="3"/>
      <c r="L54" s="1" t="s">
        <v>101</v>
      </c>
      <c r="M54" s="1">
        <v>1023416</v>
      </c>
      <c r="N54" s="1">
        <f t="shared" si="5"/>
        <v>388728</v>
      </c>
      <c r="O54" s="1"/>
    </row>
    <row r="55" spans="1:15" x14ac:dyDescent="0.25">
      <c r="A55" s="1"/>
      <c r="B55" s="3"/>
      <c r="C55" s="4" t="s">
        <v>102</v>
      </c>
      <c r="D55" s="1">
        <v>611977</v>
      </c>
      <c r="E55" s="1"/>
      <c r="F55" s="1"/>
      <c r="G55" s="1"/>
      <c r="H55" s="1"/>
      <c r="I55" s="1"/>
      <c r="J55" s="1"/>
      <c r="K55" s="3"/>
      <c r="L55" s="4" t="s">
        <v>102</v>
      </c>
      <c r="M55" s="1">
        <v>634688</v>
      </c>
      <c r="N55" s="1"/>
      <c r="O55" s="1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AEC67-1E41-4718-BEE1-C8BAB1DDF905}">
  <dimension ref="A1:M3"/>
  <sheetViews>
    <sheetView workbookViewId="0">
      <selection activeCell="E9" sqref="E9"/>
    </sheetView>
  </sheetViews>
  <sheetFormatPr defaultRowHeight="14.25" x14ac:dyDescent="0.2"/>
  <cols>
    <col min="1" max="1" width="17.7109375" style="1" customWidth="1"/>
    <col min="2" max="10" width="9.140625" style="1"/>
    <col min="11" max="12" width="14.140625" style="1" bestFit="1" customWidth="1"/>
    <col min="13" max="13" width="12.42578125" style="1" bestFit="1" customWidth="1"/>
    <col min="14" max="16384" width="9.140625" style="1"/>
  </cols>
  <sheetData>
    <row r="1" spans="1:13" x14ac:dyDescent="0.2">
      <c r="A1" s="1" t="s">
        <v>297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122</v>
      </c>
      <c r="B3" s="3">
        <v>101.8074</v>
      </c>
      <c r="C3" s="3">
        <v>99.791449999999998</v>
      </c>
      <c r="D3" s="3">
        <v>98.401110000000003</v>
      </c>
      <c r="E3" s="3">
        <v>72.092460000000003</v>
      </c>
      <c r="F3" s="3">
        <v>74.622870000000006</v>
      </c>
      <c r="G3" s="3">
        <v>70.632599999999996</v>
      </c>
      <c r="H3" s="3">
        <v>62.565170000000002</v>
      </c>
      <c r="I3" s="3">
        <v>64.713239999999999</v>
      </c>
      <c r="J3" s="3">
        <v>63.774769999999997</v>
      </c>
      <c r="K3" s="3">
        <v>44.24053</v>
      </c>
      <c r="L3" s="3">
        <v>46.034059999999997</v>
      </c>
      <c r="M3" s="3">
        <v>44.643729999999998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33DB3-DBD4-4220-B5B5-A053957FC4A0}">
  <dimension ref="A1:M66"/>
  <sheetViews>
    <sheetView workbookViewId="0">
      <selection activeCell="C12" sqref="C12"/>
    </sheetView>
  </sheetViews>
  <sheetFormatPr defaultRowHeight="14.25" x14ac:dyDescent="0.2"/>
  <cols>
    <col min="1" max="1" width="24" style="1" customWidth="1"/>
    <col min="2" max="2" width="13.42578125" style="1" customWidth="1"/>
    <col min="3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310</v>
      </c>
    </row>
    <row r="2" spans="1:13" x14ac:dyDescent="0.2">
      <c r="B2" s="1" t="s">
        <v>64</v>
      </c>
      <c r="C2" s="1" t="s">
        <v>63</v>
      </c>
      <c r="D2" s="1" t="s">
        <v>65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311</v>
      </c>
      <c r="B3" s="3">
        <v>1.40355430035991</v>
      </c>
      <c r="C3" s="3">
        <v>0.92755389492569995</v>
      </c>
      <c r="D3" s="3">
        <v>0.76812451745967003</v>
      </c>
      <c r="E3" s="3">
        <v>9.2045889774429998E-2</v>
      </c>
      <c r="F3" s="3">
        <v>0.17960225577066999</v>
      </c>
      <c r="G3" s="3">
        <v>9.5016578636999999E-2</v>
      </c>
      <c r="H3" s="3">
        <v>0.66875718539799001</v>
      </c>
      <c r="I3" s="3">
        <v>0.59554790004615998</v>
      </c>
      <c r="J3" s="3">
        <v>0.76594121826701</v>
      </c>
      <c r="K3" s="3">
        <v>0.21031454370180999</v>
      </c>
      <c r="L3" s="3">
        <v>0.15636557878036</v>
      </c>
      <c r="M3" s="3">
        <v>0.19141569887702001</v>
      </c>
    </row>
    <row r="4" spans="1:13" x14ac:dyDescent="0.2">
      <c r="A4" s="1" t="s">
        <v>312</v>
      </c>
      <c r="B4" s="3">
        <v>0.96724285605642002</v>
      </c>
      <c r="C4" s="3">
        <v>1.11668598752409</v>
      </c>
      <c r="D4" s="3">
        <v>0.92583459072249996</v>
      </c>
      <c r="E4" s="3">
        <v>0.32301835116337002</v>
      </c>
      <c r="F4" s="3">
        <v>0.30073354241804001</v>
      </c>
      <c r="G4" s="3">
        <v>0.30304643557388999</v>
      </c>
      <c r="H4" s="3">
        <v>0.95430844331154996</v>
      </c>
      <c r="I4" s="3">
        <v>0.86447948980506994</v>
      </c>
      <c r="J4" s="3">
        <v>0.94103552400363999</v>
      </c>
      <c r="K4" s="3">
        <v>0.35677025546643998</v>
      </c>
      <c r="L4" s="3">
        <v>0.41173379736968002</v>
      </c>
      <c r="M4" s="3">
        <v>0.39857472568648999</v>
      </c>
    </row>
    <row r="14" spans="1:13" x14ac:dyDescent="0.2">
      <c r="B14" s="3"/>
      <c r="K14" s="3"/>
    </row>
    <row r="15" spans="1:13" x14ac:dyDescent="0.2">
      <c r="B15" s="3"/>
      <c r="K15" s="3"/>
    </row>
    <row r="16" spans="1:13" x14ac:dyDescent="0.2">
      <c r="B16" s="3"/>
      <c r="K16" s="3"/>
    </row>
    <row r="17" spans="2:11" x14ac:dyDescent="0.2">
      <c r="B17" s="3"/>
      <c r="K17" s="3"/>
    </row>
    <row r="18" spans="2:11" x14ac:dyDescent="0.2">
      <c r="B18" s="3"/>
      <c r="K18" s="3"/>
    </row>
    <row r="19" spans="2:11" x14ac:dyDescent="0.2">
      <c r="B19" s="3"/>
      <c r="K19" s="3"/>
    </row>
    <row r="20" spans="2:11" x14ac:dyDescent="0.2">
      <c r="B20" s="3"/>
      <c r="K20" s="3"/>
    </row>
    <row r="21" spans="2:11" x14ac:dyDescent="0.2">
      <c r="B21" s="3"/>
      <c r="K21" s="3"/>
    </row>
    <row r="22" spans="2:11" x14ac:dyDescent="0.2">
      <c r="B22" s="3"/>
      <c r="K22" s="3"/>
    </row>
    <row r="23" spans="2:11" x14ac:dyDescent="0.2">
      <c r="B23" s="3"/>
      <c r="K23" s="3"/>
    </row>
    <row r="24" spans="2:11" x14ac:dyDescent="0.2">
      <c r="B24" s="3"/>
      <c r="K24" s="3"/>
    </row>
    <row r="25" spans="2:11" x14ac:dyDescent="0.2">
      <c r="B25" s="3"/>
      <c r="K25" s="3"/>
    </row>
    <row r="26" spans="2:11" x14ac:dyDescent="0.2">
      <c r="B26" s="3"/>
      <c r="K26" s="3"/>
    </row>
    <row r="27" spans="2:11" x14ac:dyDescent="0.2">
      <c r="B27" s="3"/>
      <c r="K27" s="3"/>
    </row>
    <row r="28" spans="2:11" x14ac:dyDescent="0.2">
      <c r="B28" s="3"/>
      <c r="K28" s="3"/>
    </row>
    <row r="29" spans="2:11" x14ac:dyDescent="0.2">
      <c r="B29" s="3"/>
      <c r="K29" s="3"/>
    </row>
    <row r="30" spans="2:11" x14ac:dyDescent="0.2">
      <c r="B30" s="3"/>
      <c r="K30" s="3"/>
    </row>
    <row r="31" spans="2:11" x14ac:dyDescent="0.2">
      <c r="B31" s="3"/>
      <c r="K31" s="3"/>
    </row>
    <row r="32" spans="2:11" x14ac:dyDescent="0.2">
      <c r="B32" s="3"/>
      <c r="K32" s="3"/>
    </row>
    <row r="33" spans="2:12" x14ac:dyDescent="0.2">
      <c r="B33" s="3"/>
      <c r="K33" s="3"/>
    </row>
    <row r="34" spans="2:12" x14ac:dyDescent="0.2">
      <c r="B34" s="3"/>
      <c r="K34" s="3"/>
    </row>
    <row r="35" spans="2:12" x14ac:dyDescent="0.2">
      <c r="B35" s="3"/>
      <c r="K35" s="3"/>
    </row>
    <row r="36" spans="2:12" x14ac:dyDescent="0.2">
      <c r="B36" s="3"/>
      <c r="K36" s="3"/>
    </row>
    <row r="37" spans="2:12" x14ac:dyDescent="0.2">
      <c r="B37" s="3"/>
      <c r="K37" s="3"/>
    </row>
    <row r="38" spans="2:12" ht="15" x14ac:dyDescent="0.25">
      <c r="B38" s="3"/>
      <c r="C38" s="4"/>
      <c r="K38" s="3"/>
      <c r="L38" s="4"/>
    </row>
    <row r="39" spans="2:12" ht="15" x14ac:dyDescent="0.25">
      <c r="L39" s="4"/>
    </row>
    <row r="41" spans="2:12" x14ac:dyDescent="0.2">
      <c r="B41" s="3"/>
    </row>
    <row r="42" spans="2:12" x14ac:dyDescent="0.2">
      <c r="B42" s="3"/>
      <c r="K42" s="3"/>
    </row>
    <row r="43" spans="2:12" x14ac:dyDescent="0.2">
      <c r="B43" s="3"/>
      <c r="K43" s="3"/>
    </row>
    <row r="44" spans="2:12" x14ac:dyDescent="0.2">
      <c r="B44" s="3"/>
      <c r="K44" s="3"/>
    </row>
    <row r="45" spans="2:12" x14ac:dyDescent="0.2">
      <c r="B45" s="3"/>
      <c r="K45" s="3"/>
    </row>
    <row r="46" spans="2:12" x14ac:dyDescent="0.2">
      <c r="B46" s="3"/>
      <c r="K46" s="3"/>
    </row>
    <row r="47" spans="2:12" x14ac:dyDescent="0.2">
      <c r="B47" s="3"/>
      <c r="K47" s="3"/>
    </row>
    <row r="48" spans="2:12" x14ac:dyDescent="0.2">
      <c r="B48" s="3"/>
      <c r="K48" s="3"/>
    </row>
    <row r="49" spans="2:11" x14ac:dyDescent="0.2">
      <c r="B49" s="3"/>
      <c r="K49" s="3"/>
    </row>
    <row r="50" spans="2:11" x14ac:dyDescent="0.2">
      <c r="B50" s="3"/>
      <c r="K50" s="3"/>
    </row>
    <row r="51" spans="2:11" x14ac:dyDescent="0.2">
      <c r="B51" s="3"/>
      <c r="K51" s="3"/>
    </row>
    <row r="52" spans="2:11" x14ac:dyDescent="0.2">
      <c r="B52" s="3"/>
      <c r="K52" s="3"/>
    </row>
    <row r="53" spans="2:11" x14ac:dyDescent="0.2">
      <c r="B53" s="3"/>
      <c r="K53" s="3"/>
    </row>
    <row r="54" spans="2:11" x14ac:dyDescent="0.2">
      <c r="B54" s="3"/>
      <c r="K54" s="3"/>
    </row>
    <row r="55" spans="2:11" x14ac:dyDescent="0.2">
      <c r="B55" s="3"/>
      <c r="K55" s="3"/>
    </row>
    <row r="56" spans="2:11" x14ac:dyDescent="0.2">
      <c r="B56" s="3"/>
      <c r="K56" s="3"/>
    </row>
    <row r="57" spans="2:11" x14ac:dyDescent="0.2">
      <c r="B57" s="3"/>
      <c r="K57" s="3"/>
    </row>
    <row r="58" spans="2:11" x14ac:dyDescent="0.2">
      <c r="B58" s="3"/>
      <c r="K58" s="3"/>
    </row>
    <row r="59" spans="2:11" x14ac:dyDescent="0.2">
      <c r="B59" s="3"/>
      <c r="K59" s="3"/>
    </row>
    <row r="60" spans="2:11" x14ac:dyDescent="0.2">
      <c r="B60" s="3"/>
      <c r="K60" s="3"/>
    </row>
    <row r="61" spans="2:11" x14ac:dyDescent="0.2">
      <c r="B61" s="3"/>
      <c r="K61" s="3"/>
    </row>
    <row r="62" spans="2:11" x14ac:dyDescent="0.2">
      <c r="B62" s="3"/>
      <c r="K62" s="3"/>
    </row>
    <row r="63" spans="2:11" x14ac:dyDescent="0.2">
      <c r="B63" s="3"/>
      <c r="K63" s="3"/>
    </row>
    <row r="64" spans="2:11" x14ac:dyDescent="0.2">
      <c r="B64" s="3"/>
      <c r="K64" s="3"/>
    </row>
    <row r="65" spans="2:12" ht="15" x14ac:dyDescent="0.25">
      <c r="B65" s="3"/>
      <c r="C65" s="4"/>
      <c r="K65" s="3"/>
    </row>
    <row r="66" spans="2:12" ht="15" x14ac:dyDescent="0.25">
      <c r="K66" s="3"/>
      <c r="L66" s="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1F554-EC10-4BB6-BAB3-B19217FEAB27}">
  <dimension ref="A1:Q55"/>
  <sheetViews>
    <sheetView workbookViewId="0">
      <selection activeCell="G30" sqref="G30"/>
    </sheetView>
  </sheetViews>
  <sheetFormatPr defaultRowHeight="15" x14ac:dyDescent="0.25"/>
  <cols>
    <col min="2" max="2" width="14.42578125" bestFit="1" customWidth="1"/>
    <col min="4" max="4" width="11.28515625" bestFit="1" customWidth="1"/>
    <col min="5" max="5" width="9" bestFit="1" customWidth="1"/>
    <col min="6" max="6" width="18.42578125" bestFit="1" customWidth="1"/>
    <col min="11" max="11" width="14.42578125" bestFit="1" customWidth="1"/>
    <col min="13" max="13" width="11.28515625" bestFit="1" customWidth="1"/>
    <col min="15" max="15" width="18.42578125" bestFit="1" customWidth="1"/>
  </cols>
  <sheetData>
    <row r="1" spans="1:17" x14ac:dyDescent="0.25">
      <c r="A1" s="1" t="s">
        <v>98</v>
      </c>
      <c r="B1" s="1"/>
      <c r="C1" s="1"/>
      <c r="D1" s="1"/>
      <c r="E1" s="1"/>
      <c r="F1" s="1"/>
      <c r="G1" s="1"/>
      <c r="H1" s="1"/>
      <c r="I1" s="1"/>
      <c r="J1" s="1" t="s">
        <v>98</v>
      </c>
      <c r="K1" s="1"/>
      <c r="L1" s="1"/>
      <c r="M1" s="1"/>
      <c r="N1" s="1"/>
      <c r="O1" s="1"/>
      <c r="P1" s="1"/>
      <c r="Q1" s="1"/>
    </row>
    <row r="2" spans="1:17" x14ac:dyDescent="0.25">
      <c r="A2" s="1" t="s">
        <v>313</v>
      </c>
      <c r="B2" s="1"/>
      <c r="C2" s="1"/>
      <c r="D2" s="1" t="s">
        <v>104</v>
      </c>
      <c r="E2" s="1" t="s">
        <v>105</v>
      </c>
      <c r="F2" s="1" t="s">
        <v>106</v>
      </c>
      <c r="G2" s="1"/>
      <c r="H2" s="1"/>
      <c r="I2" s="1"/>
      <c r="J2" s="1" t="s">
        <v>316</v>
      </c>
      <c r="K2" s="1"/>
      <c r="L2" s="1"/>
      <c r="M2" s="1" t="s">
        <v>104</v>
      </c>
      <c r="N2" s="1" t="s">
        <v>105</v>
      </c>
      <c r="O2" s="1" t="s">
        <v>106</v>
      </c>
      <c r="P2" s="1"/>
      <c r="Q2" s="1"/>
    </row>
    <row r="3" spans="1:17" x14ac:dyDescent="0.25">
      <c r="A3" s="1" t="s">
        <v>314</v>
      </c>
      <c r="B3" s="3" t="s">
        <v>64</v>
      </c>
      <c r="C3" s="1" t="s">
        <v>100</v>
      </c>
      <c r="D3" s="1">
        <v>1196506</v>
      </c>
      <c r="E3" s="1">
        <f>D3-$D$27</f>
        <v>683933</v>
      </c>
      <c r="F3" s="1">
        <f>E4/E3</f>
        <v>0.1005420121561615</v>
      </c>
      <c r="G3" s="1"/>
      <c r="H3" s="1"/>
      <c r="I3" s="1"/>
      <c r="J3" s="1" t="s">
        <v>314</v>
      </c>
      <c r="K3" s="3" t="s">
        <v>64</v>
      </c>
      <c r="L3" s="1" t="s">
        <v>100</v>
      </c>
      <c r="M3" s="1">
        <v>1428930</v>
      </c>
      <c r="N3" s="1">
        <f>M3-$M$27</f>
        <v>500323</v>
      </c>
      <c r="O3" s="1">
        <f>N4/N3</f>
        <v>0.20469976395248671</v>
      </c>
      <c r="P3" s="1"/>
      <c r="Q3" s="1"/>
    </row>
    <row r="4" spans="1:17" x14ac:dyDescent="0.25">
      <c r="A4" s="1"/>
      <c r="B4" s="3"/>
      <c r="C4" s="1" t="s">
        <v>101</v>
      </c>
      <c r="D4" s="1">
        <v>581337</v>
      </c>
      <c r="E4" s="1">
        <f t="shared" ref="E4:E26" si="0">D4-$D$27</f>
        <v>68764</v>
      </c>
      <c r="F4" s="1"/>
      <c r="G4" s="1"/>
      <c r="H4" s="1"/>
      <c r="I4" s="1"/>
      <c r="J4" s="1"/>
      <c r="K4" s="3"/>
      <c r="L4" s="1" t="s">
        <v>101</v>
      </c>
      <c r="M4" s="1">
        <v>1031023</v>
      </c>
      <c r="N4" s="1">
        <f t="shared" ref="N4:N14" si="1">M4-$M$27</f>
        <v>102416</v>
      </c>
      <c r="O4" s="1"/>
      <c r="P4" s="1"/>
      <c r="Q4" s="1"/>
    </row>
    <row r="5" spans="1:17" x14ac:dyDescent="0.25">
      <c r="A5" s="1"/>
      <c r="B5" s="3" t="s">
        <v>63</v>
      </c>
      <c r="C5" s="1" t="s">
        <v>100</v>
      </c>
      <c r="D5" s="1">
        <v>1159642</v>
      </c>
      <c r="E5" s="1">
        <f t="shared" si="0"/>
        <v>647069</v>
      </c>
      <c r="F5" s="1">
        <f>E6/E5</f>
        <v>0.2846017967171971</v>
      </c>
      <c r="G5" s="1"/>
      <c r="H5" s="1"/>
      <c r="I5" s="1"/>
      <c r="J5" s="1"/>
      <c r="K5" s="3" t="s">
        <v>63</v>
      </c>
      <c r="L5" s="1" t="s">
        <v>100</v>
      </c>
      <c r="M5" s="1">
        <v>1328055</v>
      </c>
      <c r="N5" s="1">
        <f t="shared" si="1"/>
        <v>399448</v>
      </c>
      <c r="O5" s="1">
        <f>N6/N5</f>
        <v>0.14321263343413912</v>
      </c>
      <c r="P5" s="1"/>
      <c r="Q5" s="1"/>
    </row>
    <row r="6" spans="1:17" x14ac:dyDescent="0.25">
      <c r="A6" s="1"/>
      <c r="B6" s="3"/>
      <c r="C6" s="1" t="s">
        <v>101</v>
      </c>
      <c r="D6" s="1">
        <v>696730</v>
      </c>
      <c r="E6" s="1">
        <f t="shared" si="0"/>
        <v>184157</v>
      </c>
      <c r="F6" s="1"/>
      <c r="G6" s="1"/>
      <c r="H6" s="1"/>
      <c r="I6" s="1"/>
      <c r="J6" s="1"/>
      <c r="K6" s="3"/>
      <c r="L6" s="1" t="s">
        <v>101</v>
      </c>
      <c r="M6" s="1">
        <v>985813</v>
      </c>
      <c r="N6" s="1">
        <f t="shared" si="1"/>
        <v>57206</v>
      </c>
      <c r="O6" s="1"/>
      <c r="P6" s="1"/>
      <c r="Q6" s="1"/>
    </row>
    <row r="7" spans="1:17" x14ac:dyDescent="0.25">
      <c r="A7" s="1"/>
      <c r="B7" s="3" t="s">
        <v>65</v>
      </c>
      <c r="C7" s="1" t="s">
        <v>100</v>
      </c>
      <c r="D7" s="1">
        <v>1061065</v>
      </c>
      <c r="E7" s="1">
        <f t="shared" si="0"/>
        <v>548492</v>
      </c>
      <c r="F7" s="1">
        <f>E8/E7</f>
        <v>0.24213662186504087</v>
      </c>
      <c r="G7" s="1"/>
      <c r="H7" s="1"/>
      <c r="I7" s="1"/>
      <c r="J7" s="1"/>
      <c r="K7" s="3" t="s">
        <v>65</v>
      </c>
      <c r="L7" s="1" t="s">
        <v>100</v>
      </c>
      <c r="M7" s="1">
        <v>1235223</v>
      </c>
      <c r="N7" s="1">
        <f t="shared" si="1"/>
        <v>306616</v>
      </c>
      <c r="O7" s="1">
        <f>N8/N7</f>
        <v>0.13103360555222168</v>
      </c>
      <c r="P7" s="1"/>
      <c r="Q7" s="1"/>
    </row>
    <row r="8" spans="1:17" x14ac:dyDescent="0.25">
      <c r="A8" s="1"/>
      <c r="B8" s="3"/>
      <c r="C8" s="1" t="s">
        <v>101</v>
      </c>
      <c r="D8" s="1">
        <v>645383</v>
      </c>
      <c r="E8" s="1">
        <f t="shared" si="0"/>
        <v>132810</v>
      </c>
      <c r="F8" s="1"/>
      <c r="G8" s="1"/>
      <c r="H8" s="1"/>
      <c r="I8" s="1"/>
      <c r="J8" s="1"/>
      <c r="K8" s="3"/>
      <c r="L8" s="1" t="s">
        <v>101</v>
      </c>
      <c r="M8" s="1">
        <v>968784</v>
      </c>
      <c r="N8" s="1">
        <f t="shared" si="1"/>
        <v>40177</v>
      </c>
      <c r="O8" s="1"/>
      <c r="P8" s="1"/>
      <c r="Q8" s="1"/>
    </row>
    <row r="9" spans="1:17" x14ac:dyDescent="0.25">
      <c r="A9" s="1"/>
      <c r="B9" s="3" t="s">
        <v>221</v>
      </c>
      <c r="C9" s="1" t="s">
        <v>100</v>
      </c>
      <c r="D9" s="1">
        <v>1204156</v>
      </c>
      <c r="E9" s="1">
        <f t="shared" si="0"/>
        <v>691583</v>
      </c>
      <c r="F9" s="1">
        <f>E10/E9</f>
        <v>0.21506746117241171</v>
      </c>
      <c r="G9" s="1"/>
      <c r="H9" s="1"/>
      <c r="I9" s="1"/>
      <c r="J9" s="1"/>
      <c r="K9" s="3" t="s">
        <v>221</v>
      </c>
      <c r="L9" s="1" t="s">
        <v>100</v>
      </c>
      <c r="M9" s="1">
        <v>1296487</v>
      </c>
      <c r="N9" s="1">
        <f t="shared" si="1"/>
        <v>367880</v>
      </c>
      <c r="O9" s="1">
        <f>N10/N9</f>
        <v>0.10959552027835164</v>
      </c>
      <c r="P9" s="1"/>
      <c r="Q9" s="1"/>
    </row>
    <row r="10" spans="1:17" x14ac:dyDescent="0.25">
      <c r="A10" s="1"/>
      <c r="B10" s="3"/>
      <c r="C10" s="1" t="s">
        <v>101</v>
      </c>
      <c r="D10" s="1">
        <v>661310</v>
      </c>
      <c r="E10" s="1">
        <f t="shared" si="0"/>
        <v>148737</v>
      </c>
      <c r="F10" s="1"/>
      <c r="G10" s="1"/>
      <c r="H10" s="1"/>
      <c r="I10" s="1"/>
      <c r="J10" s="1"/>
      <c r="K10" s="3"/>
      <c r="L10" s="1" t="s">
        <v>101</v>
      </c>
      <c r="M10" s="1">
        <v>968925</v>
      </c>
      <c r="N10" s="1">
        <f t="shared" si="1"/>
        <v>40318</v>
      </c>
      <c r="O10" s="1"/>
      <c r="P10" s="1"/>
      <c r="Q10" s="1"/>
    </row>
    <row r="11" spans="1:17" x14ac:dyDescent="0.25">
      <c r="A11" s="1"/>
      <c r="B11" s="3" t="s">
        <v>222</v>
      </c>
      <c r="C11" s="1" t="s">
        <v>100</v>
      </c>
      <c r="D11" s="1">
        <v>1197687</v>
      </c>
      <c r="E11" s="1">
        <f t="shared" si="0"/>
        <v>685114</v>
      </c>
      <c r="F11" s="1">
        <f>E12/E11</f>
        <v>0.16159062579366354</v>
      </c>
      <c r="G11" s="1"/>
      <c r="H11" s="1"/>
      <c r="I11" s="1"/>
      <c r="J11" s="1"/>
      <c r="K11" s="3" t="s">
        <v>222</v>
      </c>
      <c r="L11" s="1" t="s">
        <v>100</v>
      </c>
      <c r="M11" s="1">
        <v>1273126</v>
      </c>
      <c r="N11" s="1">
        <f t="shared" si="1"/>
        <v>344519</v>
      </c>
      <c r="O11" s="1">
        <f>N12/N11</f>
        <v>0.16355846847343689</v>
      </c>
      <c r="P11" s="1"/>
      <c r="Q11" s="1"/>
    </row>
    <row r="12" spans="1:17" x14ac:dyDescent="0.25">
      <c r="A12" s="1"/>
      <c r="B12" s="3"/>
      <c r="C12" s="1" t="s">
        <v>101</v>
      </c>
      <c r="D12" s="1">
        <v>623281</v>
      </c>
      <c r="E12" s="1">
        <f t="shared" si="0"/>
        <v>110708</v>
      </c>
      <c r="F12" s="1"/>
      <c r="G12" s="1"/>
      <c r="H12" s="1"/>
      <c r="I12" s="1"/>
      <c r="J12" s="1"/>
      <c r="K12" s="3"/>
      <c r="L12" s="1" t="s">
        <v>101</v>
      </c>
      <c r="M12" s="1">
        <v>984956</v>
      </c>
      <c r="N12" s="1">
        <f t="shared" si="1"/>
        <v>56349</v>
      </c>
      <c r="O12" s="1"/>
      <c r="P12" s="1"/>
      <c r="Q12" s="1"/>
    </row>
    <row r="13" spans="1:17" x14ac:dyDescent="0.25">
      <c r="A13" s="1"/>
      <c r="B13" s="3" t="s">
        <v>223</v>
      </c>
      <c r="C13" s="1" t="s">
        <v>100</v>
      </c>
      <c r="D13" s="1">
        <v>1153129</v>
      </c>
      <c r="E13" s="1">
        <f t="shared" si="0"/>
        <v>640556</v>
      </c>
      <c r="F13" s="1">
        <f>E14/E13</f>
        <v>0.213075827874534</v>
      </c>
      <c r="G13" s="1"/>
      <c r="H13" s="1"/>
      <c r="I13" s="1"/>
      <c r="J13" s="1"/>
      <c r="K13" s="3" t="s">
        <v>223</v>
      </c>
      <c r="L13" s="1" t="s">
        <v>100</v>
      </c>
      <c r="M13" s="1">
        <v>1304236</v>
      </c>
      <c r="N13" s="1">
        <f t="shared" si="1"/>
        <v>375629</v>
      </c>
      <c r="O13" s="1">
        <f>N14/N13</f>
        <v>5.3941522086952819E-2</v>
      </c>
      <c r="P13" s="1"/>
      <c r="Q13" s="1"/>
    </row>
    <row r="14" spans="1:17" x14ac:dyDescent="0.25">
      <c r="A14" s="1"/>
      <c r="B14" s="3"/>
      <c r="C14" s="1" t="s">
        <v>101</v>
      </c>
      <c r="D14" s="1">
        <v>649060</v>
      </c>
      <c r="E14" s="1">
        <f t="shared" si="0"/>
        <v>136487</v>
      </c>
      <c r="F14" s="1"/>
      <c r="G14" s="1"/>
      <c r="H14" s="1"/>
      <c r="I14" s="1"/>
      <c r="J14" s="1"/>
      <c r="K14" s="3"/>
      <c r="L14" s="1" t="s">
        <v>101</v>
      </c>
      <c r="M14" s="1">
        <v>948869</v>
      </c>
      <c r="N14" s="1">
        <f t="shared" si="1"/>
        <v>20262</v>
      </c>
      <c r="O14" s="1"/>
      <c r="P14" s="1"/>
      <c r="Q14" s="1"/>
    </row>
    <row r="15" spans="1:17" x14ac:dyDescent="0.25">
      <c r="A15" s="1"/>
      <c r="B15" s="3" t="s">
        <v>113</v>
      </c>
      <c r="C15" s="1" t="s">
        <v>100</v>
      </c>
      <c r="D15" s="1">
        <v>1203545</v>
      </c>
      <c r="E15" s="1">
        <f t="shared" si="0"/>
        <v>690972</v>
      </c>
      <c r="F15" s="1">
        <f>E16/E15</f>
        <v>0.34877100663992172</v>
      </c>
      <c r="G15" s="1"/>
      <c r="H15" s="1"/>
      <c r="I15" s="1"/>
      <c r="J15" s="1"/>
      <c r="K15" s="3" t="s">
        <v>113</v>
      </c>
      <c r="L15" s="1" t="s">
        <v>100</v>
      </c>
      <c r="M15" s="1">
        <v>805242</v>
      </c>
      <c r="N15" s="1">
        <f>M15-$M$28</f>
        <v>541848</v>
      </c>
      <c r="O15" s="1">
        <f>N16/N15</f>
        <v>0.8444065494382188</v>
      </c>
      <c r="P15" s="1"/>
      <c r="Q15" s="1"/>
    </row>
    <row r="16" spans="1:17" x14ac:dyDescent="0.25">
      <c r="A16" s="1"/>
      <c r="B16" s="3"/>
      <c r="C16" s="1" t="s">
        <v>101</v>
      </c>
      <c r="D16" s="1">
        <v>753564</v>
      </c>
      <c r="E16" s="1">
        <f t="shared" si="0"/>
        <v>240991</v>
      </c>
      <c r="F16" s="1"/>
      <c r="G16" s="1"/>
      <c r="H16" s="1"/>
      <c r="I16" s="1"/>
      <c r="J16" s="1"/>
      <c r="K16" s="3"/>
      <c r="L16" s="1" t="s">
        <v>101</v>
      </c>
      <c r="M16" s="1">
        <v>720934</v>
      </c>
      <c r="N16" s="1">
        <f t="shared" ref="N16:N26" si="2">M16-$M$28</f>
        <v>457540</v>
      </c>
      <c r="O16" s="1"/>
      <c r="P16" s="1"/>
      <c r="Q16" s="1"/>
    </row>
    <row r="17" spans="1:17" x14ac:dyDescent="0.25">
      <c r="A17" s="1"/>
      <c r="B17" s="3" t="s">
        <v>114</v>
      </c>
      <c r="C17" s="1" t="s">
        <v>100</v>
      </c>
      <c r="D17" s="1">
        <v>994030</v>
      </c>
      <c r="E17" s="1">
        <f t="shared" si="0"/>
        <v>481457</v>
      </c>
      <c r="F17" s="1">
        <f>E18/E17</f>
        <v>0.60138703975640606</v>
      </c>
      <c r="G17" s="1"/>
      <c r="H17" s="1"/>
      <c r="I17" s="1"/>
      <c r="J17" s="1"/>
      <c r="K17" s="3" t="s">
        <v>114</v>
      </c>
      <c r="L17" s="1" t="s">
        <v>100</v>
      </c>
      <c r="M17" s="1">
        <v>1246191</v>
      </c>
      <c r="N17" s="1">
        <f t="shared" si="2"/>
        <v>982797</v>
      </c>
      <c r="O17" s="1">
        <f>N18/N17</f>
        <v>0.76708516611263566</v>
      </c>
      <c r="P17" s="1"/>
      <c r="Q17" s="1"/>
    </row>
    <row r="18" spans="1:17" x14ac:dyDescent="0.25">
      <c r="A18" s="1"/>
      <c r="B18" s="3"/>
      <c r="C18" s="1" t="s">
        <v>101</v>
      </c>
      <c r="D18" s="1">
        <v>802115</v>
      </c>
      <c r="E18" s="1">
        <f t="shared" si="0"/>
        <v>289542</v>
      </c>
      <c r="F18" s="1"/>
      <c r="G18" s="1"/>
      <c r="H18" s="1"/>
      <c r="I18" s="1"/>
      <c r="J18" s="1"/>
      <c r="K18" s="3"/>
      <c r="L18" s="1" t="s">
        <v>101</v>
      </c>
      <c r="M18" s="1">
        <v>1017283</v>
      </c>
      <c r="N18" s="1">
        <f t="shared" si="2"/>
        <v>753889</v>
      </c>
      <c r="O18" s="1"/>
      <c r="P18" s="1"/>
      <c r="Q18" s="1"/>
    </row>
    <row r="19" spans="1:17" x14ac:dyDescent="0.25">
      <c r="A19" s="1"/>
      <c r="B19" s="3" t="s">
        <v>115</v>
      </c>
      <c r="C19" s="1" t="s">
        <v>100</v>
      </c>
      <c r="D19" s="1">
        <v>1161321</v>
      </c>
      <c r="E19" s="1">
        <f t="shared" si="0"/>
        <v>648748</v>
      </c>
      <c r="F19" s="1">
        <f>E20/E19</f>
        <v>0.48760073248780728</v>
      </c>
      <c r="G19" s="1"/>
      <c r="H19" s="1"/>
      <c r="I19" s="1"/>
      <c r="J19" s="1"/>
      <c r="K19" s="3" t="s">
        <v>115</v>
      </c>
      <c r="L19" s="1" t="s">
        <v>100</v>
      </c>
      <c r="M19" s="1">
        <v>1341229</v>
      </c>
      <c r="N19" s="1">
        <f t="shared" si="2"/>
        <v>1077835</v>
      </c>
      <c r="O19" s="1">
        <f>N20/N19</f>
        <v>0.68206543673196729</v>
      </c>
      <c r="P19" s="1"/>
      <c r="Q19" s="1"/>
    </row>
    <row r="20" spans="1:17" x14ac:dyDescent="0.25">
      <c r="A20" s="1"/>
      <c r="B20" s="3"/>
      <c r="C20" s="1" t="s">
        <v>101</v>
      </c>
      <c r="D20" s="1">
        <v>828903</v>
      </c>
      <c r="E20" s="1">
        <f t="shared" si="0"/>
        <v>316330</v>
      </c>
      <c r="F20" s="1"/>
      <c r="G20" s="1"/>
      <c r="H20" s="1"/>
      <c r="I20" s="1"/>
      <c r="J20" s="1"/>
      <c r="K20" s="3"/>
      <c r="L20" s="1" t="s">
        <v>101</v>
      </c>
      <c r="M20" s="1">
        <v>998548</v>
      </c>
      <c r="N20" s="1">
        <f t="shared" si="2"/>
        <v>735154</v>
      </c>
      <c r="O20" s="1"/>
      <c r="P20" s="1"/>
      <c r="Q20" s="1"/>
    </row>
    <row r="21" spans="1:17" x14ac:dyDescent="0.25">
      <c r="A21" s="1"/>
      <c r="B21" s="3" t="s">
        <v>224</v>
      </c>
      <c r="C21" s="1" t="s">
        <v>100</v>
      </c>
      <c r="D21" s="1">
        <v>1209683</v>
      </c>
      <c r="E21" s="1">
        <f t="shared" si="0"/>
        <v>697110</v>
      </c>
      <c r="F21" s="1">
        <f>E22/E21</f>
        <v>0.3853093485963478</v>
      </c>
      <c r="G21" s="1"/>
      <c r="H21" s="1"/>
      <c r="I21" s="1"/>
      <c r="J21" s="1"/>
      <c r="K21" s="3" t="s">
        <v>224</v>
      </c>
      <c r="L21" s="1" t="s">
        <v>100</v>
      </c>
      <c r="M21" s="1">
        <v>1128846</v>
      </c>
      <c r="N21" s="1">
        <f t="shared" si="2"/>
        <v>865452</v>
      </c>
      <c r="O21" s="1">
        <f>N22/N21</f>
        <v>0.90612535415020123</v>
      </c>
      <c r="P21" s="1"/>
      <c r="Q21" s="1"/>
    </row>
    <row r="22" spans="1:17" x14ac:dyDescent="0.25">
      <c r="A22" s="1"/>
      <c r="B22" s="3"/>
      <c r="C22" s="1" t="s">
        <v>101</v>
      </c>
      <c r="D22" s="1">
        <v>781176</v>
      </c>
      <c r="E22" s="1">
        <f t="shared" si="0"/>
        <v>268603</v>
      </c>
      <c r="F22" s="1"/>
      <c r="G22" s="1"/>
      <c r="H22" s="1"/>
      <c r="I22" s="1"/>
      <c r="J22" s="1"/>
      <c r="K22" s="3"/>
      <c r="L22" s="1" t="s">
        <v>101</v>
      </c>
      <c r="M22" s="1">
        <v>1047602</v>
      </c>
      <c r="N22" s="1">
        <f t="shared" si="2"/>
        <v>784208</v>
      </c>
      <c r="O22" s="1"/>
      <c r="P22" s="1"/>
      <c r="Q22" s="1"/>
    </row>
    <row r="23" spans="1:17" x14ac:dyDescent="0.25">
      <c r="A23" s="1"/>
      <c r="B23" s="3" t="s">
        <v>225</v>
      </c>
      <c r="C23" s="1" t="s">
        <v>100</v>
      </c>
      <c r="D23" s="1">
        <v>1236119</v>
      </c>
      <c r="E23" s="1">
        <f t="shared" si="0"/>
        <v>723546</v>
      </c>
      <c r="F23" s="1">
        <f>E24/E23</f>
        <v>0.36167154541660101</v>
      </c>
      <c r="G23" s="1"/>
      <c r="H23" s="1"/>
      <c r="I23" s="1"/>
      <c r="J23" s="1"/>
      <c r="K23" s="3" t="s">
        <v>225</v>
      </c>
      <c r="L23" s="1" t="s">
        <v>100</v>
      </c>
      <c r="M23" s="1">
        <v>1077424</v>
      </c>
      <c r="N23" s="1">
        <f t="shared" si="2"/>
        <v>814030</v>
      </c>
      <c r="O23" s="1">
        <f>N24/N23</f>
        <v>0.98716877756348043</v>
      </c>
      <c r="P23" s="1"/>
      <c r="Q23" s="1"/>
    </row>
    <row r="24" spans="1:17" x14ac:dyDescent="0.25">
      <c r="A24" s="1"/>
      <c r="B24" s="3"/>
      <c r="C24" s="1" t="s">
        <v>101</v>
      </c>
      <c r="D24" s="1">
        <v>774259</v>
      </c>
      <c r="E24" s="1">
        <f t="shared" si="0"/>
        <v>261686</v>
      </c>
      <c r="F24" s="1"/>
      <c r="G24" s="1"/>
      <c r="H24" s="1"/>
      <c r="I24" s="1"/>
      <c r="J24" s="1"/>
      <c r="K24" s="3"/>
      <c r="L24" s="1" t="s">
        <v>101</v>
      </c>
      <c r="M24" s="1">
        <v>1066979</v>
      </c>
      <c r="N24" s="1">
        <f t="shared" si="2"/>
        <v>803585</v>
      </c>
      <c r="O24" s="1"/>
      <c r="P24" s="1"/>
      <c r="Q24" s="1"/>
    </row>
    <row r="25" spans="1:17" x14ac:dyDescent="0.25">
      <c r="A25" s="1"/>
      <c r="B25" s="3" t="s">
        <v>226</v>
      </c>
      <c r="C25" s="1" t="s">
        <v>100</v>
      </c>
      <c r="D25" s="1">
        <v>1075618</v>
      </c>
      <c r="E25" s="1">
        <f t="shared" si="0"/>
        <v>563045</v>
      </c>
      <c r="F25" s="1">
        <f>E26/E25</f>
        <v>0.52020886430036672</v>
      </c>
      <c r="G25" s="1"/>
      <c r="H25" s="1"/>
      <c r="I25" s="1"/>
      <c r="J25" s="1"/>
      <c r="K25" s="3" t="s">
        <v>226</v>
      </c>
      <c r="L25" s="1" t="s">
        <v>100</v>
      </c>
      <c r="M25" s="1">
        <v>1116914</v>
      </c>
      <c r="N25" s="1">
        <f t="shared" si="2"/>
        <v>853520</v>
      </c>
      <c r="O25" s="1">
        <f>N26/N25</f>
        <v>0.97814110975724056</v>
      </c>
      <c r="P25" s="1"/>
      <c r="Q25" s="1"/>
    </row>
    <row r="26" spans="1:17" x14ac:dyDescent="0.25">
      <c r="A26" s="1"/>
      <c r="B26" s="3"/>
      <c r="C26" s="1" t="s">
        <v>101</v>
      </c>
      <c r="D26" s="1">
        <v>805474</v>
      </c>
      <c r="E26" s="1">
        <f t="shared" si="0"/>
        <v>292901</v>
      </c>
      <c r="F26" s="1"/>
      <c r="G26" s="1"/>
      <c r="H26" s="1"/>
      <c r="I26" s="1"/>
      <c r="J26" s="1"/>
      <c r="K26" s="3"/>
      <c r="L26" s="1" t="s">
        <v>101</v>
      </c>
      <c r="M26" s="1">
        <v>1098257</v>
      </c>
      <c r="N26" s="1">
        <f t="shared" si="2"/>
        <v>834863</v>
      </c>
      <c r="O26" s="1"/>
      <c r="P26" s="1"/>
      <c r="Q26" s="1"/>
    </row>
    <row r="27" spans="1:17" x14ac:dyDescent="0.25">
      <c r="A27" s="1"/>
      <c r="B27" s="3"/>
      <c r="C27" s="4" t="s">
        <v>102</v>
      </c>
      <c r="D27" s="1">
        <v>512573</v>
      </c>
      <c r="E27" s="1"/>
      <c r="F27" s="1"/>
      <c r="G27" s="1"/>
      <c r="H27" s="1"/>
      <c r="I27" s="1"/>
      <c r="J27" s="1"/>
      <c r="K27" s="3"/>
      <c r="L27" s="4" t="s">
        <v>317</v>
      </c>
      <c r="M27" s="1">
        <v>928607</v>
      </c>
      <c r="N27" s="1"/>
      <c r="O27" s="1"/>
      <c r="P27" s="1"/>
      <c r="Q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4" t="s">
        <v>318</v>
      </c>
      <c r="M28" s="1">
        <v>263394</v>
      </c>
      <c r="N28" s="1"/>
      <c r="O28" s="1"/>
      <c r="P28" s="1"/>
      <c r="Q28" s="1"/>
    </row>
    <row r="29" spans="1:17" x14ac:dyDescent="0.25">
      <c r="A29" s="1" t="s">
        <v>313</v>
      </c>
      <c r="B29" s="1"/>
      <c r="C29" s="1"/>
      <c r="D29" s="1" t="s">
        <v>104</v>
      </c>
      <c r="E29" s="1" t="s">
        <v>105</v>
      </c>
      <c r="F29" s="1" t="s">
        <v>106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 t="s">
        <v>315</v>
      </c>
      <c r="B30" s="3" t="s">
        <v>64</v>
      </c>
      <c r="C30" s="1" t="s">
        <v>100</v>
      </c>
      <c r="D30" s="1">
        <v>1854180</v>
      </c>
      <c r="E30" s="1">
        <f>D30-$D$54</f>
        <v>657069</v>
      </c>
      <c r="F30" s="1">
        <f>E31/E30</f>
        <v>9.1701175979996011E-2</v>
      </c>
      <c r="G30" s="1"/>
      <c r="H30" s="1"/>
      <c r="I30" s="1"/>
      <c r="J30" s="1" t="s">
        <v>316</v>
      </c>
      <c r="K30" s="1"/>
      <c r="L30" s="1"/>
      <c r="M30" s="1" t="s">
        <v>104</v>
      </c>
      <c r="N30" s="1" t="s">
        <v>105</v>
      </c>
      <c r="O30" s="1" t="s">
        <v>106</v>
      </c>
      <c r="P30" s="1"/>
      <c r="Q30" s="1"/>
    </row>
    <row r="31" spans="1:17" x14ac:dyDescent="0.25">
      <c r="A31" s="1"/>
      <c r="B31" s="3"/>
      <c r="C31" s="1" t="s">
        <v>101</v>
      </c>
      <c r="D31" s="1">
        <v>1257365</v>
      </c>
      <c r="E31" s="1">
        <f t="shared" ref="E31:E53" si="3">D31-$D$54</f>
        <v>60254</v>
      </c>
      <c r="F31" s="1"/>
      <c r="G31" s="1"/>
      <c r="H31" s="1"/>
      <c r="I31" s="1"/>
      <c r="J31" s="1" t="s">
        <v>315</v>
      </c>
      <c r="K31" s="3" t="s">
        <v>64</v>
      </c>
      <c r="L31" s="1" t="s">
        <v>100</v>
      </c>
      <c r="M31" s="1">
        <v>1564104</v>
      </c>
      <c r="N31" s="1">
        <f>M31-$M$55</f>
        <v>757062</v>
      </c>
      <c r="O31" s="1">
        <f>N32/N31</f>
        <v>0.28371256251139271</v>
      </c>
      <c r="P31" s="1"/>
      <c r="Q31" s="1"/>
    </row>
    <row r="32" spans="1:17" x14ac:dyDescent="0.25">
      <c r="A32" s="1"/>
      <c r="B32" s="3" t="s">
        <v>63</v>
      </c>
      <c r="C32" s="1" t="s">
        <v>100</v>
      </c>
      <c r="D32" s="1">
        <v>1839708</v>
      </c>
      <c r="E32" s="1">
        <f t="shared" si="3"/>
        <v>642597</v>
      </c>
      <c r="F32" s="1">
        <f>E33/E32</f>
        <v>0.15036329145638713</v>
      </c>
      <c r="G32" s="1"/>
      <c r="H32" s="1"/>
      <c r="I32" s="1"/>
      <c r="J32" s="1"/>
      <c r="K32" s="3"/>
      <c r="L32" s="1" t="s">
        <v>101</v>
      </c>
      <c r="M32" s="1">
        <v>1021830</v>
      </c>
      <c r="N32" s="1">
        <f t="shared" ref="N32:N54" si="4">M32-$M$55</f>
        <v>214788</v>
      </c>
      <c r="O32" s="1"/>
      <c r="P32" s="1"/>
      <c r="Q32" s="1"/>
    </row>
    <row r="33" spans="1:17" x14ac:dyDescent="0.25">
      <c r="A33" s="1"/>
      <c r="B33" s="3"/>
      <c r="C33" s="1" t="s">
        <v>101</v>
      </c>
      <c r="D33" s="1">
        <v>1293734</v>
      </c>
      <c r="E33" s="1">
        <f t="shared" si="3"/>
        <v>96623</v>
      </c>
      <c r="F33" s="1"/>
      <c r="G33" s="1"/>
      <c r="H33" s="1"/>
      <c r="I33" s="1"/>
      <c r="J33" s="1"/>
      <c r="K33" s="3" t="s">
        <v>63</v>
      </c>
      <c r="L33" s="1" t="s">
        <v>100</v>
      </c>
      <c r="M33" s="1">
        <v>1608752</v>
      </c>
      <c r="N33" s="1">
        <f t="shared" si="4"/>
        <v>801710</v>
      </c>
      <c r="O33" s="1">
        <f>N34/N33</f>
        <v>0.29108281049257212</v>
      </c>
      <c r="P33" s="1"/>
      <c r="Q33" s="1"/>
    </row>
    <row r="34" spans="1:17" x14ac:dyDescent="0.25">
      <c r="A34" s="1"/>
      <c r="B34" s="3" t="s">
        <v>65</v>
      </c>
      <c r="C34" s="1" t="s">
        <v>100</v>
      </c>
      <c r="D34" s="1">
        <v>1859543</v>
      </c>
      <c r="E34" s="1">
        <f t="shared" si="3"/>
        <v>662432</v>
      </c>
      <c r="F34" s="1">
        <f>E35/E34</f>
        <v>0.17735707212211971</v>
      </c>
      <c r="G34" s="1"/>
      <c r="H34" s="1"/>
      <c r="I34" s="1"/>
      <c r="J34" s="1"/>
      <c r="K34" s="3"/>
      <c r="L34" s="1" t="s">
        <v>101</v>
      </c>
      <c r="M34" s="1">
        <v>1040406</v>
      </c>
      <c r="N34" s="1">
        <f t="shared" si="4"/>
        <v>233364</v>
      </c>
      <c r="O34" s="1"/>
      <c r="P34" s="1"/>
      <c r="Q34" s="1"/>
    </row>
    <row r="35" spans="1:17" x14ac:dyDescent="0.25">
      <c r="A35" s="1"/>
      <c r="B35" s="3"/>
      <c r="C35" s="1" t="s">
        <v>101</v>
      </c>
      <c r="D35" s="1">
        <v>1314598</v>
      </c>
      <c r="E35" s="1">
        <f t="shared" si="3"/>
        <v>117487</v>
      </c>
      <c r="F35" s="1"/>
      <c r="G35" s="1"/>
      <c r="H35" s="1"/>
      <c r="I35" s="1"/>
      <c r="J35" s="1"/>
      <c r="K35" s="3" t="s">
        <v>65</v>
      </c>
      <c r="L35" s="1" t="s">
        <v>100</v>
      </c>
      <c r="M35" s="1">
        <v>1648796</v>
      </c>
      <c r="N35" s="1">
        <f t="shared" si="4"/>
        <v>841754</v>
      </c>
      <c r="O35" s="1">
        <f>N36/N35</f>
        <v>0.29944853246910619</v>
      </c>
      <c r="P35" s="1"/>
      <c r="Q35" s="1"/>
    </row>
    <row r="36" spans="1:17" x14ac:dyDescent="0.25">
      <c r="A36" s="1"/>
      <c r="B36" s="3" t="s">
        <v>221</v>
      </c>
      <c r="C36" s="1" t="s">
        <v>100</v>
      </c>
      <c r="D36" s="1">
        <v>1869260</v>
      </c>
      <c r="E36" s="1">
        <f t="shared" si="3"/>
        <v>672149</v>
      </c>
      <c r="F36" s="1">
        <f>E37/E36</f>
        <v>0.1551917803939305</v>
      </c>
      <c r="G36" s="1"/>
      <c r="H36" s="1"/>
      <c r="I36" s="1"/>
      <c r="J36" s="1"/>
      <c r="K36" s="3"/>
      <c r="L36" s="1" t="s">
        <v>101</v>
      </c>
      <c r="M36" s="1">
        <v>1059104</v>
      </c>
      <c r="N36" s="1">
        <f t="shared" si="4"/>
        <v>252062</v>
      </c>
      <c r="O36" s="1"/>
      <c r="P36" s="1"/>
      <c r="Q36" s="1"/>
    </row>
    <row r="37" spans="1:17" x14ac:dyDescent="0.25">
      <c r="A37" s="1"/>
      <c r="B37" s="3"/>
      <c r="C37" s="1" t="s">
        <v>101</v>
      </c>
      <c r="D37" s="1">
        <v>1301423</v>
      </c>
      <c r="E37" s="1">
        <f t="shared" si="3"/>
        <v>104312</v>
      </c>
      <c r="F37" s="1"/>
      <c r="G37" s="1"/>
      <c r="H37" s="1"/>
      <c r="I37" s="1"/>
      <c r="J37" s="1"/>
      <c r="K37" s="3" t="s">
        <v>221</v>
      </c>
      <c r="L37" s="1" t="s">
        <v>100</v>
      </c>
      <c r="M37" s="1">
        <v>1621368</v>
      </c>
      <c r="N37" s="1">
        <f t="shared" si="4"/>
        <v>814326</v>
      </c>
      <c r="O37" s="1">
        <f>N38/N37</f>
        <v>0.31473635865734362</v>
      </c>
      <c r="P37" s="1"/>
      <c r="Q37" s="1"/>
    </row>
    <row r="38" spans="1:17" x14ac:dyDescent="0.25">
      <c r="A38" s="1"/>
      <c r="B38" s="3" t="s">
        <v>222</v>
      </c>
      <c r="C38" s="1" t="s">
        <v>100</v>
      </c>
      <c r="D38" s="1">
        <v>1841174</v>
      </c>
      <c r="E38" s="1">
        <f t="shared" si="3"/>
        <v>644063</v>
      </c>
      <c r="F38" s="1">
        <f>E39/E38</f>
        <v>0.15057222663000358</v>
      </c>
      <c r="G38" s="1"/>
      <c r="H38" s="1"/>
      <c r="I38" s="1"/>
      <c r="J38" s="1"/>
      <c r="K38" s="3"/>
      <c r="L38" s="1" t="s">
        <v>101</v>
      </c>
      <c r="M38" s="1">
        <v>1063340</v>
      </c>
      <c r="N38" s="1">
        <f t="shared" si="4"/>
        <v>256298</v>
      </c>
      <c r="O38" s="1"/>
      <c r="P38" s="1"/>
      <c r="Q38" s="1"/>
    </row>
    <row r="39" spans="1:17" x14ac:dyDescent="0.25">
      <c r="A39" s="1"/>
      <c r="B39" s="3"/>
      <c r="C39" s="1" t="s">
        <v>101</v>
      </c>
      <c r="D39" s="1">
        <v>1294089</v>
      </c>
      <c r="E39" s="1">
        <f t="shared" si="3"/>
        <v>96978</v>
      </c>
      <c r="F39" s="1"/>
      <c r="G39" s="1"/>
      <c r="H39" s="1"/>
      <c r="I39" s="1"/>
      <c r="J39" s="1"/>
      <c r="K39" s="3" t="s">
        <v>222</v>
      </c>
      <c r="L39" s="1" t="s">
        <v>100</v>
      </c>
      <c r="M39" s="1">
        <v>1598518</v>
      </c>
      <c r="N39" s="1">
        <f t="shared" si="4"/>
        <v>791476</v>
      </c>
      <c r="O39" s="1">
        <f>N40/N39</f>
        <v>0.30625439053110898</v>
      </c>
      <c r="P39" s="1"/>
      <c r="Q39" s="1"/>
    </row>
    <row r="40" spans="1:17" x14ac:dyDescent="0.25">
      <c r="A40" s="1"/>
      <c r="B40" s="3" t="s">
        <v>223</v>
      </c>
      <c r="C40" s="1" t="s">
        <v>100</v>
      </c>
      <c r="D40" s="1">
        <v>1823205</v>
      </c>
      <c r="E40" s="1">
        <f t="shared" si="3"/>
        <v>626094</v>
      </c>
      <c r="F40" s="1">
        <f>E41/E40</f>
        <v>0.13401022849604052</v>
      </c>
      <c r="G40" s="1"/>
      <c r="H40" s="1"/>
      <c r="I40" s="1"/>
      <c r="J40" s="1"/>
      <c r="K40" s="3"/>
      <c r="L40" s="1" t="s">
        <v>101</v>
      </c>
      <c r="M40" s="1">
        <v>1049435</v>
      </c>
      <c r="N40" s="1">
        <f t="shared" si="4"/>
        <v>242393</v>
      </c>
      <c r="O40" s="1"/>
      <c r="P40" s="1"/>
      <c r="Q40" s="1"/>
    </row>
    <row r="41" spans="1:17" x14ac:dyDescent="0.25">
      <c r="A41" s="1"/>
      <c r="B41" s="3"/>
      <c r="C41" s="1" t="s">
        <v>101</v>
      </c>
      <c r="D41" s="1">
        <v>1281014</v>
      </c>
      <c r="E41" s="1">
        <f t="shared" si="3"/>
        <v>83903</v>
      </c>
      <c r="F41" s="1"/>
      <c r="G41" s="1"/>
      <c r="H41" s="1"/>
      <c r="I41" s="1"/>
      <c r="J41" s="1"/>
      <c r="K41" s="3" t="s">
        <v>223</v>
      </c>
      <c r="L41" s="1" t="s">
        <v>100</v>
      </c>
      <c r="M41" s="1">
        <v>1579712</v>
      </c>
      <c r="N41" s="1">
        <f t="shared" si="4"/>
        <v>772670</v>
      </c>
      <c r="O41" s="1">
        <f>N42/N41</f>
        <v>0.26625726377366793</v>
      </c>
      <c r="P41" s="1"/>
      <c r="Q41" s="1"/>
    </row>
    <row r="42" spans="1:17" x14ac:dyDescent="0.25">
      <c r="A42" s="1"/>
      <c r="B42" s="3" t="s">
        <v>113</v>
      </c>
      <c r="C42" s="1" t="s">
        <v>100</v>
      </c>
      <c r="D42" s="1">
        <v>1802154</v>
      </c>
      <c r="E42" s="1">
        <f t="shared" si="3"/>
        <v>605043</v>
      </c>
      <c r="F42" s="1">
        <f>E43/E42</f>
        <v>0.28213366653279187</v>
      </c>
      <c r="G42" s="1"/>
      <c r="H42" s="1"/>
      <c r="I42" s="1"/>
      <c r="J42" s="1"/>
      <c r="K42" s="3"/>
      <c r="L42" s="1" t="s">
        <v>101</v>
      </c>
      <c r="M42" s="1">
        <v>1012771</v>
      </c>
      <c r="N42" s="1">
        <f t="shared" si="4"/>
        <v>205729</v>
      </c>
      <c r="O42" s="1"/>
      <c r="P42" s="1"/>
      <c r="Q42" s="1"/>
    </row>
    <row r="43" spans="1:17" x14ac:dyDescent="0.25">
      <c r="A43" s="1"/>
      <c r="B43" s="3"/>
      <c r="C43" s="1" t="s">
        <v>101</v>
      </c>
      <c r="D43" s="1">
        <v>1367814</v>
      </c>
      <c r="E43" s="1">
        <f t="shared" si="3"/>
        <v>170703</v>
      </c>
      <c r="F43" s="1"/>
      <c r="G43" s="1"/>
      <c r="H43" s="1"/>
      <c r="I43" s="1"/>
      <c r="J43" s="1"/>
      <c r="K43" s="3" t="s">
        <v>113</v>
      </c>
      <c r="L43" s="1" t="s">
        <v>100</v>
      </c>
      <c r="M43" s="1">
        <v>1478341</v>
      </c>
      <c r="N43" s="1">
        <f t="shared" si="4"/>
        <v>671299</v>
      </c>
      <c r="O43" s="1">
        <f>N44/N43</f>
        <v>0.53992483230274435</v>
      </c>
      <c r="P43" s="1"/>
      <c r="Q43" s="1"/>
    </row>
    <row r="44" spans="1:17" x14ac:dyDescent="0.25">
      <c r="A44" s="1"/>
      <c r="B44" s="3" t="s">
        <v>114</v>
      </c>
      <c r="C44" s="1" t="s">
        <v>100</v>
      </c>
      <c r="D44" s="1">
        <v>1836928</v>
      </c>
      <c r="E44" s="1">
        <f t="shared" si="3"/>
        <v>639817</v>
      </c>
      <c r="F44" s="1">
        <f>E45/E44</f>
        <v>0.33633523335578769</v>
      </c>
      <c r="G44" s="1"/>
      <c r="H44" s="1"/>
      <c r="I44" s="1"/>
      <c r="J44" s="1"/>
      <c r="K44" s="3"/>
      <c r="L44" s="1" t="s">
        <v>101</v>
      </c>
      <c r="M44" s="1">
        <v>1169493</v>
      </c>
      <c r="N44" s="1">
        <f t="shared" si="4"/>
        <v>362451</v>
      </c>
      <c r="O44" s="1"/>
      <c r="P44" s="1"/>
      <c r="Q44" s="1"/>
    </row>
    <row r="45" spans="1:17" x14ac:dyDescent="0.25">
      <c r="A45" s="1"/>
      <c r="B45" s="3"/>
      <c r="C45" s="1" t="s">
        <v>101</v>
      </c>
      <c r="D45" s="1">
        <v>1412304</v>
      </c>
      <c r="E45" s="1">
        <f t="shared" si="3"/>
        <v>215193</v>
      </c>
      <c r="F45" s="1"/>
      <c r="G45" s="1"/>
      <c r="H45" s="1"/>
      <c r="I45" s="1"/>
      <c r="J45" s="1"/>
      <c r="K45" s="3" t="s">
        <v>114</v>
      </c>
      <c r="L45" s="1" t="s">
        <v>100</v>
      </c>
      <c r="M45" s="1">
        <v>1552822</v>
      </c>
      <c r="N45" s="1">
        <f t="shared" si="4"/>
        <v>745780</v>
      </c>
      <c r="O45" s="1">
        <f>N46/N45</f>
        <v>0.51239105366193782</v>
      </c>
      <c r="P45" s="1"/>
      <c r="Q45" s="1"/>
    </row>
    <row r="46" spans="1:17" x14ac:dyDescent="0.25">
      <c r="A46" s="1"/>
      <c r="B46" s="3" t="s">
        <v>115</v>
      </c>
      <c r="C46" s="1" t="s">
        <v>100</v>
      </c>
      <c r="D46" s="1">
        <v>1777286</v>
      </c>
      <c r="E46" s="1">
        <f t="shared" si="3"/>
        <v>580175</v>
      </c>
      <c r="F46" s="1">
        <f>E47/E46</f>
        <v>0.38287585642263111</v>
      </c>
      <c r="G46" s="1"/>
      <c r="H46" s="1"/>
      <c r="I46" s="1"/>
      <c r="J46" s="1"/>
      <c r="K46" s="3"/>
      <c r="L46" s="1" t="s">
        <v>101</v>
      </c>
      <c r="M46" s="1">
        <v>1189173</v>
      </c>
      <c r="N46" s="1">
        <f t="shared" si="4"/>
        <v>382131</v>
      </c>
      <c r="O46" s="1"/>
      <c r="P46" s="1"/>
      <c r="Q46" s="1"/>
    </row>
    <row r="47" spans="1:17" x14ac:dyDescent="0.25">
      <c r="A47" s="1"/>
      <c r="B47" s="3"/>
      <c r="C47" s="1" t="s">
        <v>101</v>
      </c>
      <c r="D47" s="1">
        <v>1419246</v>
      </c>
      <c r="E47" s="1">
        <f t="shared" si="3"/>
        <v>222135</v>
      </c>
      <c r="F47" s="1"/>
      <c r="G47" s="1"/>
      <c r="H47" s="1"/>
      <c r="I47" s="1"/>
      <c r="J47" s="1"/>
      <c r="K47" s="3" t="s">
        <v>115</v>
      </c>
      <c r="L47" s="1" t="s">
        <v>100</v>
      </c>
      <c r="M47" s="1">
        <v>1502192</v>
      </c>
      <c r="N47" s="1">
        <f t="shared" si="4"/>
        <v>695150</v>
      </c>
      <c r="O47" s="1">
        <f>N48/N47</f>
        <v>0.56156225275120475</v>
      </c>
      <c r="P47" s="1"/>
      <c r="Q47" s="1"/>
    </row>
    <row r="48" spans="1:17" x14ac:dyDescent="0.25">
      <c r="A48" s="1"/>
      <c r="B48" s="3" t="s">
        <v>224</v>
      </c>
      <c r="C48" s="1" t="s">
        <v>100</v>
      </c>
      <c r="D48" s="1">
        <v>1850941</v>
      </c>
      <c r="E48" s="1">
        <f t="shared" si="3"/>
        <v>653830</v>
      </c>
      <c r="F48" s="1">
        <f>E49/E48</f>
        <v>0.32969579248428493</v>
      </c>
      <c r="G48" s="1"/>
      <c r="H48" s="1"/>
      <c r="I48" s="1"/>
      <c r="J48" s="1"/>
      <c r="K48" s="3"/>
      <c r="L48" s="1" t="s">
        <v>101</v>
      </c>
      <c r="M48" s="1">
        <v>1197412</v>
      </c>
      <c r="N48" s="1">
        <f t="shared" si="4"/>
        <v>390370</v>
      </c>
      <c r="O48" s="1"/>
      <c r="P48" s="1"/>
      <c r="Q48" s="1"/>
    </row>
    <row r="49" spans="1:17" x14ac:dyDescent="0.25">
      <c r="A49" s="1"/>
      <c r="B49" s="3"/>
      <c r="C49" s="1" t="s">
        <v>101</v>
      </c>
      <c r="D49" s="1">
        <v>1412676</v>
      </c>
      <c r="E49" s="1">
        <f t="shared" si="3"/>
        <v>215565</v>
      </c>
      <c r="F49" s="1"/>
      <c r="G49" s="1"/>
      <c r="H49" s="1"/>
      <c r="I49" s="1"/>
      <c r="J49" s="1"/>
      <c r="K49" s="3" t="s">
        <v>224</v>
      </c>
      <c r="L49" s="1" t="s">
        <v>100</v>
      </c>
      <c r="M49" s="1">
        <v>1548524</v>
      </c>
      <c r="N49" s="1">
        <f t="shared" si="4"/>
        <v>741482</v>
      </c>
      <c r="O49" s="1">
        <f>N50/N49</f>
        <v>0.50003101895932744</v>
      </c>
      <c r="P49" s="1"/>
      <c r="Q49" s="1"/>
    </row>
    <row r="50" spans="1:17" x14ac:dyDescent="0.25">
      <c r="A50" s="1"/>
      <c r="B50" s="3" t="s">
        <v>225</v>
      </c>
      <c r="C50" s="1" t="s">
        <v>100</v>
      </c>
      <c r="D50" s="1">
        <v>1836809</v>
      </c>
      <c r="E50" s="1">
        <f t="shared" si="3"/>
        <v>639698</v>
      </c>
      <c r="F50" s="1">
        <f>E51/E50</f>
        <v>0.27998680627421063</v>
      </c>
      <c r="G50" s="1"/>
      <c r="H50" s="1"/>
      <c r="I50" s="1"/>
      <c r="J50" s="1"/>
      <c r="K50" s="3"/>
      <c r="L50" s="1" t="s">
        <v>101</v>
      </c>
      <c r="M50" s="1">
        <v>1177806</v>
      </c>
      <c r="N50" s="1">
        <f t="shared" si="4"/>
        <v>370764</v>
      </c>
      <c r="O50" s="1"/>
      <c r="P50" s="1"/>
      <c r="Q50" s="1"/>
    </row>
    <row r="51" spans="1:17" x14ac:dyDescent="0.25">
      <c r="A51" s="1"/>
      <c r="B51" s="3"/>
      <c r="C51" s="1" t="s">
        <v>101</v>
      </c>
      <c r="D51" s="1">
        <v>1376218</v>
      </c>
      <c r="E51" s="1">
        <f t="shared" si="3"/>
        <v>179107</v>
      </c>
      <c r="F51" s="1"/>
      <c r="G51" s="1"/>
      <c r="H51" s="1"/>
      <c r="I51" s="1"/>
      <c r="J51" s="1"/>
      <c r="K51" s="3" t="s">
        <v>225</v>
      </c>
      <c r="L51" s="1" t="s">
        <v>100</v>
      </c>
      <c r="M51" s="1">
        <v>1573554</v>
      </c>
      <c r="N51" s="1">
        <f t="shared" si="4"/>
        <v>766512</v>
      </c>
      <c r="O51" s="1">
        <f>N52/N51</f>
        <v>0.47543026071346567</v>
      </c>
      <c r="P51" s="1"/>
      <c r="Q51" s="1"/>
    </row>
    <row r="52" spans="1:17" x14ac:dyDescent="0.25">
      <c r="A52" s="1"/>
      <c r="B52" s="3" t="s">
        <v>226</v>
      </c>
      <c r="C52" s="1" t="s">
        <v>100</v>
      </c>
      <c r="D52" s="1">
        <v>1847241</v>
      </c>
      <c r="E52" s="1">
        <f t="shared" si="3"/>
        <v>650130</v>
      </c>
      <c r="F52" s="1">
        <f>E53/E52</f>
        <v>0.27319459185086059</v>
      </c>
      <c r="G52" s="1"/>
      <c r="H52" s="1"/>
      <c r="I52" s="1"/>
      <c r="J52" s="1"/>
      <c r="K52" s="3"/>
      <c r="L52" s="1" t="s">
        <v>101</v>
      </c>
      <c r="M52" s="1">
        <v>1171465</v>
      </c>
      <c r="N52" s="1">
        <f t="shared" si="4"/>
        <v>364423</v>
      </c>
      <c r="O52" s="1"/>
      <c r="P52" s="1"/>
      <c r="Q52" s="1"/>
    </row>
    <row r="53" spans="1:17" x14ac:dyDescent="0.25">
      <c r="A53" s="1"/>
      <c r="B53" s="3"/>
      <c r="C53" s="1" t="s">
        <v>101</v>
      </c>
      <c r="D53" s="1">
        <v>1374723</v>
      </c>
      <c r="E53" s="1">
        <f t="shared" si="3"/>
        <v>177612</v>
      </c>
      <c r="F53" s="1"/>
      <c r="G53" s="1"/>
      <c r="H53" s="1"/>
      <c r="I53" s="1"/>
      <c r="J53" s="1"/>
      <c r="K53" s="3" t="s">
        <v>226</v>
      </c>
      <c r="L53" s="1" t="s">
        <v>100</v>
      </c>
      <c r="M53" s="1">
        <v>1544370</v>
      </c>
      <c r="N53" s="1">
        <f t="shared" si="4"/>
        <v>737328</v>
      </c>
      <c r="O53" s="1">
        <f>N54/N53</f>
        <v>0.48859259379814685</v>
      </c>
      <c r="P53" s="1"/>
      <c r="Q53" s="1"/>
    </row>
    <row r="54" spans="1:17" x14ac:dyDescent="0.25">
      <c r="A54" s="1"/>
      <c r="B54" s="3"/>
      <c r="C54" s="4" t="s">
        <v>102</v>
      </c>
      <c r="D54" s="1">
        <v>1197111</v>
      </c>
      <c r="E54" s="1"/>
      <c r="F54" s="1"/>
      <c r="G54" s="1"/>
      <c r="H54" s="1"/>
      <c r="I54" s="1"/>
      <c r="J54" s="1"/>
      <c r="K54" s="3"/>
      <c r="L54" s="1" t="s">
        <v>101</v>
      </c>
      <c r="M54" s="1">
        <v>1167295</v>
      </c>
      <c r="N54" s="1">
        <f t="shared" si="4"/>
        <v>360253</v>
      </c>
      <c r="O54" s="1"/>
      <c r="P54" s="1"/>
      <c r="Q54" s="1"/>
    </row>
    <row r="55" spans="1:1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3"/>
      <c r="L55" s="4" t="s">
        <v>102</v>
      </c>
      <c r="M55" s="1">
        <v>807042</v>
      </c>
      <c r="N55" s="1"/>
      <c r="O55" s="1"/>
      <c r="P55" s="1"/>
      <c r="Q55" s="1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31AD-A87F-4D3B-8D41-E0BB55FC6EF2}">
  <dimension ref="A1:D26"/>
  <sheetViews>
    <sheetView workbookViewId="0"/>
  </sheetViews>
  <sheetFormatPr defaultRowHeight="14.25" x14ac:dyDescent="0.2"/>
  <cols>
    <col min="1" max="1" width="106" style="1" bestFit="1" customWidth="1"/>
    <col min="2" max="2" width="11" style="1" bestFit="1" customWidth="1"/>
    <col min="3" max="3" width="28.28515625" style="1" bestFit="1" customWidth="1"/>
    <col min="4" max="4" width="26" style="1" bestFit="1" customWidth="1"/>
    <col min="5" max="16384" width="9.140625" style="1"/>
  </cols>
  <sheetData>
    <row r="1" spans="1:4" x14ac:dyDescent="0.2">
      <c r="A1" s="1" t="s">
        <v>299</v>
      </c>
    </row>
    <row r="2" spans="1:4" x14ac:dyDescent="0.2">
      <c r="A2" s="1" t="s">
        <v>10</v>
      </c>
      <c r="B2" s="2" t="s">
        <v>11</v>
      </c>
      <c r="C2" s="1" t="s">
        <v>0</v>
      </c>
      <c r="D2" s="1" t="s">
        <v>159</v>
      </c>
    </row>
    <row r="3" spans="1:4" x14ac:dyDescent="0.2">
      <c r="A3" s="13" t="s">
        <v>193</v>
      </c>
      <c r="B3" s="3">
        <v>2.2651340000000002</v>
      </c>
      <c r="C3" s="1" t="s">
        <v>204</v>
      </c>
      <c r="D3" s="1" t="s">
        <v>170</v>
      </c>
    </row>
    <row r="4" spans="1:4" x14ac:dyDescent="0.2">
      <c r="A4" s="13" t="s">
        <v>304</v>
      </c>
      <c r="B4" s="3">
        <v>2.0690550000000001</v>
      </c>
      <c r="C4" s="1" t="s">
        <v>2</v>
      </c>
      <c r="D4" s="1" t="s">
        <v>170</v>
      </c>
    </row>
    <row r="5" spans="1:4" x14ac:dyDescent="0.2">
      <c r="A5" s="13" t="s">
        <v>303</v>
      </c>
      <c r="B5" s="3">
        <v>1.399975</v>
      </c>
      <c r="C5" s="1" t="s">
        <v>204</v>
      </c>
      <c r="D5" s="1" t="s">
        <v>170</v>
      </c>
    </row>
    <row r="6" spans="1:4" x14ac:dyDescent="0.2">
      <c r="A6" s="13" t="s">
        <v>302</v>
      </c>
      <c r="B6" s="3">
        <v>1.369893</v>
      </c>
      <c r="C6" s="1" t="s">
        <v>204</v>
      </c>
      <c r="D6" s="1" t="s">
        <v>170</v>
      </c>
    </row>
    <row r="7" spans="1:4" x14ac:dyDescent="0.2">
      <c r="A7" s="13" t="s">
        <v>301</v>
      </c>
      <c r="B7" s="3">
        <v>1.0122990000000001</v>
      </c>
      <c r="C7" s="1" t="s">
        <v>2</v>
      </c>
      <c r="D7" s="1" t="s">
        <v>170</v>
      </c>
    </row>
    <row r="8" spans="1:4" x14ac:dyDescent="0.2">
      <c r="A8" s="13" t="s">
        <v>194</v>
      </c>
      <c r="B8" s="3">
        <v>1.0576749999999999</v>
      </c>
      <c r="C8" s="1" t="s">
        <v>204</v>
      </c>
      <c r="D8" s="1" t="s">
        <v>169</v>
      </c>
    </row>
    <row r="10" spans="1:4" x14ac:dyDescent="0.2">
      <c r="A10" s="1" t="s">
        <v>300</v>
      </c>
    </row>
    <row r="11" spans="1:4" x14ac:dyDescent="0.2">
      <c r="A11" s="1" t="s">
        <v>10</v>
      </c>
      <c r="B11" s="2" t="s">
        <v>11</v>
      </c>
      <c r="C11" s="1" t="s">
        <v>0</v>
      </c>
      <c r="D11" s="1" t="s">
        <v>159</v>
      </c>
    </row>
    <row r="12" spans="1:4" x14ac:dyDescent="0.2">
      <c r="A12" s="13" t="s">
        <v>308</v>
      </c>
      <c r="B12" s="3">
        <v>1.9959210000000001</v>
      </c>
      <c r="C12" s="1" t="s">
        <v>437</v>
      </c>
      <c r="D12" s="1" t="s">
        <v>170</v>
      </c>
    </row>
    <row r="13" spans="1:4" x14ac:dyDescent="0.2">
      <c r="A13" s="13" t="s">
        <v>283</v>
      </c>
      <c r="B13" s="3">
        <v>1.2067399999999999</v>
      </c>
      <c r="C13" s="1" t="s">
        <v>422</v>
      </c>
      <c r="D13" s="1" t="s">
        <v>170</v>
      </c>
    </row>
    <row r="14" spans="1:4" x14ac:dyDescent="0.2">
      <c r="A14" s="13" t="s">
        <v>307</v>
      </c>
      <c r="B14" s="3">
        <v>1.2067399999999999</v>
      </c>
      <c r="C14" s="1" t="s">
        <v>422</v>
      </c>
      <c r="D14" s="1" t="s">
        <v>170</v>
      </c>
    </row>
    <row r="15" spans="1:4" x14ac:dyDescent="0.2">
      <c r="A15" s="13" t="s">
        <v>306</v>
      </c>
      <c r="B15" s="3">
        <v>1.0709139999999999</v>
      </c>
      <c r="C15" s="1" t="s">
        <v>309</v>
      </c>
      <c r="D15" s="1" t="s">
        <v>205</v>
      </c>
    </row>
    <row r="16" spans="1:4" x14ac:dyDescent="0.2">
      <c r="A16" s="13" t="s">
        <v>305</v>
      </c>
      <c r="B16" s="3">
        <v>1.0225139999999999</v>
      </c>
      <c r="C16" s="1" t="s">
        <v>309</v>
      </c>
      <c r="D16" s="1" t="s">
        <v>205</v>
      </c>
    </row>
    <row r="17" spans="1:2" x14ac:dyDescent="0.2">
      <c r="A17" s="13"/>
      <c r="B17" s="3"/>
    </row>
    <row r="18" spans="1:2" x14ac:dyDescent="0.2">
      <c r="A18" s="13"/>
      <c r="B18" s="3"/>
    </row>
    <row r="19" spans="1:2" x14ac:dyDescent="0.2">
      <c r="A19" s="13"/>
      <c r="B19" s="3"/>
    </row>
    <row r="20" spans="1:2" x14ac:dyDescent="0.2">
      <c r="A20" s="13"/>
      <c r="B20" s="3"/>
    </row>
    <row r="21" spans="1:2" x14ac:dyDescent="0.2">
      <c r="A21" s="13"/>
      <c r="B21" s="3"/>
    </row>
    <row r="22" spans="1:2" x14ac:dyDescent="0.2">
      <c r="A22" s="13"/>
      <c r="B22" s="3"/>
    </row>
    <row r="23" spans="1:2" x14ac:dyDescent="0.2">
      <c r="A23" s="13"/>
      <c r="B23" s="3"/>
    </row>
    <row r="24" spans="1:2" x14ac:dyDescent="0.2">
      <c r="A24" s="13"/>
      <c r="B24" s="3"/>
    </row>
    <row r="25" spans="1:2" x14ac:dyDescent="0.2">
      <c r="A25" s="13"/>
      <c r="B25" s="3"/>
    </row>
    <row r="26" spans="1:2" x14ac:dyDescent="0.2">
      <c r="A26" s="13"/>
      <c r="B26" s="3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4C661-B56F-49B5-8FDE-4435B51B8623}">
  <dimension ref="A1:AF32"/>
  <sheetViews>
    <sheetView workbookViewId="0">
      <selection activeCell="F10" sqref="F10"/>
    </sheetView>
  </sheetViews>
  <sheetFormatPr defaultRowHeight="15" x14ac:dyDescent="0.25"/>
  <cols>
    <col min="1" max="1" width="19.140625" bestFit="1" customWidth="1"/>
  </cols>
  <sheetData>
    <row r="1" spans="1:32" x14ac:dyDescent="0.25">
      <c r="A1" s="1" t="s">
        <v>420</v>
      </c>
      <c r="B1" s="16" t="s">
        <v>254</v>
      </c>
      <c r="C1" s="16"/>
      <c r="D1" s="16"/>
      <c r="E1" s="16"/>
      <c r="F1" s="16"/>
      <c r="G1" s="16"/>
      <c r="H1" s="16"/>
      <c r="I1" s="3"/>
      <c r="J1" s="16" t="s">
        <v>255</v>
      </c>
      <c r="K1" s="16"/>
      <c r="L1" s="16"/>
      <c r="M1" s="16"/>
      <c r="N1" s="16"/>
      <c r="O1" s="16"/>
      <c r="P1" s="3"/>
      <c r="Q1" s="16" t="s">
        <v>256</v>
      </c>
      <c r="R1" s="16"/>
      <c r="S1" s="16"/>
      <c r="T1" s="16"/>
      <c r="U1" s="16"/>
      <c r="V1" s="16"/>
      <c r="W1" s="16"/>
      <c r="X1" s="3"/>
      <c r="Y1" s="16" t="s">
        <v>257</v>
      </c>
      <c r="Z1" s="16"/>
      <c r="AA1" s="16"/>
      <c r="AB1" s="16"/>
      <c r="AC1" s="16"/>
      <c r="AD1" s="16"/>
      <c r="AE1" s="16"/>
      <c r="AF1" s="16"/>
    </row>
    <row r="2" spans="1:32" x14ac:dyDescent="0.25">
      <c r="A2" s="13" t="s">
        <v>241</v>
      </c>
      <c r="B2" s="14" t="s">
        <v>326</v>
      </c>
      <c r="C2" s="14" t="s">
        <v>327</v>
      </c>
      <c r="D2" s="14" t="s">
        <v>329</v>
      </c>
      <c r="E2" s="14" t="s">
        <v>331</v>
      </c>
      <c r="F2" s="14" t="s">
        <v>333</v>
      </c>
      <c r="G2" s="14" t="s">
        <v>335</v>
      </c>
      <c r="H2" s="14" t="s">
        <v>337</v>
      </c>
      <c r="I2" s="14"/>
      <c r="J2" s="14" t="s">
        <v>339</v>
      </c>
      <c r="K2" s="14" t="s">
        <v>341</v>
      </c>
      <c r="L2" s="14" t="s">
        <v>343</v>
      </c>
      <c r="M2" s="14" t="s">
        <v>345</v>
      </c>
      <c r="N2" s="14" t="s">
        <v>347</v>
      </c>
      <c r="O2" s="14" t="s">
        <v>349</v>
      </c>
      <c r="P2" s="14"/>
      <c r="Q2" s="14" t="s">
        <v>351</v>
      </c>
      <c r="R2" s="14" t="s">
        <v>353</v>
      </c>
      <c r="S2" s="14" t="s">
        <v>355</v>
      </c>
      <c r="T2" s="14" t="s">
        <v>357</v>
      </c>
      <c r="U2" s="14" t="s">
        <v>359</v>
      </c>
      <c r="V2" s="14" t="s">
        <v>361</v>
      </c>
      <c r="W2" s="14" t="s">
        <v>363</v>
      </c>
      <c r="X2" s="14"/>
      <c r="Y2" s="14" t="s">
        <v>365</v>
      </c>
      <c r="Z2" s="14" t="s">
        <v>367</v>
      </c>
      <c r="AA2" s="14" t="s">
        <v>369</v>
      </c>
      <c r="AB2" s="14" t="s">
        <v>371</v>
      </c>
      <c r="AC2" s="14" t="s">
        <v>373</v>
      </c>
      <c r="AD2" s="14" t="s">
        <v>375</v>
      </c>
      <c r="AE2" s="14" t="s">
        <v>377</v>
      </c>
      <c r="AF2" s="14" t="s">
        <v>379</v>
      </c>
    </row>
    <row r="3" spans="1:32" x14ac:dyDescent="0.25">
      <c r="A3" s="13" t="s">
        <v>384</v>
      </c>
      <c r="B3" s="3">
        <v>27.6</v>
      </c>
      <c r="C3" s="3">
        <v>28</v>
      </c>
      <c r="D3" s="3">
        <v>28.6</v>
      </c>
      <c r="E3" s="3">
        <v>29.6</v>
      </c>
      <c r="F3" s="3">
        <v>27.6</v>
      </c>
      <c r="G3" s="3">
        <v>22.2</v>
      </c>
      <c r="H3" s="3">
        <v>28.6</v>
      </c>
      <c r="I3" s="3"/>
      <c r="J3" s="3">
        <v>28.2</v>
      </c>
      <c r="K3" s="3">
        <v>26.9</v>
      </c>
      <c r="L3" s="3">
        <v>27.2</v>
      </c>
      <c r="M3" s="3">
        <v>29.8</v>
      </c>
      <c r="N3" s="3">
        <v>28.5</v>
      </c>
      <c r="O3" s="3">
        <v>27.5</v>
      </c>
      <c r="P3" s="3"/>
      <c r="Q3" s="3">
        <v>27.1</v>
      </c>
      <c r="R3" s="3">
        <v>26.3</v>
      </c>
      <c r="S3" s="3">
        <v>27.1</v>
      </c>
      <c r="T3" s="3">
        <v>27.1</v>
      </c>
      <c r="U3" s="3">
        <v>25.6</v>
      </c>
      <c r="V3" s="3">
        <v>28.8</v>
      </c>
      <c r="W3" s="3">
        <v>25.9</v>
      </c>
      <c r="X3" s="3"/>
      <c r="Y3" s="3">
        <v>26.9</v>
      </c>
      <c r="Z3" s="3">
        <v>26.6</v>
      </c>
      <c r="AA3" s="3">
        <v>27.4</v>
      </c>
      <c r="AB3" s="3">
        <v>27.5</v>
      </c>
      <c r="AC3" s="3">
        <v>28.8</v>
      </c>
      <c r="AD3" s="3">
        <v>25.6</v>
      </c>
      <c r="AE3" s="3">
        <v>27.7</v>
      </c>
      <c r="AF3" s="3">
        <v>28.2</v>
      </c>
    </row>
    <row r="4" spans="1:32" x14ac:dyDescent="0.25">
      <c r="A4" s="13" t="s">
        <v>385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25">
      <c r="A5" s="13" t="s">
        <v>386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25">
      <c r="A6" s="13" t="s">
        <v>233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x14ac:dyDescent="0.25">
      <c r="A7" s="13" t="s">
        <v>234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25">
      <c r="A8" s="13" t="s">
        <v>235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x14ac:dyDescent="0.25">
      <c r="A9" s="13" t="s">
        <v>236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x14ac:dyDescent="0.25">
      <c r="A10" s="13" t="s">
        <v>237</v>
      </c>
      <c r="B10" s="3">
        <v>28.2</v>
      </c>
      <c r="C10" s="3">
        <v>27.9</v>
      </c>
      <c r="D10" s="3">
        <v>28</v>
      </c>
      <c r="E10" s="3">
        <v>28.4</v>
      </c>
      <c r="F10" s="3">
        <v>26.5</v>
      </c>
      <c r="G10" s="3">
        <v>21.8</v>
      </c>
      <c r="H10" s="3">
        <v>26.4</v>
      </c>
      <c r="I10" s="3"/>
      <c r="J10" s="3">
        <v>29</v>
      </c>
      <c r="K10" s="3">
        <v>26.7</v>
      </c>
      <c r="L10" s="3">
        <v>26.1</v>
      </c>
      <c r="M10" s="3">
        <v>29.1</v>
      </c>
      <c r="N10" s="3">
        <v>27.6</v>
      </c>
      <c r="O10" s="3">
        <v>26.1</v>
      </c>
      <c r="P10" s="3"/>
      <c r="Q10" s="3">
        <v>26.8</v>
      </c>
      <c r="R10" s="3">
        <v>24.8</v>
      </c>
      <c r="S10" s="3">
        <v>25.5</v>
      </c>
      <c r="T10" s="3">
        <v>26.3</v>
      </c>
      <c r="U10" s="3">
        <v>24.5</v>
      </c>
      <c r="V10" s="3">
        <v>28.2</v>
      </c>
      <c r="W10" s="3">
        <v>24.7</v>
      </c>
      <c r="X10" s="3"/>
      <c r="Y10" s="3">
        <v>26.2</v>
      </c>
      <c r="Z10" s="3">
        <v>26</v>
      </c>
      <c r="AA10" s="3">
        <v>26</v>
      </c>
      <c r="AB10" s="3">
        <v>26.6</v>
      </c>
      <c r="AC10" s="3">
        <v>27.8</v>
      </c>
      <c r="AD10" s="3">
        <v>25.6</v>
      </c>
      <c r="AE10" s="3">
        <v>26</v>
      </c>
      <c r="AF10" s="3">
        <v>26</v>
      </c>
    </row>
    <row r="11" spans="1:32" x14ac:dyDescent="0.25">
      <c r="A11" s="13" t="s">
        <v>238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x14ac:dyDescent="0.25">
      <c r="A12" s="1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x14ac:dyDescent="0.25">
      <c r="A13" s="13">
        <v>11</v>
      </c>
      <c r="B13" s="3">
        <v>28.2</v>
      </c>
      <c r="C13" s="3">
        <v>28.2</v>
      </c>
      <c r="D13" s="3">
        <v>28.9</v>
      </c>
      <c r="E13" s="3">
        <v>28.9</v>
      </c>
      <c r="F13" s="3">
        <v>26.7</v>
      </c>
      <c r="G13" s="3">
        <v>22</v>
      </c>
      <c r="H13" s="3">
        <v>27.3</v>
      </c>
      <c r="I13" s="3"/>
      <c r="J13" s="3">
        <v>29.1</v>
      </c>
      <c r="K13" s="3">
        <v>27.3</v>
      </c>
      <c r="L13" s="3">
        <v>26.7</v>
      </c>
      <c r="M13" s="3">
        <v>29.7</v>
      </c>
      <c r="N13" s="3">
        <v>27.6</v>
      </c>
      <c r="O13" s="3">
        <v>26.8</v>
      </c>
      <c r="P13" s="3"/>
      <c r="Q13" s="3">
        <v>27.2</v>
      </c>
      <c r="R13" s="3">
        <v>25.8</v>
      </c>
      <c r="S13" s="3">
        <v>26</v>
      </c>
      <c r="T13" s="3">
        <v>26.2</v>
      </c>
      <c r="U13" s="3">
        <v>25.4</v>
      </c>
      <c r="V13" s="3">
        <v>28</v>
      </c>
      <c r="W13" s="3">
        <v>25.4</v>
      </c>
      <c r="X13" s="3"/>
      <c r="Y13" s="3">
        <v>26.4</v>
      </c>
      <c r="Z13" s="3">
        <v>27</v>
      </c>
      <c r="AA13" s="3">
        <v>26.6</v>
      </c>
      <c r="AB13" s="3">
        <v>27.6</v>
      </c>
      <c r="AC13" s="3">
        <v>28</v>
      </c>
      <c r="AD13" s="3">
        <v>24.9</v>
      </c>
      <c r="AE13" s="3">
        <v>27</v>
      </c>
      <c r="AF13" s="3">
        <v>27.3</v>
      </c>
    </row>
    <row r="14" spans="1:32" x14ac:dyDescent="0.25">
      <c r="A14" s="13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x14ac:dyDescent="0.25">
      <c r="A15" s="13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x14ac:dyDescent="0.25">
      <c r="A16" s="13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x14ac:dyDescent="0.25">
      <c r="A17" s="13">
        <v>15</v>
      </c>
      <c r="B17" s="3">
        <v>26.7</v>
      </c>
      <c r="C17" s="3">
        <v>27.4</v>
      </c>
      <c r="D17" s="3">
        <v>29</v>
      </c>
      <c r="E17" s="3">
        <v>29.3</v>
      </c>
      <c r="F17" s="3">
        <v>26.8</v>
      </c>
      <c r="G17" s="3">
        <v>21.7</v>
      </c>
      <c r="H17" s="3">
        <v>28</v>
      </c>
      <c r="I17" s="3"/>
      <c r="J17" s="3">
        <v>27.7</v>
      </c>
      <c r="K17" s="3">
        <v>27.3</v>
      </c>
      <c r="L17" s="3">
        <v>27.3</v>
      </c>
      <c r="M17" s="3">
        <v>28.9</v>
      </c>
      <c r="N17" s="3">
        <v>27.8</v>
      </c>
      <c r="O17" s="3">
        <v>27.1</v>
      </c>
      <c r="P17" s="3"/>
      <c r="Q17" s="3">
        <v>26.7</v>
      </c>
      <c r="R17" s="3">
        <v>26.4</v>
      </c>
      <c r="S17" s="3">
        <v>25.8</v>
      </c>
      <c r="T17" s="3">
        <v>26</v>
      </c>
      <c r="U17" s="3">
        <v>24.9</v>
      </c>
      <c r="V17" s="3">
        <v>27.8</v>
      </c>
      <c r="W17" s="3">
        <v>26.1</v>
      </c>
      <c r="X17" s="3"/>
      <c r="Y17" s="3">
        <v>25.7</v>
      </c>
      <c r="Z17" s="3">
        <v>27</v>
      </c>
      <c r="AA17" s="3">
        <v>28.4</v>
      </c>
      <c r="AB17" s="3">
        <v>27.1</v>
      </c>
      <c r="AC17" s="3">
        <v>27.3</v>
      </c>
      <c r="AD17" s="3">
        <v>24.4</v>
      </c>
      <c r="AE17" s="3">
        <v>27.2</v>
      </c>
      <c r="AF17" s="3">
        <v>27.5</v>
      </c>
    </row>
    <row r="18" spans="1:32" x14ac:dyDescent="0.25">
      <c r="A18" s="13">
        <v>16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x14ac:dyDescent="0.25">
      <c r="A19" s="13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x14ac:dyDescent="0.25">
      <c r="A20" s="13">
        <v>18</v>
      </c>
      <c r="B20" s="3">
        <v>27.9</v>
      </c>
      <c r="C20" s="3">
        <v>28.9</v>
      </c>
      <c r="D20" s="3">
        <v>29.8</v>
      </c>
      <c r="E20" s="3">
        <v>30.2</v>
      </c>
      <c r="F20" s="3">
        <v>27.6</v>
      </c>
      <c r="G20" s="3"/>
      <c r="H20" s="3"/>
      <c r="I20" s="3"/>
      <c r="J20" s="3">
        <v>29.2</v>
      </c>
      <c r="K20" s="3">
        <v>27.4</v>
      </c>
      <c r="L20" s="3">
        <v>27.9</v>
      </c>
      <c r="M20" s="3">
        <v>29.5</v>
      </c>
      <c r="N20" s="3">
        <v>28.8</v>
      </c>
      <c r="O20" s="3"/>
      <c r="P20" s="3"/>
      <c r="Q20" s="3">
        <v>27.1</v>
      </c>
      <c r="R20" s="3">
        <v>26.8</v>
      </c>
      <c r="S20" s="3">
        <v>27.1</v>
      </c>
      <c r="T20" s="3">
        <v>26.4</v>
      </c>
      <c r="U20" s="3">
        <v>25.1</v>
      </c>
      <c r="V20" s="3">
        <v>28</v>
      </c>
      <c r="W20" s="3"/>
      <c r="X20" s="3"/>
      <c r="Y20" s="3">
        <v>26.3</v>
      </c>
      <c r="Z20" s="3">
        <v>27.6</v>
      </c>
      <c r="AA20" s="3">
        <v>27.7</v>
      </c>
      <c r="AB20" s="3">
        <v>27.1</v>
      </c>
      <c r="AC20" s="3">
        <v>27.6</v>
      </c>
      <c r="AD20" s="3">
        <v>24.6</v>
      </c>
      <c r="AE20" s="3"/>
      <c r="AF20" s="3"/>
    </row>
    <row r="21" spans="1:32" x14ac:dyDescent="0.25">
      <c r="A21" s="13">
        <v>19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x14ac:dyDescent="0.25">
      <c r="A22" s="13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x14ac:dyDescent="0.25">
      <c r="A23" s="13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x14ac:dyDescent="0.25">
      <c r="A24" s="13">
        <v>22</v>
      </c>
      <c r="B24" s="3">
        <v>28.9</v>
      </c>
      <c r="C24" s="3">
        <v>28.8</v>
      </c>
      <c r="D24" s="3">
        <v>30.4</v>
      </c>
      <c r="E24" s="3">
        <v>29.8</v>
      </c>
      <c r="F24" s="3">
        <v>27.8</v>
      </c>
      <c r="G24" s="3"/>
      <c r="H24" s="3">
        <v>29.2</v>
      </c>
      <c r="I24" s="3"/>
      <c r="J24" s="3">
        <v>29.8</v>
      </c>
      <c r="K24" s="3">
        <v>27.6</v>
      </c>
      <c r="L24" s="3">
        <v>28.4</v>
      </c>
      <c r="M24" s="3">
        <v>29.9</v>
      </c>
      <c r="N24" s="3">
        <v>28.2</v>
      </c>
      <c r="O24" s="3">
        <v>28.4</v>
      </c>
      <c r="P24" s="3"/>
      <c r="Q24" s="3">
        <v>27.6</v>
      </c>
      <c r="R24" s="3">
        <v>27.3</v>
      </c>
      <c r="S24" s="3">
        <v>27.5</v>
      </c>
      <c r="T24" s="3">
        <v>26.5</v>
      </c>
      <c r="U24" s="3">
        <v>24.9</v>
      </c>
      <c r="V24" s="3"/>
      <c r="W24" s="3">
        <v>23.9</v>
      </c>
      <c r="X24" s="3"/>
      <c r="Y24" s="3">
        <v>26.5</v>
      </c>
      <c r="Z24" s="3">
        <v>27.3</v>
      </c>
      <c r="AA24" s="3">
        <v>27.4</v>
      </c>
      <c r="AB24" s="3">
        <v>26.9</v>
      </c>
      <c r="AC24" s="3"/>
      <c r="AD24" s="3">
        <v>25.1</v>
      </c>
      <c r="AE24" s="3">
        <v>27.7</v>
      </c>
      <c r="AF24" s="3">
        <v>27.6</v>
      </c>
    </row>
    <row r="25" spans="1:32" x14ac:dyDescent="0.25">
      <c r="A25" s="13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x14ac:dyDescent="0.25">
      <c r="A26" s="13">
        <v>24</v>
      </c>
      <c r="B26" s="3"/>
      <c r="C26" s="15"/>
      <c r="D26" s="3"/>
      <c r="E26" s="15"/>
      <c r="F26" s="15"/>
      <c r="G26" s="15"/>
      <c r="H26" s="3"/>
      <c r="I26" s="3"/>
      <c r="J26" s="3"/>
      <c r="K26" s="15"/>
      <c r="L26" s="15"/>
      <c r="M26" s="15"/>
      <c r="N26" s="15"/>
      <c r="O26" s="3"/>
      <c r="P26" s="3"/>
      <c r="Q26" s="3"/>
      <c r="R26" s="15"/>
      <c r="S26" s="15"/>
      <c r="T26" s="15"/>
      <c r="U26" s="15"/>
      <c r="V26" s="15"/>
      <c r="W26" s="3"/>
      <c r="X26" s="3"/>
      <c r="Y26" s="3"/>
      <c r="Z26" s="15"/>
      <c r="AA26" s="15"/>
      <c r="AB26" s="15"/>
      <c r="AC26" s="15"/>
      <c r="AD26" s="15"/>
      <c r="AE26" s="3"/>
      <c r="AF26" s="3"/>
    </row>
    <row r="27" spans="1:32" x14ac:dyDescent="0.25">
      <c r="A27" s="13">
        <v>25</v>
      </c>
      <c r="B27" s="3"/>
      <c r="C27" s="15"/>
      <c r="D27" s="3"/>
      <c r="E27" s="15"/>
      <c r="F27" s="15"/>
      <c r="G27" s="15"/>
      <c r="H27" s="15"/>
      <c r="I27" s="3"/>
      <c r="J27" s="3"/>
      <c r="K27" s="3"/>
      <c r="L27" s="3"/>
      <c r="M27" s="3"/>
      <c r="N27" s="15"/>
      <c r="O27" s="15"/>
      <c r="P27" s="3"/>
      <c r="Q27" s="3"/>
      <c r="R27" s="3"/>
      <c r="S27" s="15"/>
      <c r="T27" s="3"/>
      <c r="U27" s="15"/>
      <c r="V27" s="15"/>
      <c r="W27" s="15"/>
      <c r="X27" s="3"/>
      <c r="Y27" s="3"/>
      <c r="Z27" s="3"/>
      <c r="AA27" s="3"/>
      <c r="AB27" s="3"/>
      <c r="AC27" s="3"/>
      <c r="AD27" s="15"/>
      <c r="AE27" s="15"/>
      <c r="AF27" s="15"/>
    </row>
    <row r="28" spans="1:32" x14ac:dyDescent="0.25">
      <c r="A28" s="13">
        <v>26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x14ac:dyDescent="0.25">
      <c r="A29" s="13">
        <v>27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x14ac:dyDescent="0.25">
      <c r="A30" s="13">
        <v>28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x14ac:dyDescent="0.25">
      <c r="A31" s="13">
        <v>29</v>
      </c>
      <c r="B31" s="3">
        <v>31</v>
      </c>
      <c r="C31" s="3">
        <v>31</v>
      </c>
      <c r="D31" s="3"/>
      <c r="E31" s="3">
        <v>31.1</v>
      </c>
      <c r="F31" s="3">
        <v>29.4</v>
      </c>
      <c r="G31" s="3">
        <v>23.8</v>
      </c>
      <c r="H31" s="3"/>
      <c r="I31" s="3"/>
      <c r="J31" s="3">
        <v>31.3</v>
      </c>
      <c r="K31" s="3">
        <v>29</v>
      </c>
      <c r="L31" s="3">
        <v>28.7</v>
      </c>
      <c r="M31" s="3"/>
      <c r="N31" s="3">
        <v>29.4</v>
      </c>
      <c r="O31" s="3">
        <v>27.8</v>
      </c>
      <c r="P31" s="3"/>
      <c r="Q31" s="3">
        <v>28.1</v>
      </c>
      <c r="R31" s="3">
        <v>27.8</v>
      </c>
      <c r="S31" s="3">
        <v>28.1</v>
      </c>
      <c r="T31" s="3">
        <v>27.6</v>
      </c>
      <c r="U31" s="3">
        <v>26.1</v>
      </c>
      <c r="V31" s="3">
        <v>29.3</v>
      </c>
      <c r="W31" s="3">
        <v>25.8</v>
      </c>
      <c r="X31" s="3"/>
      <c r="Y31" s="3">
        <v>25.7</v>
      </c>
      <c r="Z31" s="3">
        <v>28.2</v>
      </c>
      <c r="AA31" s="3">
        <v>27.9</v>
      </c>
      <c r="AB31" s="3">
        <v>27</v>
      </c>
      <c r="AC31" s="3">
        <v>28.5</v>
      </c>
      <c r="AD31" s="3">
        <v>24.8</v>
      </c>
      <c r="AE31" s="3">
        <v>27.6</v>
      </c>
      <c r="AF31" s="3">
        <v>27.3</v>
      </c>
    </row>
    <row r="32" spans="1:32" x14ac:dyDescent="0.25">
      <c r="A32" s="13">
        <v>30</v>
      </c>
      <c r="B32" s="3">
        <v>30.7</v>
      </c>
      <c r="C32" s="3">
        <v>31.3</v>
      </c>
      <c r="D32" s="3"/>
      <c r="E32" s="3">
        <v>31.2</v>
      </c>
      <c r="F32" s="3">
        <v>29.6</v>
      </c>
      <c r="G32" s="3">
        <v>23.9</v>
      </c>
      <c r="H32" s="3"/>
      <c r="I32" s="3"/>
      <c r="J32" s="3">
        <v>30.5</v>
      </c>
      <c r="K32" s="3">
        <v>28.9</v>
      </c>
      <c r="L32" s="3">
        <v>29.1</v>
      </c>
      <c r="M32" s="3"/>
      <c r="N32" s="3">
        <v>29.2</v>
      </c>
      <c r="O32" s="3">
        <v>28.3</v>
      </c>
      <c r="P32" s="3"/>
      <c r="Q32" s="3">
        <v>27.8</v>
      </c>
      <c r="R32" s="3">
        <v>27.7</v>
      </c>
      <c r="S32" s="3">
        <v>27.7</v>
      </c>
      <c r="T32" s="3">
        <v>27.2</v>
      </c>
      <c r="U32" s="3">
        <v>26</v>
      </c>
      <c r="V32" s="3">
        <v>29.1</v>
      </c>
      <c r="W32" s="3">
        <v>26.5</v>
      </c>
      <c r="X32" s="3"/>
      <c r="Y32" s="3">
        <v>25.1</v>
      </c>
      <c r="Z32" s="3">
        <v>27.8</v>
      </c>
      <c r="AA32" s="3">
        <v>28</v>
      </c>
      <c r="AB32" s="3">
        <v>27</v>
      </c>
      <c r="AC32" s="3">
        <v>28</v>
      </c>
      <c r="AD32" s="3">
        <v>24.2</v>
      </c>
      <c r="AE32" s="3">
        <v>28</v>
      </c>
      <c r="AF32" s="3">
        <v>27.3</v>
      </c>
    </row>
  </sheetData>
  <mergeCells count="4">
    <mergeCell ref="Y1:AF1"/>
    <mergeCell ref="B1:H1"/>
    <mergeCell ref="J1:O1"/>
    <mergeCell ref="Q1:W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071F-FDBD-458D-AA80-A31AE6E8CEE1}">
  <dimension ref="A1:AD4"/>
  <sheetViews>
    <sheetView workbookViewId="0">
      <selection activeCell="F14" sqref="F14"/>
    </sheetView>
  </sheetViews>
  <sheetFormatPr defaultRowHeight="14.25" x14ac:dyDescent="0.2"/>
  <cols>
    <col min="1" max="1" width="23" style="1" bestFit="1" customWidth="1"/>
    <col min="2" max="16384" width="9.140625" style="1"/>
  </cols>
  <sheetData>
    <row r="1" spans="1:30" x14ac:dyDescent="0.2">
      <c r="A1" s="1" t="s">
        <v>420</v>
      </c>
      <c r="B1" s="16" t="s">
        <v>230</v>
      </c>
      <c r="C1" s="16"/>
      <c r="D1" s="16"/>
      <c r="E1" s="16"/>
      <c r="F1" s="16"/>
      <c r="G1" s="16"/>
      <c r="H1" s="3"/>
      <c r="I1" s="16" t="s">
        <v>62</v>
      </c>
      <c r="J1" s="16"/>
      <c r="K1" s="16"/>
      <c r="L1" s="16"/>
      <c r="M1" s="16"/>
      <c r="N1" s="3"/>
      <c r="O1" s="16" t="s">
        <v>231</v>
      </c>
      <c r="P1" s="16"/>
      <c r="Q1" s="16"/>
      <c r="R1" s="16"/>
      <c r="S1" s="16"/>
      <c r="T1" s="16"/>
      <c r="U1" s="16"/>
      <c r="V1" s="3"/>
      <c r="W1" s="16" t="s">
        <v>232</v>
      </c>
      <c r="X1" s="16"/>
      <c r="Y1" s="16"/>
      <c r="Z1" s="16"/>
      <c r="AA1" s="16"/>
      <c r="AB1" s="16"/>
      <c r="AC1" s="16"/>
      <c r="AD1" s="16"/>
    </row>
    <row r="2" spans="1:30" x14ac:dyDescent="0.2">
      <c r="A2" s="1" t="s">
        <v>269</v>
      </c>
      <c r="B2" s="3">
        <v>4.4400000000000004</v>
      </c>
      <c r="C2" s="3">
        <v>2.68</v>
      </c>
      <c r="D2" s="3">
        <v>2.2999999999999998</v>
      </c>
      <c r="E2" s="3">
        <v>2.2999999999999998</v>
      </c>
      <c r="F2" s="3">
        <v>3.42</v>
      </c>
      <c r="G2" s="3">
        <v>2.5</v>
      </c>
      <c r="H2" s="3"/>
      <c r="I2" s="3">
        <v>4.3600000000000003</v>
      </c>
      <c r="J2" s="3">
        <v>2.38</v>
      </c>
      <c r="K2" s="3">
        <v>1.17</v>
      </c>
      <c r="L2" s="3">
        <v>1.84</v>
      </c>
      <c r="M2" s="3">
        <v>1.49</v>
      </c>
      <c r="N2" s="3"/>
      <c r="O2" s="3">
        <v>1.39</v>
      </c>
      <c r="P2" s="3">
        <v>1.67</v>
      </c>
      <c r="Q2" s="3">
        <v>3.15</v>
      </c>
      <c r="R2" s="3">
        <v>1.25</v>
      </c>
      <c r="S2" s="3">
        <v>2.46</v>
      </c>
      <c r="T2" s="3">
        <v>1.24</v>
      </c>
      <c r="U2" s="3">
        <v>1.43</v>
      </c>
      <c r="V2" s="3"/>
      <c r="W2" s="3">
        <v>1.27</v>
      </c>
      <c r="X2" s="3">
        <v>4.05</v>
      </c>
      <c r="Y2" s="3">
        <v>1.25</v>
      </c>
      <c r="Z2" s="3">
        <v>1.61</v>
      </c>
      <c r="AA2" s="3">
        <v>0.81</v>
      </c>
      <c r="AB2" s="3">
        <v>1.03</v>
      </c>
      <c r="AC2" s="3">
        <v>0.43</v>
      </c>
      <c r="AD2" s="3">
        <v>0.68</v>
      </c>
    </row>
    <row r="3" spans="1:30" x14ac:dyDescent="0.2">
      <c r="A3" s="1" t="s">
        <v>270</v>
      </c>
      <c r="B3" s="3">
        <v>8.3800000000000008</v>
      </c>
      <c r="C3" s="3">
        <v>7.69</v>
      </c>
      <c r="D3" s="3">
        <v>7.82</v>
      </c>
      <c r="E3" s="3">
        <v>6.96</v>
      </c>
      <c r="F3" s="3">
        <v>7.36</v>
      </c>
      <c r="G3" s="3">
        <v>7.99</v>
      </c>
      <c r="H3" s="3"/>
      <c r="I3" s="3">
        <v>8.8699999999999992</v>
      </c>
      <c r="J3" s="3">
        <v>9.3000000000000007</v>
      </c>
      <c r="K3" s="3">
        <v>8.58</v>
      </c>
      <c r="L3" s="3">
        <v>8.7899999999999991</v>
      </c>
      <c r="M3" s="3">
        <v>8.15</v>
      </c>
      <c r="N3" s="3"/>
      <c r="O3" s="3">
        <v>9.11</v>
      </c>
      <c r="P3" s="3">
        <v>8</v>
      </c>
      <c r="Q3" s="3">
        <v>7.84</v>
      </c>
      <c r="R3" s="3">
        <v>8.32</v>
      </c>
      <c r="S3" s="3">
        <v>8.5299999999999994</v>
      </c>
      <c r="T3" s="3">
        <v>7.76</v>
      </c>
      <c r="U3" s="3">
        <v>7.9</v>
      </c>
      <c r="V3" s="3"/>
      <c r="W3" s="3">
        <v>7.68</v>
      </c>
      <c r="X3" s="3">
        <v>7.76</v>
      </c>
      <c r="Y3" s="3">
        <v>7.51</v>
      </c>
      <c r="Z3" s="3">
        <v>7.73</v>
      </c>
      <c r="AA3" s="3">
        <v>7.8</v>
      </c>
      <c r="AB3" s="3">
        <v>6.99</v>
      </c>
      <c r="AC3" s="3">
        <v>7.82</v>
      </c>
      <c r="AD3" s="3">
        <v>7.7</v>
      </c>
    </row>
    <row r="4" spans="1:30" x14ac:dyDescent="0.2">
      <c r="A4" s="1" t="s">
        <v>271</v>
      </c>
      <c r="B4" s="3">
        <v>801</v>
      </c>
      <c r="C4" s="3">
        <v>1043</v>
      </c>
      <c r="D4" s="3">
        <v>983</v>
      </c>
      <c r="E4" s="3">
        <v>712</v>
      </c>
      <c r="F4" s="3">
        <v>1082</v>
      </c>
      <c r="G4" s="3">
        <v>630</v>
      </c>
      <c r="H4" s="3"/>
      <c r="I4" s="3">
        <v>1800</v>
      </c>
      <c r="J4" s="3">
        <v>505</v>
      </c>
      <c r="K4" s="3">
        <v>1110</v>
      </c>
      <c r="L4" s="3">
        <v>1422</v>
      </c>
      <c r="M4" s="3">
        <v>1215</v>
      </c>
      <c r="N4" s="3"/>
      <c r="O4" s="3">
        <v>554</v>
      </c>
      <c r="P4" s="3">
        <v>1743</v>
      </c>
      <c r="Q4" s="3">
        <v>1329</v>
      </c>
      <c r="R4" s="3">
        <v>711</v>
      </c>
      <c r="S4" s="3">
        <v>586</v>
      </c>
      <c r="T4" s="3">
        <v>1658</v>
      </c>
      <c r="U4" s="3">
        <v>1664</v>
      </c>
      <c r="V4" s="3"/>
      <c r="W4" s="3">
        <v>1143</v>
      </c>
      <c r="X4" s="3">
        <v>1373</v>
      </c>
      <c r="Y4" s="3">
        <v>1587</v>
      </c>
      <c r="Z4" s="3">
        <v>1862</v>
      </c>
      <c r="AA4" s="3">
        <v>1252</v>
      </c>
      <c r="AB4" s="3">
        <v>1180</v>
      </c>
      <c r="AC4" s="3">
        <v>1549</v>
      </c>
      <c r="AD4" s="3">
        <v>1071</v>
      </c>
    </row>
  </sheetData>
  <mergeCells count="4">
    <mergeCell ref="B1:G1"/>
    <mergeCell ref="I1:M1"/>
    <mergeCell ref="O1:U1"/>
    <mergeCell ref="W1:AD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BBA79-45D0-4B02-807C-D0D67D58AE9F}">
  <dimension ref="A1:AV32"/>
  <sheetViews>
    <sheetView workbookViewId="0"/>
  </sheetViews>
  <sheetFormatPr defaultRowHeight="14.25" x14ac:dyDescent="0.2"/>
  <cols>
    <col min="1" max="1" width="24" style="1" bestFit="1" customWidth="1"/>
    <col min="2" max="10" width="9.140625" style="1"/>
    <col min="11" max="12" width="10" style="1" bestFit="1" customWidth="1"/>
    <col min="13" max="22" width="9.140625" style="1"/>
    <col min="23" max="24" width="10" style="1" bestFit="1" customWidth="1"/>
    <col min="25" max="34" width="9.140625" style="1"/>
    <col min="35" max="35" width="10" style="1" bestFit="1" customWidth="1"/>
    <col min="36" max="45" width="9.140625" style="1"/>
    <col min="46" max="47" width="10" style="1" bestFit="1" customWidth="1"/>
    <col min="48" max="16384" width="9.140625" style="1"/>
  </cols>
  <sheetData>
    <row r="1" spans="1:48" x14ac:dyDescent="0.2">
      <c r="A1" s="1" t="s">
        <v>431</v>
      </c>
      <c r="B1" s="16" t="s">
        <v>254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4"/>
      <c r="N1" s="16" t="s">
        <v>255</v>
      </c>
      <c r="O1" s="16"/>
      <c r="P1" s="16"/>
      <c r="Q1" s="16"/>
      <c r="R1" s="16"/>
      <c r="S1" s="16"/>
      <c r="T1" s="16"/>
      <c r="U1" s="16"/>
      <c r="V1" s="16"/>
      <c r="W1" s="16"/>
      <c r="X1" s="16"/>
      <c r="Y1" s="14"/>
      <c r="Z1" s="16" t="s">
        <v>256</v>
      </c>
      <c r="AA1" s="16"/>
      <c r="AB1" s="16"/>
      <c r="AC1" s="16"/>
      <c r="AD1" s="16"/>
      <c r="AE1" s="16"/>
      <c r="AF1" s="16"/>
      <c r="AG1" s="16"/>
      <c r="AH1" s="16"/>
      <c r="AI1" s="16"/>
      <c r="AJ1" s="3"/>
      <c r="AK1" s="16" t="s">
        <v>257</v>
      </c>
      <c r="AL1" s="16"/>
      <c r="AM1" s="16"/>
      <c r="AN1" s="16"/>
      <c r="AO1" s="16"/>
      <c r="AP1" s="16"/>
      <c r="AQ1" s="16"/>
      <c r="AR1" s="16"/>
      <c r="AS1" s="16"/>
      <c r="AT1" s="16"/>
      <c r="AU1" s="16"/>
    </row>
    <row r="2" spans="1:48" x14ac:dyDescent="0.2">
      <c r="A2" s="13" t="s">
        <v>253</v>
      </c>
      <c r="B2" s="1" t="s">
        <v>258</v>
      </c>
      <c r="C2" s="1" t="s">
        <v>259</v>
      </c>
      <c r="D2" s="1" t="s">
        <v>260</v>
      </c>
      <c r="E2" s="1" t="s">
        <v>261</v>
      </c>
      <c r="F2" s="1" t="s">
        <v>262</v>
      </c>
      <c r="G2" s="1" t="s">
        <v>263</v>
      </c>
      <c r="H2" s="1" t="s">
        <v>264</v>
      </c>
      <c r="I2" s="1" t="s">
        <v>265</v>
      </c>
      <c r="J2" s="1" t="s">
        <v>266</v>
      </c>
      <c r="K2" s="1" t="s">
        <v>267</v>
      </c>
      <c r="L2" s="1" t="s">
        <v>268</v>
      </c>
      <c r="N2" s="1" t="s">
        <v>258</v>
      </c>
      <c r="O2" s="1" t="s">
        <v>259</v>
      </c>
      <c r="P2" s="1" t="s">
        <v>260</v>
      </c>
      <c r="Q2" s="1" t="s">
        <v>261</v>
      </c>
      <c r="R2" s="1" t="s">
        <v>262</v>
      </c>
      <c r="S2" s="1" t="s">
        <v>263</v>
      </c>
      <c r="T2" s="1" t="s">
        <v>264</v>
      </c>
      <c r="U2" s="1" t="s">
        <v>265</v>
      </c>
      <c r="V2" s="1" t="s">
        <v>266</v>
      </c>
      <c r="W2" s="1" t="s">
        <v>267</v>
      </c>
      <c r="X2" s="1" t="s">
        <v>268</v>
      </c>
      <c r="Z2" s="1" t="s">
        <v>258</v>
      </c>
      <c r="AA2" s="1" t="s">
        <v>259</v>
      </c>
      <c r="AB2" s="1" t="s">
        <v>260</v>
      </c>
      <c r="AC2" s="1" t="s">
        <v>261</v>
      </c>
      <c r="AD2" s="1" t="s">
        <v>262</v>
      </c>
      <c r="AE2" s="1" t="s">
        <v>263</v>
      </c>
      <c r="AF2" s="1" t="s">
        <v>264</v>
      </c>
      <c r="AG2" s="1" t="s">
        <v>265</v>
      </c>
      <c r="AH2" s="1" t="s">
        <v>266</v>
      </c>
      <c r="AI2" s="1" t="s">
        <v>267</v>
      </c>
      <c r="AK2" s="1" t="s">
        <v>258</v>
      </c>
      <c r="AL2" s="1" t="s">
        <v>259</v>
      </c>
      <c r="AM2" s="1" t="s">
        <v>260</v>
      </c>
      <c r="AN2" s="1" t="s">
        <v>261</v>
      </c>
      <c r="AO2" s="1" t="s">
        <v>262</v>
      </c>
      <c r="AP2" s="1" t="s">
        <v>263</v>
      </c>
      <c r="AQ2" s="1" t="s">
        <v>264</v>
      </c>
      <c r="AR2" s="1" t="s">
        <v>265</v>
      </c>
      <c r="AS2" s="1" t="s">
        <v>266</v>
      </c>
      <c r="AT2" s="1" t="s">
        <v>267</v>
      </c>
      <c r="AU2" s="1" t="s">
        <v>268</v>
      </c>
      <c r="AV2" s="3"/>
    </row>
    <row r="3" spans="1:48" x14ac:dyDescent="0.2">
      <c r="A3" s="13">
        <v>1</v>
      </c>
      <c r="B3" s="3">
        <v>28.2</v>
      </c>
      <c r="C3" s="3">
        <v>28.3</v>
      </c>
      <c r="D3" s="3">
        <v>29</v>
      </c>
      <c r="E3" s="3">
        <v>30.1</v>
      </c>
      <c r="F3" s="3">
        <v>28.6</v>
      </c>
      <c r="G3" s="3">
        <v>24.7</v>
      </c>
      <c r="H3" s="3">
        <v>28.1</v>
      </c>
      <c r="I3" s="3">
        <v>28.2</v>
      </c>
      <c r="J3" s="3">
        <v>27.1</v>
      </c>
      <c r="K3" s="3">
        <v>30</v>
      </c>
      <c r="L3" s="3">
        <v>30.9</v>
      </c>
      <c r="M3" s="3"/>
      <c r="N3" s="3">
        <v>29.5</v>
      </c>
      <c r="O3" s="3">
        <v>29.5</v>
      </c>
      <c r="P3" s="3">
        <v>28.6</v>
      </c>
      <c r="Q3" s="3">
        <v>29.7</v>
      </c>
      <c r="R3" s="3">
        <v>29.4</v>
      </c>
      <c r="S3" s="3">
        <v>25.6</v>
      </c>
      <c r="T3" s="3">
        <v>30.3</v>
      </c>
      <c r="U3" s="3">
        <v>28.8</v>
      </c>
      <c r="V3" s="3">
        <v>27.7</v>
      </c>
      <c r="W3" s="3">
        <v>27</v>
      </c>
      <c r="X3" s="3">
        <v>28.8</v>
      </c>
      <c r="Y3" s="3"/>
      <c r="Z3" s="3">
        <v>28.8</v>
      </c>
      <c r="AA3" s="3">
        <v>30.3</v>
      </c>
      <c r="AB3" s="3">
        <v>29.3</v>
      </c>
      <c r="AC3" s="3">
        <v>25.5</v>
      </c>
      <c r="AD3" s="3">
        <v>30.4</v>
      </c>
      <c r="AE3" s="3">
        <v>32.200000000000003</v>
      </c>
      <c r="AF3" s="3">
        <v>24.6</v>
      </c>
      <c r="AG3" s="3">
        <v>30</v>
      </c>
      <c r="AH3" s="3">
        <v>28.2</v>
      </c>
      <c r="AI3" s="3">
        <v>31.8</v>
      </c>
      <c r="AJ3" s="3"/>
      <c r="AK3" s="3">
        <v>28.2</v>
      </c>
      <c r="AL3" s="3">
        <v>29</v>
      </c>
      <c r="AM3" s="3">
        <v>28.5</v>
      </c>
      <c r="AN3" s="3">
        <v>27.3</v>
      </c>
      <c r="AO3" s="3">
        <v>27.9</v>
      </c>
      <c r="AP3" s="3">
        <v>30.6</v>
      </c>
      <c r="AQ3" s="3">
        <v>28.2</v>
      </c>
      <c r="AR3" s="3">
        <v>25.3</v>
      </c>
      <c r="AS3" s="3">
        <v>30.8</v>
      </c>
      <c r="AT3" s="3">
        <v>30</v>
      </c>
      <c r="AU3" s="3">
        <v>28.3</v>
      </c>
      <c r="AV3" s="3"/>
    </row>
    <row r="4" spans="1:48" x14ac:dyDescent="0.2">
      <c r="A4" s="1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</row>
    <row r="5" spans="1:48" x14ac:dyDescent="0.2">
      <c r="A5" s="1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</row>
    <row r="6" spans="1:48" x14ac:dyDescent="0.2">
      <c r="A6" s="1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x14ac:dyDescent="0.2">
      <c r="A7" s="1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</row>
    <row r="8" spans="1:48" x14ac:dyDescent="0.2">
      <c r="A8" s="13" t="s">
        <v>235</v>
      </c>
      <c r="B8" s="3">
        <v>27.9</v>
      </c>
      <c r="C8" s="3">
        <v>27.5</v>
      </c>
      <c r="D8" s="3">
        <v>27.4</v>
      </c>
      <c r="E8" s="3">
        <v>29.5</v>
      </c>
      <c r="F8" s="3">
        <v>28</v>
      </c>
      <c r="G8" s="3">
        <v>24.1</v>
      </c>
      <c r="H8" s="3">
        <v>27.7</v>
      </c>
      <c r="I8" s="3">
        <v>27.3</v>
      </c>
      <c r="J8" s="3">
        <v>27.3</v>
      </c>
      <c r="K8" s="3">
        <v>28.9</v>
      </c>
      <c r="L8" s="3">
        <v>30.1</v>
      </c>
      <c r="M8" s="3"/>
      <c r="N8" s="3">
        <v>28.9</v>
      </c>
      <c r="O8" s="3">
        <v>29.6</v>
      </c>
      <c r="P8" s="3">
        <v>28.7</v>
      </c>
      <c r="Q8" s="3">
        <v>29.4</v>
      </c>
      <c r="R8" s="3">
        <v>28.1</v>
      </c>
      <c r="S8" s="3">
        <v>25.3</v>
      </c>
      <c r="T8" s="3">
        <v>30.2</v>
      </c>
      <c r="U8" s="3">
        <v>30.2</v>
      </c>
      <c r="V8" s="3">
        <v>27.7</v>
      </c>
      <c r="W8" s="3">
        <v>27.6</v>
      </c>
      <c r="X8" s="3">
        <v>28.6</v>
      </c>
      <c r="Y8" s="3"/>
      <c r="Z8" s="3">
        <v>27.8</v>
      </c>
      <c r="AA8" s="3">
        <v>29.4</v>
      </c>
      <c r="AB8" s="3">
        <v>27.1</v>
      </c>
      <c r="AC8" s="3">
        <v>23.9</v>
      </c>
      <c r="AD8" s="3">
        <v>29.2</v>
      </c>
      <c r="AE8" s="3">
        <v>30.6</v>
      </c>
      <c r="AF8" s="3">
        <v>24.3</v>
      </c>
      <c r="AG8" s="3">
        <v>28.5</v>
      </c>
      <c r="AH8" s="3">
        <v>27.3</v>
      </c>
      <c r="AI8" s="3">
        <v>30.7</v>
      </c>
      <c r="AJ8" s="3"/>
      <c r="AK8" s="3">
        <v>27.2</v>
      </c>
      <c r="AL8" s="3">
        <v>27.6</v>
      </c>
      <c r="AM8" s="3">
        <v>27.5</v>
      </c>
      <c r="AN8" s="3">
        <v>26.4</v>
      </c>
      <c r="AO8" s="3">
        <v>26.9</v>
      </c>
      <c r="AP8" s="3">
        <v>30.4</v>
      </c>
      <c r="AQ8" s="3">
        <v>28.8</v>
      </c>
      <c r="AR8" s="3">
        <v>24.8</v>
      </c>
      <c r="AS8" s="3">
        <v>30.7</v>
      </c>
      <c r="AT8" s="3">
        <v>29.3</v>
      </c>
      <c r="AU8" s="3">
        <v>27.5</v>
      </c>
      <c r="AV8" s="3"/>
    </row>
    <row r="9" spans="1:48" x14ac:dyDescent="0.2">
      <c r="A9" s="1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</row>
    <row r="10" spans="1:48" x14ac:dyDescent="0.2">
      <c r="A10" s="13" t="s">
        <v>237</v>
      </c>
      <c r="B10" s="3">
        <v>27.9</v>
      </c>
      <c r="C10" s="3">
        <v>28.1</v>
      </c>
      <c r="D10" s="3">
        <v>27.9</v>
      </c>
      <c r="E10" s="3">
        <v>29.8</v>
      </c>
      <c r="F10" s="3">
        <v>28.6</v>
      </c>
      <c r="G10" s="3">
        <v>24.1</v>
      </c>
      <c r="H10" s="3">
        <v>28</v>
      </c>
      <c r="I10" s="3">
        <v>27.5</v>
      </c>
      <c r="J10" s="3">
        <v>27.3</v>
      </c>
      <c r="K10" s="3">
        <v>28.9</v>
      </c>
      <c r="L10" s="3">
        <v>30.6</v>
      </c>
      <c r="M10" s="3"/>
      <c r="N10" s="3">
        <v>28.8</v>
      </c>
      <c r="O10" s="3">
        <v>29.6</v>
      </c>
      <c r="P10" s="3">
        <v>28.6</v>
      </c>
      <c r="Q10" s="3">
        <v>29.2</v>
      </c>
      <c r="R10" s="3">
        <v>27</v>
      </c>
      <c r="S10" s="3">
        <v>25.3</v>
      </c>
      <c r="T10" s="3">
        <v>28.5</v>
      </c>
      <c r="U10" s="3">
        <v>29.6</v>
      </c>
      <c r="V10" s="3">
        <v>28</v>
      </c>
      <c r="W10" s="3">
        <v>27.7</v>
      </c>
      <c r="X10" s="3">
        <v>29</v>
      </c>
      <c r="Y10" s="3"/>
      <c r="Z10" s="3">
        <v>27.6</v>
      </c>
      <c r="AA10" s="3">
        <v>28.6</v>
      </c>
      <c r="AB10" s="3">
        <v>27.3</v>
      </c>
      <c r="AC10" s="3">
        <v>24.1</v>
      </c>
      <c r="AD10" s="3">
        <v>28.9</v>
      </c>
      <c r="AE10" s="3">
        <v>30.1</v>
      </c>
      <c r="AF10" s="3">
        <v>24.3</v>
      </c>
      <c r="AG10" s="3">
        <v>29.5</v>
      </c>
      <c r="AH10" s="3">
        <v>27</v>
      </c>
      <c r="AI10" s="3">
        <v>30.2</v>
      </c>
      <c r="AJ10" s="3"/>
      <c r="AK10" s="3">
        <v>27.6</v>
      </c>
      <c r="AL10" s="3">
        <v>27.6</v>
      </c>
      <c r="AM10" s="3">
        <v>27.8</v>
      </c>
      <c r="AN10" s="3">
        <v>26.5</v>
      </c>
      <c r="AO10" s="3">
        <v>27.5</v>
      </c>
      <c r="AP10" s="3">
        <v>30.6</v>
      </c>
      <c r="AQ10" s="3">
        <v>29</v>
      </c>
      <c r="AR10" s="3">
        <v>25</v>
      </c>
      <c r="AS10" s="3">
        <v>31</v>
      </c>
      <c r="AT10" s="3">
        <v>29.9</v>
      </c>
      <c r="AU10" s="3">
        <v>28.3</v>
      </c>
      <c r="AV10" s="3"/>
    </row>
    <row r="11" spans="1:48" x14ac:dyDescent="0.2">
      <c r="A11" s="1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</row>
    <row r="12" spans="1:48" x14ac:dyDescent="0.2">
      <c r="A12" s="1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</row>
    <row r="13" spans="1:48" x14ac:dyDescent="0.2">
      <c r="A13" s="1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</row>
    <row r="14" spans="1:48" x14ac:dyDescent="0.2">
      <c r="A14" s="13">
        <v>12</v>
      </c>
      <c r="B14" s="3">
        <v>27.3</v>
      </c>
      <c r="C14" s="3">
        <v>27.8</v>
      </c>
      <c r="D14" s="3">
        <v>28.3</v>
      </c>
      <c r="E14" s="3">
        <v>29.5</v>
      </c>
      <c r="F14" s="3">
        <v>28.5</v>
      </c>
      <c r="G14" s="3">
        <v>24.4</v>
      </c>
      <c r="H14" s="3">
        <v>28</v>
      </c>
      <c r="I14" s="3">
        <v>27.4</v>
      </c>
      <c r="J14" s="3">
        <v>27.8</v>
      </c>
      <c r="K14" s="3">
        <v>28.9</v>
      </c>
      <c r="L14" s="3">
        <v>30.3</v>
      </c>
      <c r="M14" s="3"/>
      <c r="N14" s="3">
        <v>28.5</v>
      </c>
      <c r="O14" s="3">
        <v>30</v>
      </c>
      <c r="P14" s="3">
        <v>28.4</v>
      </c>
      <c r="Q14" s="3">
        <v>27.3</v>
      </c>
      <c r="R14" s="3">
        <v>28.4</v>
      </c>
      <c r="S14" s="3">
        <v>25.6</v>
      </c>
      <c r="T14" s="3">
        <v>28.8</v>
      </c>
      <c r="U14" s="3">
        <v>29.8</v>
      </c>
      <c r="V14" s="3">
        <v>28</v>
      </c>
      <c r="W14" s="3">
        <v>27.9</v>
      </c>
      <c r="X14" s="3">
        <v>28.3</v>
      </c>
      <c r="Y14" s="3"/>
      <c r="Z14" s="3">
        <v>27.6</v>
      </c>
      <c r="AA14" s="3">
        <v>28.8</v>
      </c>
      <c r="AB14" s="3">
        <v>27.3</v>
      </c>
      <c r="AC14" s="3">
        <v>24.5</v>
      </c>
      <c r="AD14" s="3">
        <v>28.7</v>
      </c>
      <c r="AE14" s="3">
        <v>30.7</v>
      </c>
      <c r="AF14" s="3">
        <v>25.2</v>
      </c>
      <c r="AG14" s="3">
        <v>30</v>
      </c>
      <c r="AH14" s="3">
        <v>27.5</v>
      </c>
      <c r="AI14" s="3">
        <v>31.2</v>
      </c>
      <c r="AJ14" s="3"/>
      <c r="AK14" s="3">
        <v>28.2</v>
      </c>
      <c r="AL14" s="3">
        <v>26.8</v>
      </c>
      <c r="AM14" s="3">
        <v>27.6</v>
      </c>
      <c r="AN14" s="3">
        <v>26.3</v>
      </c>
      <c r="AO14" s="3">
        <v>27.1</v>
      </c>
      <c r="AP14" s="3">
        <v>30.7</v>
      </c>
      <c r="AQ14" s="3">
        <v>28.3</v>
      </c>
      <c r="AR14" s="3">
        <v>24.9</v>
      </c>
      <c r="AS14" s="3">
        <v>30.8</v>
      </c>
      <c r="AT14" s="3">
        <v>28.4</v>
      </c>
      <c r="AU14" s="3">
        <v>27.3</v>
      </c>
      <c r="AV14" s="3"/>
    </row>
    <row r="15" spans="1:48" x14ac:dyDescent="0.2">
      <c r="A15" s="1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</row>
    <row r="16" spans="1:48" x14ac:dyDescent="0.2">
      <c r="A16" s="1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</row>
    <row r="17" spans="1:48" x14ac:dyDescent="0.2">
      <c r="A17" s="13">
        <v>15</v>
      </c>
      <c r="B17" s="3">
        <v>28.1</v>
      </c>
      <c r="C17" s="3">
        <v>27.6</v>
      </c>
      <c r="D17" s="3">
        <v>28.7</v>
      </c>
      <c r="E17" s="3">
        <v>28.8</v>
      </c>
      <c r="F17" s="3">
        <v>28.7</v>
      </c>
      <c r="G17" s="3">
        <v>24.4</v>
      </c>
      <c r="H17" s="3">
        <v>28.1</v>
      </c>
      <c r="I17" s="3">
        <v>27.6</v>
      </c>
      <c r="J17" s="3">
        <v>27.1</v>
      </c>
      <c r="K17" s="3">
        <v>28.1</v>
      </c>
      <c r="L17" s="3">
        <v>30.7</v>
      </c>
      <c r="M17" s="3"/>
      <c r="N17" s="3">
        <v>28.8</v>
      </c>
      <c r="O17" s="3">
        <v>29.9</v>
      </c>
      <c r="P17" s="3">
        <v>28</v>
      </c>
      <c r="Q17" s="3">
        <v>25.4</v>
      </c>
      <c r="R17" s="3">
        <v>29.1</v>
      </c>
      <c r="S17" s="3">
        <v>26.1</v>
      </c>
      <c r="T17" s="3">
        <v>30</v>
      </c>
      <c r="U17" s="3">
        <v>29.6</v>
      </c>
      <c r="V17" s="3">
        <v>27.9</v>
      </c>
      <c r="W17" s="3">
        <v>28.1</v>
      </c>
      <c r="X17" s="3">
        <v>28.9</v>
      </c>
      <c r="Y17" s="3"/>
      <c r="Z17" s="3">
        <v>26</v>
      </c>
      <c r="AA17" s="3">
        <v>29.6</v>
      </c>
      <c r="AB17" s="3">
        <v>27.6</v>
      </c>
      <c r="AC17" s="3">
        <v>24.1</v>
      </c>
      <c r="AD17" s="3">
        <v>28.6</v>
      </c>
      <c r="AE17" s="3">
        <v>30.7</v>
      </c>
      <c r="AF17" s="3">
        <v>24.5</v>
      </c>
      <c r="AG17" s="3">
        <v>29.9</v>
      </c>
      <c r="AH17" s="3">
        <v>27.6</v>
      </c>
      <c r="AI17" s="3">
        <v>30.7</v>
      </c>
      <c r="AJ17" s="3"/>
      <c r="AK17" s="3">
        <v>28.7</v>
      </c>
      <c r="AL17" s="3">
        <v>27.4</v>
      </c>
      <c r="AM17" s="3">
        <v>28.8</v>
      </c>
      <c r="AN17" s="3">
        <v>26.8</v>
      </c>
      <c r="AO17" s="3">
        <v>27.9</v>
      </c>
      <c r="AP17" s="3">
        <v>31.3</v>
      </c>
      <c r="AQ17" s="3">
        <v>29.2</v>
      </c>
      <c r="AR17" s="3">
        <v>25.5</v>
      </c>
      <c r="AS17" s="3">
        <v>31</v>
      </c>
      <c r="AT17" s="3">
        <v>29.3</v>
      </c>
      <c r="AU17" s="3">
        <v>28</v>
      </c>
      <c r="AV17" s="3"/>
    </row>
    <row r="18" spans="1:48" x14ac:dyDescent="0.2">
      <c r="A18" s="1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</row>
    <row r="19" spans="1:48" x14ac:dyDescent="0.2">
      <c r="A19" s="1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</row>
    <row r="20" spans="1:48" x14ac:dyDescent="0.2">
      <c r="A20" s="1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</row>
    <row r="21" spans="1:48" x14ac:dyDescent="0.2">
      <c r="A21" s="13">
        <v>19</v>
      </c>
      <c r="B21" s="3">
        <v>29.6</v>
      </c>
      <c r="C21" s="3">
        <v>28.3</v>
      </c>
      <c r="D21" s="3">
        <v>28.6</v>
      </c>
      <c r="E21" s="3">
        <v>29.6</v>
      </c>
      <c r="F21" s="3">
        <v>28.6</v>
      </c>
      <c r="G21" s="3">
        <v>24.8</v>
      </c>
      <c r="H21" s="3">
        <v>28.6</v>
      </c>
      <c r="I21" s="3">
        <v>28.4</v>
      </c>
      <c r="J21" s="3">
        <v>27.5</v>
      </c>
      <c r="K21" s="3">
        <v>29</v>
      </c>
      <c r="L21" s="3">
        <v>31.3</v>
      </c>
      <c r="M21" s="3"/>
      <c r="N21" s="3">
        <v>29.3</v>
      </c>
      <c r="O21" s="3">
        <v>30</v>
      </c>
      <c r="P21" s="3">
        <v>28.9</v>
      </c>
      <c r="Q21" s="3">
        <v>27.5</v>
      </c>
      <c r="R21" s="3">
        <v>29.9</v>
      </c>
      <c r="S21" s="3">
        <v>27</v>
      </c>
      <c r="T21" s="3">
        <v>29.5</v>
      </c>
      <c r="U21" s="3">
        <v>30.2</v>
      </c>
      <c r="V21" s="3">
        <v>28.2</v>
      </c>
      <c r="W21" s="3">
        <v>28.3</v>
      </c>
      <c r="X21" s="3">
        <v>29.6</v>
      </c>
      <c r="Y21" s="3"/>
      <c r="Z21" s="3">
        <v>25.4</v>
      </c>
      <c r="AA21" s="3">
        <v>29.6</v>
      </c>
      <c r="AB21" s="3">
        <v>28.2</v>
      </c>
      <c r="AC21" s="3">
        <v>24.9</v>
      </c>
      <c r="AD21" s="3">
        <v>29</v>
      </c>
      <c r="AE21" s="3">
        <v>30.3</v>
      </c>
      <c r="AF21" s="3">
        <v>25.2</v>
      </c>
      <c r="AG21" s="3">
        <v>30.2</v>
      </c>
      <c r="AH21" s="3">
        <v>27.7</v>
      </c>
      <c r="AI21" s="3">
        <v>30.5</v>
      </c>
      <c r="AJ21" s="3"/>
      <c r="AK21" s="3">
        <v>27.6</v>
      </c>
      <c r="AL21" s="3">
        <v>27.1</v>
      </c>
      <c r="AM21" s="3">
        <v>27.4</v>
      </c>
      <c r="AN21" s="3">
        <v>26.4</v>
      </c>
      <c r="AO21" s="3">
        <v>27.2</v>
      </c>
      <c r="AP21" s="3">
        <v>31</v>
      </c>
      <c r="AQ21" s="3">
        <v>29</v>
      </c>
      <c r="AR21" s="3">
        <v>25.2</v>
      </c>
      <c r="AS21" s="3">
        <v>30.1</v>
      </c>
      <c r="AT21" s="3">
        <v>28.9</v>
      </c>
      <c r="AU21" s="3">
        <v>28.5</v>
      </c>
      <c r="AV21" s="3"/>
    </row>
    <row r="22" spans="1:48" x14ac:dyDescent="0.2">
      <c r="A22" s="1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</row>
    <row r="23" spans="1:48" x14ac:dyDescent="0.2">
      <c r="A23" s="1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</row>
    <row r="24" spans="1:48" x14ac:dyDescent="0.2">
      <c r="A24" s="13">
        <v>22</v>
      </c>
      <c r="B24" s="3">
        <v>29.8</v>
      </c>
      <c r="C24" s="3">
        <v>28.4</v>
      </c>
      <c r="D24" s="3">
        <v>28.8</v>
      </c>
      <c r="E24" s="3">
        <v>29</v>
      </c>
      <c r="F24" s="3">
        <v>28.4</v>
      </c>
      <c r="G24" s="3">
        <v>24.8</v>
      </c>
      <c r="H24" s="3">
        <v>28.9</v>
      </c>
      <c r="I24" s="3">
        <v>28.3</v>
      </c>
      <c r="J24" s="3">
        <v>27.8</v>
      </c>
      <c r="K24" s="3">
        <v>28.5</v>
      </c>
      <c r="L24" s="3">
        <v>31.5</v>
      </c>
      <c r="M24" s="3"/>
      <c r="N24" s="3">
        <v>29.7</v>
      </c>
      <c r="O24" s="3">
        <v>30.8</v>
      </c>
      <c r="P24" s="3">
        <v>29.7</v>
      </c>
      <c r="Q24" s="3">
        <v>28.4</v>
      </c>
      <c r="R24" s="3">
        <v>29.5</v>
      </c>
      <c r="S24" s="3">
        <v>26.6</v>
      </c>
      <c r="T24" s="3">
        <v>29.3</v>
      </c>
      <c r="U24" s="3">
        <v>29.8</v>
      </c>
      <c r="V24" s="3">
        <v>28.2</v>
      </c>
      <c r="W24" s="3">
        <v>28.4</v>
      </c>
      <c r="X24" s="3">
        <v>29.4</v>
      </c>
      <c r="Y24" s="3"/>
      <c r="Z24" s="3">
        <v>24.8</v>
      </c>
      <c r="AA24" s="3">
        <v>30</v>
      </c>
      <c r="AB24" s="3">
        <v>28.2</v>
      </c>
      <c r="AC24" s="3">
        <v>25.1</v>
      </c>
      <c r="AD24" s="3">
        <v>29.8</v>
      </c>
      <c r="AE24" s="3">
        <v>30.4</v>
      </c>
      <c r="AF24" s="3">
        <v>25.6</v>
      </c>
      <c r="AG24" s="3">
        <v>30.4</v>
      </c>
      <c r="AH24" s="3">
        <v>27.8</v>
      </c>
      <c r="AI24" s="3">
        <v>30.6</v>
      </c>
      <c r="AJ24" s="3"/>
      <c r="AK24" s="3">
        <v>27.7</v>
      </c>
      <c r="AL24" s="3">
        <v>26.1</v>
      </c>
      <c r="AM24" s="3">
        <v>27.7</v>
      </c>
      <c r="AN24" s="3">
        <v>25.8</v>
      </c>
      <c r="AO24" s="3">
        <v>27.1</v>
      </c>
      <c r="AP24" s="3">
        <v>30.5</v>
      </c>
      <c r="AQ24" s="3">
        <v>28.4</v>
      </c>
      <c r="AR24" s="3">
        <v>25.2</v>
      </c>
      <c r="AS24" s="3">
        <v>30.8</v>
      </c>
      <c r="AT24" s="3">
        <v>29.3</v>
      </c>
      <c r="AU24" s="3">
        <v>28.8</v>
      </c>
      <c r="AV24" s="3"/>
    </row>
    <row r="25" spans="1:48" x14ac:dyDescent="0.2">
      <c r="A25" s="1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</row>
    <row r="26" spans="1:48" x14ac:dyDescent="0.2">
      <c r="A26" s="1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</row>
    <row r="27" spans="1:48" x14ac:dyDescent="0.2">
      <c r="A27" s="1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</row>
    <row r="28" spans="1:48" x14ac:dyDescent="0.2">
      <c r="A28" s="13">
        <v>26</v>
      </c>
      <c r="B28" s="3">
        <v>29.8</v>
      </c>
      <c r="C28" s="3">
        <v>28.9</v>
      </c>
      <c r="D28" s="3">
        <v>28.8</v>
      </c>
      <c r="E28" s="3">
        <v>29.8</v>
      </c>
      <c r="F28" s="3">
        <v>28.6</v>
      </c>
      <c r="G28" s="3">
        <v>25</v>
      </c>
      <c r="H28" s="3">
        <v>29</v>
      </c>
      <c r="I28" s="3">
        <v>28</v>
      </c>
      <c r="J28" s="3">
        <v>28.3</v>
      </c>
      <c r="K28" s="3">
        <v>28.7</v>
      </c>
      <c r="L28" s="3">
        <v>31.6</v>
      </c>
      <c r="M28" s="3"/>
      <c r="N28" s="3">
        <v>30.1</v>
      </c>
      <c r="O28" s="3">
        <v>30.6</v>
      </c>
      <c r="P28" s="3">
        <v>28.5</v>
      </c>
      <c r="Q28" s="3">
        <v>29.4</v>
      </c>
      <c r="R28" s="3">
        <v>29</v>
      </c>
      <c r="S28" s="3">
        <v>26.4</v>
      </c>
      <c r="T28" s="3">
        <v>29.9</v>
      </c>
      <c r="U28" s="3">
        <v>30</v>
      </c>
      <c r="V28" s="3">
        <v>28.3</v>
      </c>
      <c r="W28" s="3">
        <v>28.2</v>
      </c>
      <c r="X28" s="3">
        <v>29.5</v>
      </c>
      <c r="Y28" s="3"/>
      <c r="Z28" s="3">
        <v>25.6</v>
      </c>
      <c r="AA28" s="3">
        <v>29.8</v>
      </c>
      <c r="AB28" s="3">
        <v>28</v>
      </c>
      <c r="AC28" s="3">
        <v>25</v>
      </c>
      <c r="AD28" s="3">
        <v>29.5</v>
      </c>
      <c r="AE28" s="3">
        <v>30.4</v>
      </c>
      <c r="AF28" s="3">
        <v>25.9</v>
      </c>
      <c r="AG28" s="3">
        <v>30.5</v>
      </c>
      <c r="AH28" s="3">
        <v>28</v>
      </c>
      <c r="AI28" s="3">
        <v>30.3</v>
      </c>
      <c r="AJ28" s="3"/>
      <c r="AK28" s="3">
        <v>28</v>
      </c>
      <c r="AL28" s="3">
        <v>27</v>
      </c>
      <c r="AM28" s="3">
        <v>27.1</v>
      </c>
      <c r="AN28" s="3">
        <v>26.5</v>
      </c>
      <c r="AO28" s="3">
        <v>27.4</v>
      </c>
      <c r="AP28" s="3">
        <v>31.2</v>
      </c>
      <c r="AQ28" s="3">
        <v>27.9</v>
      </c>
      <c r="AR28" s="3">
        <v>24.9</v>
      </c>
      <c r="AS28" s="3">
        <v>30.7</v>
      </c>
      <c r="AT28" s="3">
        <v>29.7</v>
      </c>
      <c r="AU28" s="3">
        <v>28.6</v>
      </c>
      <c r="AV28" s="3"/>
    </row>
    <row r="29" spans="1:48" x14ac:dyDescent="0.2">
      <c r="A29" s="1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</row>
    <row r="30" spans="1:48" x14ac:dyDescent="0.2">
      <c r="A30" s="13">
        <v>28</v>
      </c>
      <c r="B30" s="3">
        <v>29.1</v>
      </c>
      <c r="C30" s="3">
        <v>29.1</v>
      </c>
      <c r="D30" s="3">
        <v>28.4</v>
      </c>
      <c r="E30" s="3">
        <v>30.1</v>
      </c>
      <c r="F30" s="3">
        <v>28.9</v>
      </c>
      <c r="G30" s="3">
        <v>25.4</v>
      </c>
      <c r="H30" s="3">
        <v>29.2</v>
      </c>
      <c r="I30" s="3">
        <v>28.3</v>
      </c>
      <c r="J30" s="3">
        <v>28.9</v>
      </c>
      <c r="K30" s="3">
        <v>28.8</v>
      </c>
      <c r="L30" s="3">
        <v>32.1</v>
      </c>
      <c r="M30" s="3"/>
      <c r="N30" s="3">
        <v>29.3</v>
      </c>
      <c r="O30" s="3">
        <v>29.4</v>
      </c>
      <c r="P30" s="3">
        <v>25.7</v>
      </c>
      <c r="Q30" s="3">
        <v>29.4</v>
      </c>
      <c r="R30" s="3">
        <v>28.2</v>
      </c>
      <c r="S30" s="3">
        <v>25.5</v>
      </c>
      <c r="T30" s="3">
        <v>29.1</v>
      </c>
      <c r="U30" s="3">
        <v>29.2</v>
      </c>
      <c r="V30" s="3">
        <v>27.5</v>
      </c>
      <c r="W30" s="3">
        <v>27.9</v>
      </c>
      <c r="X30" s="3">
        <v>28.6</v>
      </c>
      <c r="Y30" s="3"/>
      <c r="Z30" s="3">
        <v>25.3</v>
      </c>
      <c r="AA30" s="3">
        <v>29.4</v>
      </c>
      <c r="AB30" s="3">
        <v>28.2</v>
      </c>
      <c r="AC30" s="3">
        <v>24.5</v>
      </c>
      <c r="AD30" s="3">
        <v>29.4</v>
      </c>
      <c r="AE30" s="3">
        <v>30.2</v>
      </c>
      <c r="AF30" s="3">
        <v>25.8</v>
      </c>
      <c r="AG30" s="3">
        <v>30.5</v>
      </c>
      <c r="AH30" s="3">
        <v>28.4</v>
      </c>
      <c r="AI30" s="3">
        <v>30.6</v>
      </c>
      <c r="AJ30" s="3"/>
      <c r="AK30" s="3">
        <v>26.9</v>
      </c>
      <c r="AL30" s="3">
        <v>25.9</v>
      </c>
      <c r="AM30" s="3">
        <v>26.1</v>
      </c>
      <c r="AN30" s="3">
        <v>25.8</v>
      </c>
      <c r="AO30" s="3">
        <v>26.9</v>
      </c>
      <c r="AP30" s="3">
        <v>29.6</v>
      </c>
      <c r="AQ30" s="3">
        <v>27.5</v>
      </c>
      <c r="AR30" s="3">
        <v>24.6</v>
      </c>
      <c r="AS30" s="3">
        <v>30.8</v>
      </c>
      <c r="AT30" s="3">
        <v>29.6</v>
      </c>
      <c r="AU30" s="3">
        <v>28.2</v>
      </c>
      <c r="AV30" s="3"/>
    </row>
    <row r="31" spans="1:48" x14ac:dyDescent="0.2">
      <c r="A31" s="1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</row>
    <row r="32" spans="1:48" x14ac:dyDescent="0.2">
      <c r="A32" s="13">
        <v>30</v>
      </c>
      <c r="B32" s="3">
        <v>29.2</v>
      </c>
      <c r="C32" s="3"/>
      <c r="D32" s="3"/>
      <c r="E32" s="3">
        <v>30.8</v>
      </c>
      <c r="F32" s="3">
        <v>29.3</v>
      </c>
      <c r="G32" s="3">
        <v>25</v>
      </c>
      <c r="H32" s="3">
        <v>29.2</v>
      </c>
      <c r="I32" s="3">
        <v>27.7</v>
      </c>
      <c r="J32" s="3"/>
      <c r="K32" s="3">
        <v>29.3</v>
      </c>
      <c r="L32" s="3"/>
      <c r="M32" s="3"/>
      <c r="N32" s="3">
        <v>29.2</v>
      </c>
      <c r="O32" s="3">
        <v>30.3</v>
      </c>
      <c r="P32" s="3">
        <v>25.2</v>
      </c>
      <c r="Q32" s="3">
        <v>30.2</v>
      </c>
      <c r="R32" s="3">
        <v>28.6</v>
      </c>
      <c r="S32" s="3">
        <v>26.7</v>
      </c>
      <c r="T32" s="3">
        <v>30.3</v>
      </c>
      <c r="U32" s="3">
        <v>30.5</v>
      </c>
      <c r="V32" s="3">
        <v>28</v>
      </c>
      <c r="W32" s="3">
        <v>28.7</v>
      </c>
      <c r="X32" s="3">
        <v>29</v>
      </c>
      <c r="Y32" s="3"/>
      <c r="Z32" s="3">
        <v>25.5</v>
      </c>
      <c r="AA32" s="3">
        <v>29.8</v>
      </c>
      <c r="AB32" s="3">
        <v>28.1</v>
      </c>
      <c r="AC32" s="3">
        <v>24.8</v>
      </c>
      <c r="AD32" s="3">
        <v>29.4</v>
      </c>
      <c r="AE32" s="3">
        <v>30.2</v>
      </c>
      <c r="AF32" s="3">
        <v>25.9</v>
      </c>
      <c r="AG32" s="3">
        <v>29.9</v>
      </c>
      <c r="AH32" s="3">
        <v>28.4</v>
      </c>
      <c r="AI32" s="3">
        <v>30.1</v>
      </c>
      <c r="AJ32" s="3"/>
      <c r="AK32" s="3">
        <v>27.9</v>
      </c>
      <c r="AL32" s="3">
        <v>27.2</v>
      </c>
      <c r="AM32" s="3">
        <v>27.5</v>
      </c>
      <c r="AN32" s="3">
        <v>26.5</v>
      </c>
      <c r="AO32" s="3">
        <v>27.8</v>
      </c>
      <c r="AP32" s="3">
        <v>30.4</v>
      </c>
      <c r="AQ32" s="3">
        <v>29.2</v>
      </c>
      <c r="AR32" s="3">
        <v>25.5</v>
      </c>
      <c r="AS32" s="3">
        <v>31.4</v>
      </c>
      <c r="AT32" s="3">
        <v>29.5</v>
      </c>
      <c r="AU32" s="3">
        <v>28.5</v>
      </c>
      <c r="AV32" s="3"/>
    </row>
  </sheetData>
  <mergeCells count="4">
    <mergeCell ref="B1:L1"/>
    <mergeCell ref="N1:X1"/>
    <mergeCell ref="AK1:AU1"/>
    <mergeCell ref="Z1:A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CAEEC-663C-42A5-A84A-02CC8B4480C6}">
  <dimension ref="A1:AO4"/>
  <sheetViews>
    <sheetView workbookViewId="0"/>
  </sheetViews>
  <sheetFormatPr defaultRowHeight="14.25" x14ac:dyDescent="0.2"/>
  <cols>
    <col min="1" max="1" width="24" style="1" bestFit="1" customWidth="1"/>
    <col min="2" max="16384" width="9.140625" style="1"/>
  </cols>
  <sheetData>
    <row r="1" spans="1:41" x14ac:dyDescent="0.2">
      <c r="A1" s="1" t="s">
        <v>431</v>
      </c>
      <c r="B1" s="16" t="s">
        <v>230</v>
      </c>
      <c r="C1" s="16"/>
      <c r="D1" s="16"/>
      <c r="E1" s="16"/>
      <c r="F1" s="16"/>
      <c r="G1" s="16"/>
      <c r="H1" s="16"/>
      <c r="I1" s="3"/>
      <c r="J1" s="16" t="s">
        <v>62</v>
      </c>
      <c r="K1" s="16"/>
      <c r="L1" s="16"/>
      <c r="M1" s="16"/>
      <c r="N1" s="16"/>
      <c r="O1" s="16"/>
      <c r="P1" s="16"/>
      <c r="Q1" s="16"/>
      <c r="R1" s="16"/>
      <c r="S1" s="16"/>
      <c r="T1" s="14"/>
      <c r="U1" s="16" t="s">
        <v>231</v>
      </c>
      <c r="V1" s="16"/>
      <c r="W1" s="16"/>
      <c r="X1" s="16"/>
      <c r="Y1" s="16"/>
      <c r="Z1" s="16"/>
      <c r="AA1" s="16"/>
      <c r="AB1" s="16"/>
      <c r="AC1" s="16"/>
      <c r="AD1" s="16"/>
      <c r="AE1" s="14"/>
      <c r="AF1" s="16" t="s">
        <v>232</v>
      </c>
      <c r="AG1" s="16"/>
      <c r="AH1" s="16"/>
      <c r="AI1" s="16"/>
      <c r="AJ1" s="16"/>
      <c r="AK1" s="16"/>
      <c r="AL1" s="16"/>
      <c r="AM1" s="16"/>
      <c r="AN1" s="3"/>
      <c r="AO1" s="3"/>
    </row>
    <row r="2" spans="1:41" x14ac:dyDescent="0.2">
      <c r="A2" s="1" t="s">
        <v>269</v>
      </c>
      <c r="B2" s="3">
        <v>3.11</v>
      </c>
      <c r="C2" s="3">
        <v>4.26</v>
      </c>
      <c r="D2" s="3">
        <v>3.48</v>
      </c>
      <c r="E2" s="3">
        <v>8.4499999999999993</v>
      </c>
      <c r="F2" s="3">
        <v>5.42</v>
      </c>
      <c r="G2" s="3">
        <v>10.97</v>
      </c>
      <c r="H2" s="3">
        <v>5.52</v>
      </c>
      <c r="I2" s="3"/>
      <c r="J2" s="3">
        <v>1.39</v>
      </c>
      <c r="K2" s="3">
        <v>1.08</v>
      </c>
      <c r="L2" s="3">
        <v>3.22</v>
      </c>
      <c r="M2" s="3">
        <v>1.03</v>
      </c>
      <c r="N2" s="3">
        <v>3.76</v>
      </c>
      <c r="O2" s="3">
        <v>8.5399999999999991</v>
      </c>
      <c r="P2" s="3">
        <v>7.24</v>
      </c>
      <c r="Q2" s="3">
        <v>12.16</v>
      </c>
      <c r="R2" s="3">
        <v>6.53</v>
      </c>
      <c r="S2" s="3">
        <v>12.21</v>
      </c>
      <c r="T2" s="3"/>
      <c r="U2" s="3">
        <v>8.81</v>
      </c>
      <c r="V2" s="3">
        <v>5.1100000000000003</v>
      </c>
      <c r="W2" s="3">
        <v>4.4000000000000004</v>
      </c>
      <c r="X2" s="3">
        <v>11.22</v>
      </c>
      <c r="Y2" s="3">
        <v>4.04</v>
      </c>
      <c r="Z2" s="3">
        <v>9</v>
      </c>
      <c r="AA2" s="3">
        <v>6.88</v>
      </c>
      <c r="AB2" s="3">
        <v>6.63</v>
      </c>
      <c r="AC2" s="3">
        <v>10.9</v>
      </c>
      <c r="AD2" s="3">
        <v>4.9800000000000004</v>
      </c>
      <c r="AE2" s="3"/>
      <c r="AF2" s="3">
        <v>1.54</v>
      </c>
      <c r="AG2" s="3">
        <v>2.73</v>
      </c>
      <c r="AH2" s="3">
        <v>3.3</v>
      </c>
      <c r="AI2" s="3">
        <v>1.46</v>
      </c>
      <c r="AJ2" s="3">
        <v>1.53</v>
      </c>
      <c r="AK2" s="3">
        <v>5.0199999999999996</v>
      </c>
      <c r="AL2" s="3">
        <v>10.210000000000001</v>
      </c>
      <c r="AM2" s="3">
        <v>5.46</v>
      </c>
      <c r="AN2" s="3"/>
      <c r="AO2" s="3"/>
    </row>
    <row r="3" spans="1:41" x14ac:dyDescent="0.2">
      <c r="A3" s="1" t="s">
        <v>270</v>
      </c>
      <c r="B3" s="3">
        <v>7.59</v>
      </c>
      <c r="C3" s="3">
        <v>7.56</v>
      </c>
      <c r="D3" s="3">
        <v>8.42</v>
      </c>
      <c r="E3" s="3">
        <v>7.82</v>
      </c>
      <c r="F3" s="3">
        <v>7.56</v>
      </c>
      <c r="G3" s="3">
        <v>9.76</v>
      </c>
      <c r="H3" s="3">
        <v>9.7799999999999994</v>
      </c>
      <c r="I3" s="3"/>
      <c r="J3" s="3">
        <v>7.14</v>
      </c>
      <c r="K3" s="3">
        <v>7.95</v>
      </c>
      <c r="L3" s="3">
        <v>7.59</v>
      </c>
      <c r="M3" s="3">
        <v>6.75</v>
      </c>
      <c r="N3" s="3">
        <v>5.42</v>
      </c>
      <c r="O3" s="3">
        <v>9.9</v>
      </c>
      <c r="P3" s="3">
        <v>9.26</v>
      </c>
      <c r="Q3" s="3">
        <v>9.17</v>
      </c>
      <c r="R3" s="3">
        <v>9.92</v>
      </c>
      <c r="S3" s="3">
        <v>9.3000000000000007</v>
      </c>
      <c r="T3" s="3"/>
      <c r="U3" s="3">
        <v>7.76</v>
      </c>
      <c r="V3" s="3">
        <v>7.42</v>
      </c>
      <c r="W3" s="3">
        <v>7.31</v>
      </c>
      <c r="X3" s="3">
        <v>6.83</v>
      </c>
      <c r="Y3" s="3">
        <v>6.77</v>
      </c>
      <c r="Z3" s="3">
        <v>8.36</v>
      </c>
      <c r="AA3" s="3">
        <v>9.2799999999999994</v>
      </c>
      <c r="AB3" s="3">
        <v>9.4499999999999993</v>
      </c>
      <c r="AC3" s="3">
        <v>8.1199999999999992</v>
      </c>
      <c r="AD3" s="3">
        <v>8.2200000000000006</v>
      </c>
      <c r="AE3" s="3"/>
      <c r="AF3" s="3">
        <v>7.09</v>
      </c>
      <c r="AG3" s="3">
        <v>6.79</v>
      </c>
      <c r="AH3" s="3">
        <v>5.49</v>
      </c>
      <c r="AI3" s="3">
        <v>7.34</v>
      </c>
      <c r="AJ3" s="3">
        <v>7.33</v>
      </c>
      <c r="AK3" s="3">
        <v>8.4700000000000006</v>
      </c>
      <c r="AL3" s="3">
        <v>8.6199999999999992</v>
      </c>
      <c r="AM3" s="3">
        <v>8.36</v>
      </c>
    </row>
    <row r="4" spans="1:41" x14ac:dyDescent="0.2">
      <c r="A4" s="1" t="s">
        <v>271</v>
      </c>
      <c r="B4" s="3">
        <v>1161</v>
      </c>
      <c r="C4" s="3">
        <v>302</v>
      </c>
      <c r="D4" s="3">
        <v>1066</v>
      </c>
      <c r="E4" s="3">
        <v>1333</v>
      </c>
      <c r="F4" s="3">
        <v>1135</v>
      </c>
      <c r="G4" s="3">
        <v>946</v>
      </c>
      <c r="H4" s="3">
        <v>1070</v>
      </c>
      <c r="I4" s="3"/>
      <c r="J4" s="3">
        <v>1292</v>
      </c>
      <c r="K4" s="3">
        <v>1085</v>
      </c>
      <c r="L4" s="3">
        <v>812</v>
      </c>
      <c r="M4" s="3">
        <v>753</v>
      </c>
      <c r="N4" s="3">
        <v>1037</v>
      </c>
      <c r="O4" s="3">
        <v>1061</v>
      </c>
      <c r="P4" s="3">
        <v>82</v>
      </c>
      <c r="Q4" s="3">
        <v>927</v>
      </c>
      <c r="R4" s="3">
        <v>132</v>
      </c>
      <c r="S4" s="3">
        <v>982</v>
      </c>
      <c r="T4" s="3"/>
      <c r="U4" s="3">
        <v>1080</v>
      </c>
      <c r="V4" s="3">
        <v>920</v>
      </c>
      <c r="W4" s="3">
        <v>1431</v>
      </c>
      <c r="X4" s="3">
        <v>1729</v>
      </c>
      <c r="Y4" s="3">
        <v>1029</v>
      </c>
      <c r="Z4" s="3">
        <v>1255</v>
      </c>
      <c r="AA4" s="3">
        <v>798</v>
      </c>
      <c r="AB4" s="3">
        <v>971</v>
      </c>
      <c r="AC4" s="3">
        <v>341</v>
      </c>
      <c r="AD4" s="3">
        <v>1114</v>
      </c>
      <c r="AE4" s="3"/>
      <c r="AF4" s="3">
        <v>1417</v>
      </c>
      <c r="AG4" s="3">
        <v>697</v>
      </c>
      <c r="AH4" s="3">
        <v>860</v>
      </c>
      <c r="AI4" s="3">
        <v>968</v>
      </c>
      <c r="AJ4" s="3">
        <v>1111</v>
      </c>
      <c r="AK4" s="3">
        <v>761</v>
      </c>
      <c r="AL4" s="3">
        <v>1074</v>
      </c>
      <c r="AM4" s="3">
        <v>1010</v>
      </c>
    </row>
  </sheetData>
  <mergeCells count="4">
    <mergeCell ref="J1:S1"/>
    <mergeCell ref="U1:AD1"/>
    <mergeCell ref="B1:H1"/>
    <mergeCell ref="AF1:AM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3029-F7F8-4F5D-9CCB-5619D7627893}">
  <dimension ref="A1:U77"/>
  <sheetViews>
    <sheetView workbookViewId="0">
      <selection activeCell="H10" sqref="H10"/>
    </sheetView>
  </sheetViews>
  <sheetFormatPr defaultRowHeight="14.25" x14ac:dyDescent="0.2"/>
  <cols>
    <col min="1" max="1" width="16.5703125" style="1" customWidth="1"/>
    <col min="2" max="16" width="9.140625" style="1"/>
    <col min="17" max="21" width="14.140625" style="1" bestFit="1" customWidth="1"/>
    <col min="22" max="16384" width="9.140625" style="1"/>
  </cols>
  <sheetData>
    <row r="1" spans="1:21" x14ac:dyDescent="0.2">
      <c r="A1" s="1" t="s">
        <v>412</v>
      </c>
    </row>
    <row r="2" spans="1:21" x14ac:dyDescent="0.2">
      <c r="B2" s="1" t="s">
        <v>415</v>
      </c>
      <c r="C2" s="1" t="s">
        <v>416</v>
      </c>
      <c r="D2" s="1" t="s">
        <v>417</v>
      </c>
      <c r="E2" s="1" t="s">
        <v>418</v>
      </c>
      <c r="F2" s="1" t="s">
        <v>419</v>
      </c>
      <c r="G2" s="1" t="s">
        <v>66</v>
      </c>
      <c r="H2" s="1" t="s">
        <v>67</v>
      </c>
      <c r="I2" s="1" t="s">
        <v>68</v>
      </c>
      <c r="J2" s="1" t="s">
        <v>140</v>
      </c>
      <c r="K2" s="1" t="s">
        <v>141</v>
      </c>
      <c r="L2" s="1" t="s">
        <v>123</v>
      </c>
      <c r="M2" s="1" t="s">
        <v>124</v>
      </c>
      <c r="N2" s="1" t="s">
        <v>125</v>
      </c>
      <c r="O2" s="1" t="s">
        <v>146</v>
      </c>
      <c r="P2" s="1" t="s">
        <v>147</v>
      </c>
      <c r="Q2" s="1" t="s">
        <v>126</v>
      </c>
      <c r="R2" s="1" t="s">
        <v>127</v>
      </c>
      <c r="S2" s="1" t="s">
        <v>128</v>
      </c>
      <c r="T2" s="1" t="s">
        <v>152</v>
      </c>
      <c r="U2" s="1" t="s">
        <v>153</v>
      </c>
    </row>
    <row r="3" spans="1:21" x14ac:dyDescent="0.2">
      <c r="A3" s="1" t="s">
        <v>413</v>
      </c>
      <c r="B3" s="3">
        <v>0.92295365635025906</v>
      </c>
      <c r="C3" s="3">
        <v>1.03014265480016</v>
      </c>
      <c r="D3" s="3">
        <v>1.0517747370288799</v>
      </c>
      <c r="G3" s="3">
        <v>0.22503185036282999</v>
      </c>
      <c r="H3" s="3">
        <v>0.193785615660407</v>
      </c>
      <c r="I3" s="3">
        <v>0.200488892</v>
      </c>
      <c r="L3" s="3">
        <v>1.4611528050024301</v>
      </c>
      <c r="M3" s="3">
        <v>1.6157786679158399</v>
      </c>
      <c r="N3" s="3">
        <v>1.1904524399740899</v>
      </c>
      <c r="Q3" s="3">
        <v>0.33975826247340102</v>
      </c>
      <c r="R3" s="3">
        <v>0.30435523799999997</v>
      </c>
      <c r="S3" s="3">
        <v>0.34072223156483999</v>
      </c>
    </row>
    <row r="4" spans="1:21" x14ac:dyDescent="0.2">
      <c r="A4" s="1" t="s">
        <v>414</v>
      </c>
      <c r="B4" s="3">
        <v>1.2812106589538601</v>
      </c>
      <c r="C4" s="3">
        <v>1.10079512802704</v>
      </c>
      <c r="D4" s="3">
        <v>0.70904362744796001</v>
      </c>
      <c r="E4" s="3">
        <v>0.92850803350466005</v>
      </c>
      <c r="F4" s="3">
        <v>1.45738945720546</v>
      </c>
      <c r="G4" s="3">
        <v>5.3735612288735002</v>
      </c>
      <c r="H4" s="3">
        <v>2.66493203480124</v>
      </c>
      <c r="I4" s="3">
        <v>3.8077125210435101</v>
      </c>
      <c r="J4" s="3">
        <v>6.0256939354482899</v>
      </c>
      <c r="K4" s="3">
        <v>2.5519645287298198</v>
      </c>
      <c r="L4" s="3">
        <v>1.0377350777360801</v>
      </c>
      <c r="M4" s="3">
        <v>1.15301245423937</v>
      </c>
      <c r="N4" s="3">
        <v>1.12664375145146</v>
      </c>
      <c r="O4" s="3">
        <v>1.12668992707293</v>
      </c>
      <c r="P4" s="3">
        <v>0.87095877934957999</v>
      </c>
      <c r="Q4" s="3">
        <v>1.7102102954844201</v>
      </c>
      <c r="R4" s="3">
        <v>2.2159837644118001</v>
      </c>
      <c r="S4" s="3">
        <v>3.0133608449384499</v>
      </c>
      <c r="T4" s="3">
        <v>4.0153230188734401</v>
      </c>
      <c r="U4" s="3">
        <v>1.9325812888310001</v>
      </c>
    </row>
    <row r="9" spans="1:21" x14ac:dyDescent="0.2">
      <c r="K9" s="3"/>
    </row>
    <row r="10" spans="1:21" x14ac:dyDescent="0.2">
      <c r="K10" s="3"/>
    </row>
    <row r="11" spans="1:21" x14ac:dyDescent="0.2">
      <c r="K11" s="3"/>
    </row>
    <row r="12" spans="1:21" x14ac:dyDescent="0.2">
      <c r="K12" s="3"/>
    </row>
    <row r="13" spans="1:21" x14ac:dyDescent="0.2">
      <c r="B13" s="3"/>
      <c r="K13" s="3"/>
    </row>
    <row r="14" spans="1:21" x14ac:dyDescent="0.2">
      <c r="B14" s="3"/>
      <c r="K14" s="3"/>
    </row>
    <row r="15" spans="1:21" x14ac:dyDescent="0.2">
      <c r="B15" s="3"/>
      <c r="K15" s="3"/>
    </row>
    <row r="16" spans="1:21" x14ac:dyDescent="0.2">
      <c r="B16" s="3"/>
      <c r="K16" s="3"/>
    </row>
    <row r="17" spans="2:11" x14ac:dyDescent="0.2">
      <c r="B17" s="3"/>
      <c r="K17" s="3"/>
    </row>
    <row r="18" spans="2:11" x14ac:dyDescent="0.2">
      <c r="B18" s="3"/>
      <c r="K18" s="3"/>
    </row>
    <row r="19" spans="2:11" x14ac:dyDescent="0.2">
      <c r="B19" s="3"/>
      <c r="K19" s="3"/>
    </row>
    <row r="20" spans="2:11" x14ac:dyDescent="0.2">
      <c r="B20" s="3"/>
      <c r="K20" s="3"/>
    </row>
    <row r="21" spans="2:11" x14ac:dyDescent="0.2">
      <c r="B21" s="3"/>
      <c r="K21" s="3"/>
    </row>
    <row r="22" spans="2:11" x14ac:dyDescent="0.2">
      <c r="B22" s="3"/>
      <c r="K22" s="3"/>
    </row>
    <row r="23" spans="2:11" x14ac:dyDescent="0.2">
      <c r="B23" s="3"/>
      <c r="K23" s="3"/>
    </row>
    <row r="24" spans="2:11" x14ac:dyDescent="0.2">
      <c r="B24" s="3"/>
      <c r="K24" s="3"/>
    </row>
    <row r="25" spans="2:11" x14ac:dyDescent="0.2">
      <c r="B25" s="3"/>
      <c r="K25" s="3"/>
    </row>
    <row r="26" spans="2:11" x14ac:dyDescent="0.2">
      <c r="B26" s="3"/>
      <c r="K26" s="3"/>
    </row>
    <row r="27" spans="2:11" x14ac:dyDescent="0.2">
      <c r="B27" s="3"/>
      <c r="K27" s="3"/>
    </row>
    <row r="28" spans="2:11" x14ac:dyDescent="0.2">
      <c r="B28" s="3"/>
      <c r="K28" s="3"/>
    </row>
    <row r="29" spans="2:11" x14ac:dyDescent="0.2">
      <c r="B29" s="3"/>
      <c r="K29" s="3"/>
    </row>
    <row r="30" spans="2:11" x14ac:dyDescent="0.2">
      <c r="B30" s="3"/>
      <c r="K30" s="3"/>
    </row>
    <row r="31" spans="2:11" x14ac:dyDescent="0.2">
      <c r="B31" s="3"/>
      <c r="K31" s="3"/>
    </row>
    <row r="32" spans="2:11" x14ac:dyDescent="0.2">
      <c r="B32" s="3"/>
      <c r="K32" s="3"/>
    </row>
    <row r="33" spans="2:12" ht="15" x14ac:dyDescent="0.25">
      <c r="B33" s="3"/>
      <c r="K33" s="3"/>
      <c r="L33" s="4"/>
    </row>
    <row r="34" spans="2:12" ht="15" x14ac:dyDescent="0.25">
      <c r="B34" s="3"/>
      <c r="L34" s="4"/>
    </row>
    <row r="35" spans="2:12" x14ac:dyDescent="0.2">
      <c r="B35" s="3"/>
    </row>
    <row r="36" spans="2:12" x14ac:dyDescent="0.2">
      <c r="B36" s="3"/>
    </row>
    <row r="37" spans="2:12" ht="15" x14ac:dyDescent="0.25">
      <c r="B37" s="3"/>
      <c r="C37" s="4"/>
      <c r="K37" s="3"/>
    </row>
    <row r="38" spans="2:12" ht="15" x14ac:dyDescent="0.25">
      <c r="C38" s="4"/>
      <c r="K38" s="3"/>
    </row>
    <row r="39" spans="2:12" x14ac:dyDescent="0.2">
      <c r="K39" s="3"/>
    </row>
    <row r="40" spans="2:12" x14ac:dyDescent="0.2">
      <c r="K40" s="3"/>
    </row>
    <row r="41" spans="2:12" x14ac:dyDescent="0.2">
      <c r="B41" s="3"/>
      <c r="K41" s="3"/>
    </row>
    <row r="42" spans="2:12" x14ac:dyDescent="0.2">
      <c r="B42" s="3"/>
      <c r="K42" s="3"/>
    </row>
    <row r="43" spans="2:12" x14ac:dyDescent="0.2">
      <c r="B43" s="3"/>
      <c r="K43" s="3"/>
    </row>
    <row r="44" spans="2:12" x14ac:dyDescent="0.2">
      <c r="B44" s="3"/>
      <c r="K44" s="3"/>
    </row>
    <row r="45" spans="2:12" x14ac:dyDescent="0.2">
      <c r="B45" s="3"/>
      <c r="K45" s="3"/>
    </row>
    <row r="46" spans="2:12" x14ac:dyDescent="0.2">
      <c r="B46" s="3"/>
      <c r="K46" s="3"/>
    </row>
    <row r="47" spans="2:12" x14ac:dyDescent="0.2">
      <c r="B47" s="3"/>
      <c r="K47" s="3"/>
    </row>
    <row r="48" spans="2:12" x14ac:dyDescent="0.2">
      <c r="B48" s="3"/>
      <c r="K48" s="3"/>
    </row>
    <row r="49" spans="2:12" x14ac:dyDescent="0.2">
      <c r="B49" s="3"/>
      <c r="K49" s="3"/>
    </row>
    <row r="50" spans="2:12" x14ac:dyDescent="0.2">
      <c r="B50" s="3"/>
      <c r="K50" s="3"/>
    </row>
    <row r="51" spans="2:12" x14ac:dyDescent="0.2">
      <c r="B51" s="3"/>
      <c r="K51" s="3"/>
    </row>
    <row r="52" spans="2:12" x14ac:dyDescent="0.2">
      <c r="B52" s="3"/>
      <c r="K52" s="3"/>
    </row>
    <row r="53" spans="2:12" x14ac:dyDescent="0.2">
      <c r="B53" s="3"/>
      <c r="K53" s="3"/>
    </row>
    <row r="54" spans="2:12" x14ac:dyDescent="0.2">
      <c r="B54" s="3"/>
      <c r="K54" s="3"/>
    </row>
    <row r="55" spans="2:12" x14ac:dyDescent="0.2">
      <c r="B55" s="3"/>
      <c r="K55" s="3"/>
    </row>
    <row r="56" spans="2:12" x14ac:dyDescent="0.2">
      <c r="B56" s="3"/>
      <c r="K56" s="3"/>
    </row>
    <row r="57" spans="2:12" x14ac:dyDescent="0.2">
      <c r="B57" s="3"/>
      <c r="K57" s="3"/>
    </row>
    <row r="58" spans="2:12" x14ac:dyDescent="0.2">
      <c r="B58" s="3"/>
      <c r="K58" s="3"/>
    </row>
    <row r="59" spans="2:12" x14ac:dyDescent="0.2">
      <c r="B59" s="3"/>
      <c r="K59" s="3"/>
    </row>
    <row r="60" spans="2:12" x14ac:dyDescent="0.2">
      <c r="B60" s="3"/>
      <c r="K60" s="3"/>
    </row>
    <row r="61" spans="2:12" ht="15" x14ac:dyDescent="0.25">
      <c r="B61" s="3"/>
      <c r="K61" s="3"/>
      <c r="L61" s="4"/>
    </row>
    <row r="62" spans="2:12" x14ac:dyDescent="0.2">
      <c r="B62" s="3"/>
    </row>
    <row r="63" spans="2:12" x14ac:dyDescent="0.2">
      <c r="B63" s="3"/>
    </row>
    <row r="64" spans="2:12" x14ac:dyDescent="0.2">
      <c r="B64" s="3"/>
    </row>
    <row r="65" spans="2:21" ht="15" x14ac:dyDescent="0.25">
      <c r="B65" s="3"/>
      <c r="C65" s="4"/>
    </row>
    <row r="66" spans="2:21" ht="15" x14ac:dyDescent="0.25">
      <c r="C66" s="4"/>
    </row>
    <row r="76" spans="2:21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2:21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F1E1-AD56-4A71-BE4C-886ED31C6F03}">
  <dimension ref="A1:F57"/>
  <sheetViews>
    <sheetView workbookViewId="0">
      <selection activeCell="I12" sqref="I12"/>
    </sheetView>
  </sheetViews>
  <sheetFormatPr defaultRowHeight="15" x14ac:dyDescent="0.25"/>
  <cols>
    <col min="2" max="2" width="14.42578125" bestFit="1" customWidth="1"/>
    <col min="4" max="4" width="11.28515625" bestFit="1" customWidth="1"/>
    <col min="6" max="6" width="18.42578125" bestFit="1" customWidth="1"/>
  </cols>
  <sheetData>
    <row r="1" spans="1:6" x14ac:dyDescent="0.25">
      <c r="A1" s="1" t="s">
        <v>98</v>
      </c>
      <c r="B1" s="1"/>
      <c r="C1" s="1"/>
      <c r="D1" s="1"/>
      <c r="E1" s="1"/>
      <c r="F1" s="1"/>
    </row>
    <row r="2" spans="1:6" x14ac:dyDescent="0.25">
      <c r="A2" s="1" t="s">
        <v>420</v>
      </c>
      <c r="B2" s="1"/>
      <c r="C2" s="1"/>
      <c r="D2" s="1" t="s">
        <v>104</v>
      </c>
      <c r="E2" s="1" t="s">
        <v>105</v>
      </c>
      <c r="F2" s="1" t="s">
        <v>106</v>
      </c>
    </row>
    <row r="3" spans="1:6" x14ac:dyDescent="0.25">
      <c r="A3" s="1" t="s">
        <v>314</v>
      </c>
      <c r="B3" s="3" t="s">
        <v>64</v>
      </c>
      <c r="C3" s="1" t="s">
        <v>100</v>
      </c>
      <c r="D3" s="1">
        <v>1106125</v>
      </c>
      <c r="E3" s="1">
        <f>D3-$D$27</f>
        <v>496746</v>
      </c>
      <c r="F3" s="1">
        <f>E4/E3</f>
        <v>0.21982864482049175</v>
      </c>
    </row>
    <row r="4" spans="1:6" x14ac:dyDescent="0.25">
      <c r="A4" s="1"/>
      <c r="B4" s="3"/>
      <c r="C4" s="1" t="s">
        <v>101</v>
      </c>
      <c r="D4" s="1">
        <v>718578</v>
      </c>
      <c r="E4" s="1">
        <f t="shared" ref="E4:E26" si="0">D4-$D$27</f>
        <v>109199</v>
      </c>
      <c r="F4" s="1"/>
    </row>
    <row r="5" spans="1:6" x14ac:dyDescent="0.25">
      <c r="A5" s="1"/>
      <c r="B5" s="3" t="s">
        <v>63</v>
      </c>
      <c r="C5" s="1" t="s">
        <v>100</v>
      </c>
      <c r="D5" s="1">
        <v>1043107</v>
      </c>
      <c r="E5" s="1">
        <f t="shared" si="0"/>
        <v>433728</v>
      </c>
      <c r="F5" s="1">
        <f>E6/E5</f>
        <v>0.40600791279327136</v>
      </c>
    </row>
    <row r="6" spans="1:6" x14ac:dyDescent="0.25">
      <c r="A6" s="1"/>
      <c r="B6" s="3"/>
      <c r="C6" s="1" t="s">
        <v>101</v>
      </c>
      <c r="D6" s="1">
        <v>785476</v>
      </c>
      <c r="E6" s="1">
        <f t="shared" si="0"/>
        <v>176097</v>
      </c>
      <c r="F6" s="1"/>
    </row>
    <row r="7" spans="1:6" x14ac:dyDescent="0.25">
      <c r="A7" s="1"/>
      <c r="B7" s="3" t="s">
        <v>65</v>
      </c>
      <c r="C7" s="1" t="s">
        <v>100</v>
      </c>
      <c r="D7" s="1">
        <v>1195652</v>
      </c>
      <c r="E7" s="1">
        <f t="shared" si="0"/>
        <v>586273</v>
      </c>
      <c r="F7" s="1">
        <f>E8/E7</f>
        <v>0.36273715487494734</v>
      </c>
    </row>
    <row r="8" spans="1:6" x14ac:dyDescent="0.25">
      <c r="A8" s="1"/>
      <c r="B8" s="3"/>
      <c r="C8" s="1" t="s">
        <v>101</v>
      </c>
      <c r="D8" s="1">
        <v>822042</v>
      </c>
      <c r="E8" s="1">
        <f t="shared" si="0"/>
        <v>212663</v>
      </c>
      <c r="F8" s="1"/>
    </row>
    <row r="9" spans="1:6" x14ac:dyDescent="0.25">
      <c r="A9" s="1"/>
      <c r="B9" s="3" t="s">
        <v>221</v>
      </c>
      <c r="C9" s="1" t="s">
        <v>100</v>
      </c>
      <c r="D9" s="1">
        <v>1123077</v>
      </c>
      <c r="E9" s="1">
        <f t="shared" si="0"/>
        <v>513698</v>
      </c>
      <c r="F9" s="1">
        <f>E10/E9</f>
        <v>0.42766761793894464</v>
      </c>
    </row>
    <row r="10" spans="1:6" x14ac:dyDescent="0.25">
      <c r="A10" s="1"/>
      <c r="B10" s="3"/>
      <c r="C10" s="1" t="s">
        <v>101</v>
      </c>
      <c r="D10" s="1">
        <v>829071</v>
      </c>
      <c r="E10" s="1">
        <f t="shared" si="0"/>
        <v>219692</v>
      </c>
      <c r="F10" s="1"/>
    </row>
    <row r="11" spans="1:6" x14ac:dyDescent="0.25">
      <c r="A11" s="1"/>
      <c r="B11" s="3" t="s">
        <v>222</v>
      </c>
      <c r="C11" s="1" t="s">
        <v>100</v>
      </c>
      <c r="D11" s="1">
        <v>1105142</v>
      </c>
      <c r="E11" s="1">
        <f t="shared" si="0"/>
        <v>495763</v>
      </c>
      <c r="F11" s="1">
        <f>E12/E11</f>
        <v>0.42793229829575824</v>
      </c>
    </row>
    <row r="12" spans="1:6" x14ac:dyDescent="0.25">
      <c r="A12" s="1"/>
      <c r="B12" s="3"/>
      <c r="C12" s="1" t="s">
        <v>101</v>
      </c>
      <c r="D12" s="1">
        <v>821532</v>
      </c>
      <c r="E12" s="1">
        <f t="shared" si="0"/>
        <v>212153</v>
      </c>
      <c r="F12" s="1"/>
    </row>
    <row r="13" spans="1:6" x14ac:dyDescent="0.25">
      <c r="A13" s="1"/>
      <c r="B13" s="3" t="s">
        <v>223</v>
      </c>
      <c r="C13" s="1" t="s">
        <v>100</v>
      </c>
      <c r="D13" s="1">
        <v>1219456</v>
      </c>
      <c r="E13" s="1">
        <f t="shared" si="0"/>
        <v>610077</v>
      </c>
      <c r="F13" s="1">
        <f>E14/E13</f>
        <v>0.34520396605674364</v>
      </c>
    </row>
    <row r="14" spans="1:6" x14ac:dyDescent="0.25">
      <c r="A14" s="1"/>
      <c r="B14" s="3"/>
      <c r="C14" s="1" t="s">
        <v>101</v>
      </c>
      <c r="D14" s="1">
        <v>819980</v>
      </c>
      <c r="E14" s="1">
        <f t="shared" si="0"/>
        <v>210601</v>
      </c>
      <c r="F14" s="1"/>
    </row>
    <row r="15" spans="1:6" x14ac:dyDescent="0.25">
      <c r="A15" s="1"/>
      <c r="B15" s="3" t="s">
        <v>113</v>
      </c>
      <c r="C15" s="1" t="s">
        <v>100</v>
      </c>
      <c r="D15" s="1">
        <v>1079468</v>
      </c>
      <c r="E15" s="1">
        <f t="shared" si="0"/>
        <v>470089</v>
      </c>
      <c r="F15" s="1">
        <f>E16/E15</f>
        <v>1.0123976523594469</v>
      </c>
    </row>
    <row r="16" spans="1:6" x14ac:dyDescent="0.25">
      <c r="A16" s="1"/>
      <c r="B16" s="3"/>
      <c r="C16" s="1" t="s">
        <v>101</v>
      </c>
      <c r="D16" s="1">
        <v>1085296</v>
      </c>
      <c r="E16" s="1">
        <f t="shared" si="0"/>
        <v>475917</v>
      </c>
      <c r="F16" s="1"/>
    </row>
    <row r="17" spans="1:6" x14ac:dyDescent="0.25">
      <c r="A17" s="1"/>
      <c r="B17" s="3" t="s">
        <v>114</v>
      </c>
      <c r="C17" s="1" t="s">
        <v>100</v>
      </c>
      <c r="D17" s="1">
        <v>973471</v>
      </c>
      <c r="E17" s="1">
        <f t="shared" si="0"/>
        <v>364092</v>
      </c>
      <c r="F17" s="1">
        <f>E18/E17</f>
        <v>1.2650978324159827</v>
      </c>
    </row>
    <row r="18" spans="1:6" x14ac:dyDescent="0.25">
      <c r="A18" s="1"/>
      <c r="B18" s="3"/>
      <c r="C18" s="1" t="s">
        <v>101</v>
      </c>
      <c r="D18" s="1">
        <v>1069991</v>
      </c>
      <c r="E18" s="1">
        <f t="shared" si="0"/>
        <v>460612</v>
      </c>
      <c r="F18" s="1"/>
    </row>
    <row r="19" spans="1:6" x14ac:dyDescent="0.25">
      <c r="A19" s="1"/>
      <c r="B19" s="3" t="s">
        <v>115</v>
      </c>
      <c r="C19" s="1" t="s">
        <v>100</v>
      </c>
      <c r="D19" s="1">
        <v>1113925</v>
      </c>
      <c r="E19" s="1">
        <f t="shared" si="0"/>
        <v>504546</v>
      </c>
      <c r="F19" s="1">
        <f>E20/E19</f>
        <v>0.80117571044067337</v>
      </c>
    </row>
    <row r="20" spans="1:6" x14ac:dyDescent="0.25">
      <c r="A20" s="1"/>
      <c r="B20" s="3"/>
      <c r="C20" s="1" t="s">
        <v>101</v>
      </c>
      <c r="D20" s="1">
        <v>1013609</v>
      </c>
      <c r="E20" s="1">
        <f t="shared" si="0"/>
        <v>404230</v>
      </c>
      <c r="F20" s="1"/>
    </row>
    <row r="21" spans="1:6" x14ac:dyDescent="0.25">
      <c r="A21" s="1"/>
      <c r="B21" s="3" t="s">
        <v>224</v>
      </c>
      <c r="C21" s="1" t="s">
        <v>100</v>
      </c>
      <c r="D21" s="1">
        <v>1183718</v>
      </c>
      <c r="E21" s="1">
        <f t="shared" si="0"/>
        <v>574339</v>
      </c>
      <c r="F21" s="1">
        <f>E22/E21</f>
        <v>0.77806312996331439</v>
      </c>
    </row>
    <row r="22" spans="1:6" x14ac:dyDescent="0.25">
      <c r="A22" s="1"/>
      <c r="B22" s="3"/>
      <c r="C22" s="1" t="s">
        <v>101</v>
      </c>
      <c r="D22" s="1">
        <v>1056251</v>
      </c>
      <c r="E22" s="1">
        <f t="shared" si="0"/>
        <v>446872</v>
      </c>
      <c r="F22" s="1"/>
    </row>
    <row r="23" spans="1:6" x14ac:dyDescent="0.25">
      <c r="A23" s="1"/>
      <c r="B23" s="3" t="s">
        <v>225</v>
      </c>
      <c r="C23" s="1" t="s">
        <v>100</v>
      </c>
      <c r="D23" s="1">
        <v>1240511</v>
      </c>
      <c r="E23" s="1">
        <f t="shared" si="0"/>
        <v>631132</v>
      </c>
      <c r="F23" s="1">
        <f>E24/E23</f>
        <v>0.49302998421883221</v>
      </c>
    </row>
    <row r="24" spans="1:6" x14ac:dyDescent="0.25">
      <c r="A24" s="1"/>
      <c r="B24" s="3"/>
      <c r="C24" s="1" t="s">
        <v>101</v>
      </c>
      <c r="D24" s="1">
        <v>920546</v>
      </c>
      <c r="E24" s="1">
        <f t="shared" si="0"/>
        <v>311167</v>
      </c>
      <c r="F24" s="1"/>
    </row>
    <row r="25" spans="1:6" x14ac:dyDescent="0.25">
      <c r="A25" s="1"/>
      <c r="B25" s="3" t="s">
        <v>226</v>
      </c>
      <c r="C25" s="1" t="s">
        <v>100</v>
      </c>
      <c r="D25" s="1">
        <v>1154702</v>
      </c>
      <c r="E25" s="1">
        <f t="shared" si="0"/>
        <v>545323</v>
      </c>
      <c r="F25" s="1">
        <f>E26/E25</f>
        <v>0.64713756801015176</v>
      </c>
    </row>
    <row r="26" spans="1:6" x14ac:dyDescent="0.25">
      <c r="A26" s="1"/>
      <c r="B26" s="3"/>
      <c r="C26" s="1" t="s">
        <v>101</v>
      </c>
      <c r="D26" s="1">
        <v>962278</v>
      </c>
      <c r="E26" s="1">
        <f t="shared" si="0"/>
        <v>352899</v>
      </c>
      <c r="F26" s="1"/>
    </row>
    <row r="27" spans="1:6" x14ac:dyDescent="0.25">
      <c r="A27" s="1"/>
      <c r="B27" s="3"/>
      <c r="C27" s="4" t="s">
        <v>102</v>
      </c>
      <c r="D27" s="1">
        <v>609379</v>
      </c>
      <c r="E27" s="1"/>
      <c r="F27" s="1"/>
    </row>
    <row r="28" spans="1:6" x14ac:dyDescent="0.25">
      <c r="A28" s="1"/>
      <c r="B28" s="1"/>
      <c r="C28" s="4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 t="s">
        <v>420</v>
      </c>
      <c r="B30" s="1"/>
      <c r="C30" s="1"/>
      <c r="D30" s="1" t="s">
        <v>104</v>
      </c>
      <c r="E30" s="1" t="s">
        <v>105</v>
      </c>
      <c r="F30" s="1" t="s">
        <v>106</v>
      </c>
    </row>
    <row r="31" spans="1:6" x14ac:dyDescent="0.25">
      <c r="A31" s="1" t="s">
        <v>315</v>
      </c>
      <c r="B31" s="3" t="s">
        <v>64</v>
      </c>
      <c r="C31" s="1" t="s">
        <v>100</v>
      </c>
      <c r="D31" s="1">
        <v>1555811</v>
      </c>
      <c r="E31" s="1">
        <f>D31-$D$55</f>
        <v>763536</v>
      </c>
      <c r="F31" s="1">
        <f>E32/E31</f>
        <v>4.2579524737536935E-2</v>
      </c>
    </row>
    <row r="32" spans="1:6" x14ac:dyDescent="0.25">
      <c r="A32" s="1"/>
      <c r="B32" s="3"/>
      <c r="C32" s="1" t="s">
        <v>101</v>
      </c>
      <c r="D32" s="1">
        <v>824786</v>
      </c>
      <c r="E32" s="1">
        <f t="shared" ref="E32:E42" si="1">D32-$D$55</f>
        <v>32511</v>
      </c>
      <c r="F32" s="1"/>
    </row>
    <row r="33" spans="1:6" x14ac:dyDescent="0.25">
      <c r="A33" s="1"/>
      <c r="B33" s="3" t="s">
        <v>63</v>
      </c>
      <c r="C33" s="1" t="s">
        <v>100</v>
      </c>
      <c r="D33" s="1">
        <v>1561303</v>
      </c>
      <c r="E33" s="1">
        <f t="shared" si="1"/>
        <v>769028</v>
      </c>
      <c r="F33" s="1">
        <f>E34/E33</f>
        <v>5.8612950373718511E-2</v>
      </c>
    </row>
    <row r="34" spans="1:6" x14ac:dyDescent="0.25">
      <c r="A34" s="1"/>
      <c r="B34" s="3"/>
      <c r="C34" s="1" t="s">
        <v>101</v>
      </c>
      <c r="D34" s="1">
        <v>837350</v>
      </c>
      <c r="E34" s="1">
        <f t="shared" si="1"/>
        <v>45075</v>
      </c>
      <c r="F34" s="1"/>
    </row>
    <row r="35" spans="1:6" x14ac:dyDescent="0.25">
      <c r="A35" s="1"/>
      <c r="B35" s="3" t="s">
        <v>65</v>
      </c>
      <c r="C35" s="1" t="s">
        <v>100</v>
      </c>
      <c r="D35" s="1">
        <v>1622490</v>
      </c>
      <c r="E35" s="1">
        <f t="shared" si="1"/>
        <v>830215</v>
      </c>
      <c r="F35" s="1">
        <f>E36/E35</f>
        <v>9.046090470540763E-2</v>
      </c>
    </row>
    <row r="36" spans="1:6" x14ac:dyDescent="0.25">
      <c r="A36" s="1"/>
      <c r="B36" s="3"/>
      <c r="C36" s="1" t="s">
        <v>101</v>
      </c>
      <c r="D36" s="1">
        <v>867377</v>
      </c>
      <c r="E36" s="1">
        <f t="shared" si="1"/>
        <v>75102</v>
      </c>
      <c r="F36" s="1"/>
    </row>
    <row r="37" spans="1:6" x14ac:dyDescent="0.25">
      <c r="A37" s="1"/>
      <c r="B37" s="3" t="s">
        <v>221</v>
      </c>
      <c r="C37" s="1" t="s">
        <v>100</v>
      </c>
      <c r="D37" s="1">
        <v>1618298</v>
      </c>
      <c r="E37" s="1">
        <f t="shared" si="1"/>
        <v>826023</v>
      </c>
      <c r="F37" s="1">
        <f>E38/E37</f>
        <v>7.5497897758294866E-2</v>
      </c>
    </row>
    <row r="38" spans="1:6" x14ac:dyDescent="0.25">
      <c r="A38" s="1"/>
      <c r="B38" s="3"/>
      <c r="C38" s="1" t="s">
        <v>101</v>
      </c>
      <c r="D38" s="1">
        <v>854638</v>
      </c>
      <c r="E38" s="1">
        <f t="shared" si="1"/>
        <v>62363</v>
      </c>
      <c r="F38" s="1"/>
    </row>
    <row r="39" spans="1:6" x14ac:dyDescent="0.25">
      <c r="A39" s="1"/>
      <c r="B39" s="3" t="s">
        <v>222</v>
      </c>
      <c r="C39" s="1" t="s">
        <v>100</v>
      </c>
      <c r="D39" s="1">
        <v>1580317</v>
      </c>
      <c r="E39" s="1">
        <f t="shared" si="1"/>
        <v>788042</v>
      </c>
      <c r="F39" s="1">
        <f>E40/E39</f>
        <v>0.10123064506714109</v>
      </c>
    </row>
    <row r="40" spans="1:6" x14ac:dyDescent="0.25">
      <c r="A40" s="1"/>
      <c r="B40" s="3"/>
      <c r="C40" s="1" t="s">
        <v>101</v>
      </c>
      <c r="D40" s="1">
        <v>872049</v>
      </c>
      <c r="E40" s="1">
        <f t="shared" si="1"/>
        <v>79774</v>
      </c>
      <c r="F40" s="1"/>
    </row>
    <row r="41" spans="1:6" x14ac:dyDescent="0.25">
      <c r="A41" s="1"/>
      <c r="B41" s="3" t="s">
        <v>223</v>
      </c>
      <c r="C41" s="1" t="s">
        <v>100</v>
      </c>
      <c r="D41" s="1">
        <v>1559934</v>
      </c>
      <c r="E41" s="1">
        <f t="shared" si="1"/>
        <v>767659</v>
      </c>
      <c r="F41" s="1">
        <f>E42/E41</f>
        <v>0.10431324324993259</v>
      </c>
    </row>
    <row r="42" spans="1:6" x14ac:dyDescent="0.25">
      <c r="A42" s="1"/>
      <c r="B42" s="3"/>
      <c r="C42" s="1" t="s">
        <v>101</v>
      </c>
      <c r="D42" s="1">
        <v>872352</v>
      </c>
      <c r="E42" s="1">
        <f t="shared" si="1"/>
        <v>80077</v>
      </c>
      <c r="F42" s="1"/>
    </row>
    <row r="43" spans="1:6" x14ac:dyDescent="0.25">
      <c r="A43" s="1"/>
      <c r="B43" s="3" t="s">
        <v>113</v>
      </c>
      <c r="C43" s="1" t="s">
        <v>100</v>
      </c>
      <c r="D43" s="1">
        <v>1714175</v>
      </c>
      <c r="E43" s="1">
        <f>D43-$D$56</f>
        <v>819289</v>
      </c>
      <c r="F43" s="1">
        <f>E44/E43</f>
        <v>0.40044477589714983</v>
      </c>
    </row>
    <row r="44" spans="1:6" x14ac:dyDescent="0.25">
      <c r="A44" s="1"/>
      <c r="B44" s="3"/>
      <c r="C44" s="1" t="s">
        <v>101</v>
      </c>
      <c r="D44" s="1">
        <v>1222966</v>
      </c>
      <c r="E44" s="1">
        <f t="shared" ref="E44:E54" si="2">D44-$D$56</f>
        <v>328080</v>
      </c>
      <c r="F44" s="1"/>
    </row>
    <row r="45" spans="1:6" x14ac:dyDescent="0.25">
      <c r="A45" s="1"/>
      <c r="B45" s="3" t="s">
        <v>114</v>
      </c>
      <c r="C45" s="1" t="s">
        <v>100</v>
      </c>
      <c r="D45" s="1">
        <v>1786339</v>
      </c>
      <c r="E45" s="1">
        <f t="shared" si="2"/>
        <v>891453</v>
      </c>
      <c r="F45" s="1">
        <f>E46/E45</f>
        <v>0.44863722484528068</v>
      </c>
    </row>
    <row r="46" spans="1:6" x14ac:dyDescent="0.25">
      <c r="A46" s="1"/>
      <c r="B46" s="3"/>
      <c r="C46" s="1" t="s">
        <v>101</v>
      </c>
      <c r="D46" s="1">
        <v>1294825</v>
      </c>
      <c r="E46" s="1">
        <f t="shared" si="2"/>
        <v>399939</v>
      </c>
      <c r="F46" s="1"/>
    </row>
    <row r="47" spans="1:6" x14ac:dyDescent="0.25">
      <c r="A47" s="1"/>
      <c r="B47" s="3" t="s">
        <v>115</v>
      </c>
      <c r="C47" s="1" t="s">
        <v>100</v>
      </c>
      <c r="D47" s="1">
        <v>1745086</v>
      </c>
      <c r="E47" s="1">
        <f t="shared" si="2"/>
        <v>850200</v>
      </c>
      <c r="F47" s="1">
        <f>E48/E47</f>
        <v>0.44561044460127031</v>
      </c>
    </row>
    <row r="48" spans="1:6" x14ac:dyDescent="0.25">
      <c r="A48" s="1"/>
      <c r="B48" s="3"/>
      <c r="C48" s="1" t="s">
        <v>101</v>
      </c>
      <c r="D48" s="1">
        <v>1273744</v>
      </c>
      <c r="E48" s="1">
        <f t="shared" si="2"/>
        <v>378858</v>
      </c>
      <c r="F48" s="1"/>
    </row>
    <row r="49" spans="1:6" x14ac:dyDescent="0.25">
      <c r="A49" s="1"/>
      <c r="B49" s="3" t="s">
        <v>224</v>
      </c>
      <c r="C49" s="1" t="s">
        <v>100</v>
      </c>
      <c r="D49" s="1">
        <v>1827667</v>
      </c>
      <c r="E49" s="1">
        <f t="shared" si="2"/>
        <v>932781</v>
      </c>
      <c r="F49" s="1">
        <f>E50/E49</f>
        <v>0.37205946519065031</v>
      </c>
    </row>
    <row r="50" spans="1:6" x14ac:dyDescent="0.25">
      <c r="A50" s="1"/>
      <c r="B50" s="3"/>
      <c r="C50" s="1" t="s">
        <v>101</v>
      </c>
      <c r="D50" s="1">
        <v>1241936</v>
      </c>
      <c r="E50" s="1">
        <f t="shared" si="2"/>
        <v>347050</v>
      </c>
      <c r="F50" s="1"/>
    </row>
    <row r="51" spans="1:6" x14ac:dyDescent="0.25">
      <c r="A51" s="1"/>
      <c r="B51" s="3" t="s">
        <v>225</v>
      </c>
      <c r="C51" s="1" t="s">
        <v>100</v>
      </c>
      <c r="D51" s="1">
        <v>1769822</v>
      </c>
      <c r="E51" s="1">
        <f t="shared" si="2"/>
        <v>874936</v>
      </c>
      <c r="F51" s="1">
        <f>E52/E51</f>
        <v>0.39016110892682437</v>
      </c>
    </row>
    <row r="52" spans="1:6" x14ac:dyDescent="0.25">
      <c r="A52" s="1"/>
      <c r="B52" s="3"/>
      <c r="C52" s="1" t="s">
        <v>101</v>
      </c>
      <c r="D52" s="1">
        <v>1236252</v>
      </c>
      <c r="E52" s="1">
        <f t="shared" si="2"/>
        <v>341366</v>
      </c>
      <c r="F52" s="1"/>
    </row>
    <row r="53" spans="1:6" x14ac:dyDescent="0.25">
      <c r="A53" s="1"/>
      <c r="B53" s="3" t="s">
        <v>226</v>
      </c>
      <c r="C53" s="1" t="s">
        <v>100</v>
      </c>
      <c r="D53" s="1">
        <v>1711844</v>
      </c>
      <c r="E53" s="1">
        <f t="shared" si="2"/>
        <v>816958</v>
      </c>
      <c r="F53" s="1">
        <f>E54/E53</f>
        <v>0.40117607025085744</v>
      </c>
    </row>
    <row r="54" spans="1:6" x14ac:dyDescent="0.25">
      <c r="A54" s="1"/>
      <c r="B54" s="3"/>
      <c r="C54" s="1" t="s">
        <v>101</v>
      </c>
      <c r="D54" s="1">
        <v>1222630</v>
      </c>
      <c r="E54" s="1">
        <f t="shared" si="2"/>
        <v>327744</v>
      </c>
      <c r="F54" s="1"/>
    </row>
    <row r="55" spans="1:6" x14ac:dyDescent="0.25">
      <c r="A55" s="1"/>
      <c r="B55" s="3"/>
      <c r="C55" s="4" t="s">
        <v>317</v>
      </c>
      <c r="D55" s="1">
        <v>792275</v>
      </c>
      <c r="E55" s="1"/>
      <c r="F55" s="1"/>
    </row>
    <row r="56" spans="1:6" x14ac:dyDescent="0.25">
      <c r="A56" s="1"/>
      <c r="B56" s="1"/>
      <c r="C56" s="4" t="s">
        <v>318</v>
      </c>
      <c r="D56" s="1">
        <v>894886</v>
      </c>
      <c r="E56" s="1"/>
      <c r="F56" s="1"/>
    </row>
    <row r="57" spans="1:6" x14ac:dyDescent="0.25">
      <c r="A57" s="1"/>
      <c r="B57" s="1"/>
      <c r="C57" s="1"/>
      <c r="D57" s="1"/>
      <c r="E57" s="1"/>
      <c r="F57" s="1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DB4C4-6014-4550-8CF0-78AC59D586A1}">
  <dimension ref="A1:U4"/>
  <sheetViews>
    <sheetView workbookViewId="0">
      <selection activeCell="H9" sqref="H9"/>
    </sheetView>
  </sheetViews>
  <sheetFormatPr defaultRowHeight="15" x14ac:dyDescent="0.25"/>
  <cols>
    <col min="1" max="1" width="16.7109375" customWidth="1"/>
    <col min="17" max="21" width="14.140625" bestFit="1" customWidth="1"/>
  </cols>
  <sheetData>
    <row r="1" spans="1:21" x14ac:dyDescent="0.25">
      <c r="A1" s="1" t="s">
        <v>421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 t="s">
        <v>415</v>
      </c>
      <c r="C2" s="1" t="s">
        <v>416</v>
      </c>
      <c r="D2" s="1" t="s">
        <v>417</v>
      </c>
      <c r="E2" s="1" t="s">
        <v>418</v>
      </c>
      <c r="F2" s="1" t="s">
        <v>419</v>
      </c>
      <c r="G2" s="1" t="s">
        <v>66</v>
      </c>
      <c r="H2" s="1" t="s">
        <v>67</v>
      </c>
      <c r="I2" s="1" t="s">
        <v>68</v>
      </c>
      <c r="J2" s="1" t="s">
        <v>140</v>
      </c>
      <c r="K2" s="1" t="s">
        <v>141</v>
      </c>
      <c r="L2" s="1" t="s">
        <v>123</v>
      </c>
      <c r="M2" s="1" t="s">
        <v>124</v>
      </c>
      <c r="N2" s="1" t="s">
        <v>125</v>
      </c>
      <c r="O2" s="1" t="s">
        <v>146</v>
      </c>
      <c r="P2" s="1" t="s">
        <v>147</v>
      </c>
      <c r="Q2" s="1" t="s">
        <v>126</v>
      </c>
      <c r="R2" s="1" t="s">
        <v>127</v>
      </c>
      <c r="S2" s="1" t="s">
        <v>128</v>
      </c>
      <c r="T2" s="1" t="s">
        <v>152</v>
      </c>
      <c r="U2" s="1" t="s">
        <v>153</v>
      </c>
    </row>
    <row r="3" spans="1:21" x14ac:dyDescent="0.25">
      <c r="A3" s="1" t="s">
        <v>278</v>
      </c>
      <c r="B3" s="3">
        <v>1.71318310736653</v>
      </c>
      <c r="C3" s="3">
        <v>1.00597592883763</v>
      </c>
      <c r="D3" s="3">
        <v>0.58024128680145004</v>
      </c>
      <c r="E3" s="3">
        <v>0.71487534444451994</v>
      </c>
      <c r="F3" s="3">
        <v>0.71302813991639002</v>
      </c>
      <c r="G3" s="3">
        <v>8.2190967086920708</v>
      </c>
      <c r="H3" s="3">
        <v>0.95484059401445998</v>
      </c>
      <c r="I3" s="3">
        <v>0.85881522205710004</v>
      </c>
      <c r="J3" s="3">
        <v>1.5575657169734001</v>
      </c>
      <c r="K3" s="3">
        <v>1.1562481358280601</v>
      </c>
      <c r="L3" s="3">
        <v>9.0834733931423504</v>
      </c>
      <c r="M3" s="3">
        <v>6.5764339592558496</v>
      </c>
      <c r="N3" s="3">
        <v>7.5245792912608804</v>
      </c>
      <c r="O3" s="3">
        <v>2.0790971295433001</v>
      </c>
      <c r="P3" s="3">
        <v>5.10095191093769</v>
      </c>
      <c r="Q3" s="3">
        <v>1.5689202368624799</v>
      </c>
      <c r="R3" s="3">
        <v>1.5676575406490301</v>
      </c>
      <c r="S3" s="3">
        <v>1.7168494550336699</v>
      </c>
      <c r="T3" s="3">
        <v>0.78127953303429998</v>
      </c>
      <c r="U3" s="3">
        <v>0.56561565502243005</v>
      </c>
    </row>
    <row r="4" spans="1:21" x14ac:dyDescent="0.25">
      <c r="A4" s="1" t="s">
        <v>279</v>
      </c>
      <c r="B4" s="3">
        <v>1.11216280686748</v>
      </c>
      <c r="C4" s="3">
        <v>1.2221788445211501</v>
      </c>
      <c r="D4" s="3">
        <v>0.73569341837836</v>
      </c>
      <c r="E4" s="3">
        <v>1.0474955552817</v>
      </c>
      <c r="F4" s="3">
        <v>1.91906674863763</v>
      </c>
      <c r="G4" s="3">
        <v>9.0429415879945196</v>
      </c>
      <c r="H4" s="3">
        <v>2.2088731134553901</v>
      </c>
      <c r="I4" s="3">
        <v>4.7146359595808702</v>
      </c>
      <c r="J4" s="3">
        <v>3.3458228665785601</v>
      </c>
      <c r="K4" s="3">
        <v>1.6935334333932801</v>
      </c>
      <c r="L4" s="3">
        <v>8.78470906182765</v>
      </c>
      <c r="M4" s="3">
        <v>8.2643957002979</v>
      </c>
      <c r="N4" s="3">
        <v>5.2872701445155403</v>
      </c>
      <c r="O4" s="3">
        <v>3.2366169135180001</v>
      </c>
      <c r="P4" s="3">
        <v>4.9141430326155202</v>
      </c>
      <c r="Q4" s="3">
        <v>4.7323587091060402</v>
      </c>
      <c r="R4" s="3">
        <v>5.9469551032687598</v>
      </c>
      <c r="S4" s="3">
        <v>2.75271908681307</v>
      </c>
      <c r="T4" s="3">
        <v>2.5422863838084599</v>
      </c>
      <c r="U4" s="3">
        <v>1.52823658670893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CAE1C-1C28-46C3-92D4-A10A0B22232E}">
  <dimension ref="A1:M5"/>
  <sheetViews>
    <sheetView workbookViewId="0">
      <selection activeCell="F14" sqref="F14"/>
    </sheetView>
  </sheetViews>
  <sheetFormatPr defaultRowHeight="14.25" x14ac:dyDescent="0.2"/>
  <cols>
    <col min="1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438</v>
      </c>
    </row>
    <row r="2" spans="1:13" x14ac:dyDescent="0.2">
      <c r="B2" s="1" t="s">
        <v>275</v>
      </c>
      <c r="C2" s="1" t="s">
        <v>276</v>
      </c>
      <c r="D2" s="1" t="s">
        <v>277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278</v>
      </c>
      <c r="B3" s="3">
        <v>0.98122999670562505</v>
      </c>
      <c r="C3" s="3">
        <v>1.03362962116308</v>
      </c>
      <c r="D3" s="3">
        <v>0.98597121722067504</v>
      </c>
      <c r="E3" s="3">
        <v>0.378148363835212</v>
      </c>
      <c r="F3" s="3">
        <v>0.61032051152627698</v>
      </c>
      <c r="G3" s="3">
        <v>0.45463747663298898</v>
      </c>
      <c r="H3" s="3">
        <v>7.4135115478243101</v>
      </c>
      <c r="I3" s="3">
        <v>6.1118607930295497</v>
      </c>
      <c r="J3" s="3">
        <v>4.1167644383136901</v>
      </c>
      <c r="K3" s="3">
        <v>3.8782595762785999</v>
      </c>
      <c r="L3" s="3">
        <v>8.3652387293150898</v>
      </c>
      <c r="M3" s="3">
        <v>3.6043721478329802</v>
      </c>
    </row>
    <row r="4" spans="1:13" x14ac:dyDescent="0.2">
      <c r="A4" s="1" t="s">
        <v>279</v>
      </c>
      <c r="B4" s="3">
        <v>1.2403050679099099</v>
      </c>
      <c r="C4" s="3">
        <v>0.83744678147845197</v>
      </c>
      <c r="D4" s="3">
        <v>0.96275163304301603</v>
      </c>
      <c r="E4" s="3">
        <v>0.59428814923787399</v>
      </c>
      <c r="F4" s="3">
        <v>1.4183735055907301</v>
      </c>
      <c r="G4" s="3">
        <v>2.3276117816480602</v>
      </c>
      <c r="H4" s="3">
        <v>3.83555493109596</v>
      </c>
      <c r="I4" s="3">
        <v>2.5633451997078698</v>
      </c>
      <c r="J4" s="3">
        <v>3.0105322877133198</v>
      </c>
      <c r="K4" s="3">
        <v>3.07615339539718</v>
      </c>
      <c r="L4" s="3">
        <v>6.7817296082327596</v>
      </c>
      <c r="M4" s="3">
        <v>2.86156625985141</v>
      </c>
    </row>
    <row r="5" spans="1:13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C9B9-B639-44C2-BDCA-98E88CDDF30B}">
  <dimension ref="A1:M3"/>
  <sheetViews>
    <sheetView workbookViewId="0">
      <selection activeCell="H12" sqref="H12"/>
    </sheetView>
  </sheetViews>
  <sheetFormatPr defaultRowHeight="14.25" x14ac:dyDescent="0.2"/>
  <cols>
    <col min="1" max="10" width="9.140625" style="1"/>
    <col min="11" max="13" width="14.140625" style="1" bestFit="1" customWidth="1"/>
    <col min="14" max="16384" width="9.140625" style="1"/>
  </cols>
  <sheetData>
    <row r="1" spans="1:13" x14ac:dyDescent="0.2">
      <c r="A1" s="1" t="s">
        <v>438</v>
      </c>
    </row>
    <row r="2" spans="1:13" x14ac:dyDescent="0.2">
      <c r="B2" s="1" t="s">
        <v>275</v>
      </c>
      <c r="C2" s="1" t="s">
        <v>276</v>
      </c>
      <c r="D2" s="1" t="s">
        <v>277</v>
      </c>
      <c r="E2" s="1" t="s">
        <v>66</v>
      </c>
      <c r="F2" s="1" t="s">
        <v>67</v>
      </c>
      <c r="G2" s="1" t="s">
        <v>68</v>
      </c>
      <c r="H2" s="1" t="s">
        <v>123</v>
      </c>
      <c r="I2" s="1" t="s">
        <v>124</v>
      </c>
      <c r="J2" s="1" t="s">
        <v>125</v>
      </c>
      <c r="K2" s="1" t="s">
        <v>126</v>
      </c>
      <c r="L2" s="1" t="s">
        <v>127</v>
      </c>
      <c r="M2" s="1" t="s">
        <v>128</v>
      </c>
    </row>
    <row r="3" spans="1:13" x14ac:dyDescent="0.2">
      <c r="A3" s="1" t="s">
        <v>280</v>
      </c>
      <c r="B3" s="3">
        <v>1.1629659999999999</v>
      </c>
      <c r="C3" s="3">
        <v>1.230175</v>
      </c>
      <c r="D3" s="3">
        <v>0.69898300000000002</v>
      </c>
      <c r="E3" s="3">
        <v>5.1016440000000003</v>
      </c>
      <c r="F3" s="3">
        <v>3.3571409999999999</v>
      </c>
      <c r="G3" s="3">
        <v>2.3899300000000001</v>
      </c>
      <c r="H3" s="3">
        <v>1.664579</v>
      </c>
      <c r="I3" s="3">
        <v>1.1595660000000001</v>
      </c>
      <c r="J3" s="3">
        <v>0.38631300000000002</v>
      </c>
      <c r="K3" s="3">
        <v>2.0949010000000001</v>
      </c>
      <c r="L3" s="3">
        <v>3.4938410000000002</v>
      </c>
      <c r="M3" s="3">
        <v>2.8809999999999998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8A3A5-D338-4864-8976-095523A7CF94}">
  <dimension ref="A1:D36"/>
  <sheetViews>
    <sheetView workbookViewId="0"/>
  </sheetViews>
  <sheetFormatPr defaultRowHeight="14.25" x14ac:dyDescent="0.2"/>
  <cols>
    <col min="1" max="1" width="63.7109375" style="1" bestFit="1" customWidth="1"/>
    <col min="2" max="2" width="11" style="1" bestFit="1" customWidth="1"/>
    <col min="3" max="3" width="31.42578125" style="1" bestFit="1" customWidth="1"/>
    <col min="4" max="4" width="23.42578125" style="1" bestFit="1" customWidth="1"/>
    <col min="5" max="7" width="9.140625" style="1"/>
    <col min="8" max="8" width="19.7109375" style="1" bestFit="1" customWidth="1"/>
    <col min="9" max="16384" width="9.140625" style="1"/>
  </cols>
  <sheetData>
    <row r="1" spans="1:4" x14ac:dyDescent="0.2">
      <c r="A1" s="1" t="s">
        <v>387</v>
      </c>
    </row>
    <row r="2" spans="1:4" x14ac:dyDescent="0.2">
      <c r="A2" s="1" t="s">
        <v>10</v>
      </c>
      <c r="B2" s="2" t="s">
        <v>11</v>
      </c>
      <c r="C2" s="1" t="s">
        <v>0</v>
      </c>
      <c r="D2" s="1" t="s">
        <v>159</v>
      </c>
    </row>
    <row r="3" spans="1:4" x14ac:dyDescent="0.2">
      <c r="A3" s="13" t="s">
        <v>282</v>
      </c>
      <c r="B3" s="3">
        <v>5.9081650000000003</v>
      </c>
      <c r="C3" s="1" t="s">
        <v>402</v>
      </c>
      <c r="D3" s="1" t="s">
        <v>187</v>
      </c>
    </row>
    <row r="4" spans="1:4" x14ac:dyDescent="0.2">
      <c r="A4" s="13" t="s">
        <v>401</v>
      </c>
      <c r="B4" s="3">
        <v>3.741933</v>
      </c>
      <c r="C4" s="1" t="s">
        <v>402</v>
      </c>
      <c r="D4" s="1" t="s">
        <v>187</v>
      </c>
    </row>
    <row r="5" spans="1:4" x14ac:dyDescent="0.2">
      <c r="A5" s="13" t="s">
        <v>400</v>
      </c>
      <c r="B5" s="3">
        <v>3.2710340000000002</v>
      </c>
      <c r="C5" s="1" t="s">
        <v>402</v>
      </c>
      <c r="D5" s="1" t="s">
        <v>187</v>
      </c>
    </row>
    <row r="6" spans="1:4" x14ac:dyDescent="0.2">
      <c r="A6" s="13" t="s">
        <v>399</v>
      </c>
      <c r="B6" s="3">
        <v>3.2124890000000001</v>
      </c>
      <c r="C6" s="1" t="s">
        <v>402</v>
      </c>
      <c r="D6" s="1" t="s">
        <v>187</v>
      </c>
    </row>
    <row r="7" spans="1:4" x14ac:dyDescent="0.2">
      <c r="A7" s="13" t="s">
        <v>398</v>
      </c>
      <c r="B7" s="3">
        <v>3.0116000000000001</v>
      </c>
      <c r="C7" s="1" t="s">
        <v>402</v>
      </c>
      <c r="D7" s="1" t="s">
        <v>187</v>
      </c>
    </row>
    <row r="8" spans="1:4" x14ac:dyDescent="0.2">
      <c r="A8" s="13" t="s">
        <v>397</v>
      </c>
      <c r="B8" s="3">
        <v>2.7407759999999999</v>
      </c>
      <c r="C8" s="1" t="s">
        <v>402</v>
      </c>
      <c r="D8" s="1" t="s">
        <v>187</v>
      </c>
    </row>
    <row r="9" spans="1:4" x14ac:dyDescent="0.2">
      <c r="A9" s="13" t="s">
        <v>396</v>
      </c>
      <c r="B9" s="3">
        <v>2.5590389999999998</v>
      </c>
      <c r="C9" s="1" t="s">
        <v>402</v>
      </c>
      <c r="D9" s="1" t="s">
        <v>187</v>
      </c>
    </row>
    <row r="10" spans="1:4" x14ac:dyDescent="0.2">
      <c r="A10" s="13" t="s">
        <v>395</v>
      </c>
      <c r="B10" s="3">
        <v>2.0160740000000001</v>
      </c>
      <c r="C10" s="1" t="s">
        <v>402</v>
      </c>
      <c r="D10" s="1" t="s">
        <v>187</v>
      </c>
    </row>
    <row r="11" spans="1:4" x14ac:dyDescent="0.2">
      <c r="A11" s="13" t="s">
        <v>394</v>
      </c>
      <c r="B11" s="3">
        <v>2.0160740000000001</v>
      </c>
      <c r="C11" s="1" t="s">
        <v>402</v>
      </c>
      <c r="D11" s="1" t="s">
        <v>187</v>
      </c>
    </row>
    <row r="12" spans="1:4" x14ac:dyDescent="0.2">
      <c r="A12" s="13" t="s">
        <v>393</v>
      </c>
      <c r="B12" s="3">
        <v>1.8270139999999999</v>
      </c>
      <c r="C12" s="1" t="s">
        <v>402</v>
      </c>
      <c r="D12" s="1" t="s">
        <v>187</v>
      </c>
    </row>
    <row r="13" spans="1:4" x14ac:dyDescent="0.2">
      <c r="A13" s="13" t="s">
        <v>281</v>
      </c>
      <c r="B13" s="3">
        <v>1.77529</v>
      </c>
      <c r="C13" s="1" t="s">
        <v>402</v>
      </c>
      <c r="D13" s="1" t="s">
        <v>187</v>
      </c>
    </row>
    <row r="14" spans="1:4" x14ac:dyDescent="0.2">
      <c r="A14" s="13" t="s">
        <v>392</v>
      </c>
      <c r="B14" s="3">
        <v>1.4793419999999999</v>
      </c>
      <c r="C14" s="1" t="s">
        <v>402</v>
      </c>
      <c r="D14" s="1" t="s">
        <v>187</v>
      </c>
    </row>
    <row r="15" spans="1:4" x14ac:dyDescent="0.2">
      <c r="A15" s="13" t="s">
        <v>391</v>
      </c>
      <c r="B15" s="3">
        <v>1.4793419999999999</v>
      </c>
      <c r="C15" s="1" t="s">
        <v>402</v>
      </c>
      <c r="D15" s="1" t="s">
        <v>187</v>
      </c>
    </row>
    <row r="16" spans="1:4" x14ac:dyDescent="0.2">
      <c r="A16" s="13" t="s">
        <v>390</v>
      </c>
      <c r="B16" s="3">
        <v>1.4793419999999999</v>
      </c>
      <c r="C16" s="1" t="s">
        <v>402</v>
      </c>
      <c r="D16" s="1" t="s">
        <v>187</v>
      </c>
    </row>
    <row r="17" spans="1:4" x14ac:dyDescent="0.2">
      <c r="A17" s="13" t="s">
        <v>389</v>
      </c>
      <c r="B17" s="3">
        <v>1.4793419999999999</v>
      </c>
      <c r="C17" s="1" t="s">
        <v>402</v>
      </c>
      <c r="D17" s="1" t="s">
        <v>187</v>
      </c>
    </row>
    <row r="20" spans="1:4" x14ac:dyDescent="0.2">
      <c r="A20" s="1" t="s">
        <v>388</v>
      </c>
    </row>
    <row r="21" spans="1:4" x14ac:dyDescent="0.2">
      <c r="A21" s="1" t="s">
        <v>10</v>
      </c>
      <c r="B21" s="2" t="s">
        <v>11</v>
      </c>
      <c r="C21" s="1" t="s">
        <v>0</v>
      </c>
      <c r="D21" s="1" t="s">
        <v>159</v>
      </c>
    </row>
    <row r="22" spans="1:4" x14ac:dyDescent="0.2">
      <c r="A22" s="13" t="s">
        <v>411</v>
      </c>
      <c r="B22" s="3">
        <v>5.5008179999999998</v>
      </c>
      <c r="C22" s="1" t="s">
        <v>422</v>
      </c>
      <c r="D22" s="1" t="s">
        <v>170</v>
      </c>
    </row>
    <row r="23" spans="1:4" x14ac:dyDescent="0.2">
      <c r="A23" s="13" t="s">
        <v>293</v>
      </c>
      <c r="B23" s="3">
        <v>2.9247830000000001</v>
      </c>
      <c r="C23" s="1" t="s">
        <v>423</v>
      </c>
      <c r="D23" s="1" t="s">
        <v>170</v>
      </c>
    </row>
    <row r="24" spans="1:4" x14ac:dyDescent="0.2">
      <c r="A24" s="13" t="s">
        <v>410</v>
      </c>
      <c r="B24" s="3">
        <v>2.3629380000000002</v>
      </c>
      <c r="C24" s="1" t="s">
        <v>86</v>
      </c>
      <c r="D24" s="1" t="s">
        <v>170</v>
      </c>
    </row>
    <row r="25" spans="1:4" x14ac:dyDescent="0.2">
      <c r="A25" s="13" t="s">
        <v>290</v>
      </c>
      <c r="B25" s="3">
        <v>2.345866</v>
      </c>
      <c r="C25" s="1" t="s">
        <v>422</v>
      </c>
      <c r="D25" s="1" t="s">
        <v>170</v>
      </c>
    </row>
    <row r="26" spans="1:4" x14ac:dyDescent="0.2">
      <c r="A26" s="13" t="s">
        <v>409</v>
      </c>
      <c r="B26" s="3">
        <v>2.2670599999999999</v>
      </c>
      <c r="C26" s="1" t="s">
        <v>86</v>
      </c>
      <c r="D26" s="1" t="s">
        <v>170</v>
      </c>
    </row>
    <row r="27" spans="1:4" x14ac:dyDescent="0.2">
      <c r="A27" s="13" t="s">
        <v>408</v>
      </c>
      <c r="B27" s="3">
        <v>2.2199330000000002</v>
      </c>
      <c r="C27" s="1" t="s">
        <v>422</v>
      </c>
      <c r="D27" s="1" t="s">
        <v>170</v>
      </c>
    </row>
    <row r="28" spans="1:4" x14ac:dyDescent="0.2">
      <c r="A28" s="13" t="s">
        <v>407</v>
      </c>
      <c r="B28" s="3">
        <v>2.2199330000000002</v>
      </c>
      <c r="C28" s="1" t="s">
        <v>86</v>
      </c>
      <c r="D28" s="1" t="s">
        <v>170</v>
      </c>
    </row>
    <row r="29" spans="1:4" x14ac:dyDescent="0.2">
      <c r="A29" s="13" t="s">
        <v>213</v>
      </c>
      <c r="B29" s="3">
        <v>3.4572210000000001</v>
      </c>
      <c r="C29" s="1" t="s">
        <v>422</v>
      </c>
      <c r="D29" s="1" t="s">
        <v>169</v>
      </c>
    </row>
    <row r="30" spans="1:4" x14ac:dyDescent="0.2">
      <c r="A30" s="13" t="s">
        <v>406</v>
      </c>
      <c r="B30" s="3">
        <v>3.085575</v>
      </c>
      <c r="C30" s="1" t="s">
        <v>422</v>
      </c>
      <c r="D30" s="1" t="s">
        <v>169</v>
      </c>
    </row>
    <row r="31" spans="1:4" x14ac:dyDescent="0.2">
      <c r="A31" s="13" t="s">
        <v>405</v>
      </c>
      <c r="B31" s="3">
        <v>1.4013199999999999</v>
      </c>
      <c r="C31" s="1" t="s">
        <v>439</v>
      </c>
      <c r="D31" s="1" t="s">
        <v>169</v>
      </c>
    </row>
    <row r="32" spans="1:4" x14ac:dyDescent="0.2">
      <c r="A32" s="13" t="s">
        <v>404</v>
      </c>
      <c r="B32" s="3">
        <v>1.4013199999999999</v>
      </c>
      <c r="C32" s="1" t="s">
        <v>423</v>
      </c>
      <c r="D32" s="1" t="s">
        <v>169</v>
      </c>
    </row>
    <row r="33" spans="1:4" x14ac:dyDescent="0.2">
      <c r="A33" s="13" t="s">
        <v>285</v>
      </c>
      <c r="B33" s="3">
        <v>1.4013199999999999</v>
      </c>
      <c r="C33" s="1" t="s">
        <v>86</v>
      </c>
      <c r="D33" s="1" t="s">
        <v>169</v>
      </c>
    </row>
    <row r="34" spans="1:4" x14ac:dyDescent="0.2">
      <c r="A34" s="13" t="s">
        <v>90</v>
      </c>
      <c r="B34" s="3">
        <v>1.3836139999999999</v>
      </c>
      <c r="C34" s="1" t="s">
        <v>439</v>
      </c>
      <c r="D34" s="1" t="s">
        <v>169</v>
      </c>
    </row>
    <row r="35" spans="1:4" x14ac:dyDescent="0.2">
      <c r="A35" s="13" t="s">
        <v>403</v>
      </c>
      <c r="B35" s="3">
        <v>1.3449880000000001</v>
      </c>
      <c r="C35" s="1" t="s">
        <v>439</v>
      </c>
      <c r="D35" s="1" t="s">
        <v>169</v>
      </c>
    </row>
    <row r="36" spans="1:4" x14ac:dyDescent="0.2">
      <c r="A36" s="13" t="s">
        <v>55</v>
      </c>
      <c r="B36" s="3">
        <v>1.0820399999999999</v>
      </c>
      <c r="C36" s="1" t="s">
        <v>422</v>
      </c>
      <c r="D36" s="1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64</vt:i4>
      </vt:variant>
    </vt:vector>
  </HeadingPairs>
  <TitlesOfParts>
    <vt:vector size="64" baseType="lpstr">
      <vt:lpstr>Fig1D</vt:lpstr>
      <vt:lpstr>Fig2C</vt:lpstr>
      <vt:lpstr>Fig2D</vt:lpstr>
      <vt:lpstr>Fig3C</vt:lpstr>
      <vt:lpstr>Fig3E</vt:lpstr>
      <vt:lpstr>Fig3F</vt:lpstr>
      <vt:lpstr>Fig4A</vt:lpstr>
      <vt:lpstr>Fig4B</vt:lpstr>
      <vt:lpstr>Fig4C</vt:lpstr>
      <vt:lpstr>Fig4D</vt:lpstr>
      <vt:lpstr>Fig5A</vt:lpstr>
      <vt:lpstr>Fig5B</vt:lpstr>
      <vt:lpstr>Fig5C</vt:lpstr>
      <vt:lpstr>Fig5D</vt:lpstr>
      <vt:lpstr>Fig6A</vt:lpstr>
      <vt:lpstr>Fig6B</vt:lpstr>
      <vt:lpstr>Fig6C</vt:lpstr>
      <vt:lpstr>Fig6D</vt:lpstr>
      <vt:lpstr>SFig1A</vt:lpstr>
      <vt:lpstr>SFig1B</vt:lpstr>
      <vt:lpstr>SFig1C</vt:lpstr>
      <vt:lpstr>SFig1D</vt:lpstr>
      <vt:lpstr>SFig1E</vt:lpstr>
      <vt:lpstr>SFig2B</vt:lpstr>
      <vt:lpstr>SFig2C</vt:lpstr>
      <vt:lpstr>SFig3A</vt:lpstr>
      <vt:lpstr>SFig3B</vt:lpstr>
      <vt:lpstr>SFig3C</vt:lpstr>
      <vt:lpstr>SFig3D</vt:lpstr>
      <vt:lpstr>SFig3E</vt:lpstr>
      <vt:lpstr>SFig3F</vt:lpstr>
      <vt:lpstr>SFig3G</vt:lpstr>
      <vt:lpstr>SFig3H</vt:lpstr>
      <vt:lpstr>SFig4A</vt:lpstr>
      <vt:lpstr>SFig4B</vt:lpstr>
      <vt:lpstr>SFig5A</vt:lpstr>
      <vt:lpstr>SFig5B</vt:lpstr>
      <vt:lpstr>SFig5C</vt:lpstr>
      <vt:lpstr>SFig6</vt:lpstr>
      <vt:lpstr>SFig7</vt:lpstr>
      <vt:lpstr>SFig8A</vt:lpstr>
      <vt:lpstr>SFig8B</vt:lpstr>
      <vt:lpstr>SFig8C</vt:lpstr>
      <vt:lpstr>SFig8D</vt:lpstr>
      <vt:lpstr>SFig9B</vt:lpstr>
      <vt:lpstr>SFig10A</vt:lpstr>
      <vt:lpstr>SFig10B</vt:lpstr>
      <vt:lpstr>SFig11A</vt:lpstr>
      <vt:lpstr>SFig11B</vt:lpstr>
      <vt:lpstr>SFig11C</vt:lpstr>
      <vt:lpstr>SFig12</vt:lpstr>
      <vt:lpstr>SFig13E</vt:lpstr>
      <vt:lpstr>SFig13F</vt:lpstr>
      <vt:lpstr>SFig14B</vt:lpstr>
      <vt:lpstr>SFig15A</vt:lpstr>
      <vt:lpstr>SFig15B</vt:lpstr>
      <vt:lpstr>SFig15C</vt:lpstr>
      <vt:lpstr>SFig15D</vt:lpstr>
      <vt:lpstr>SFig16C</vt:lpstr>
      <vt:lpstr>SFig16D</vt:lpstr>
      <vt:lpstr>SFig16E</vt:lpstr>
      <vt:lpstr>SFig17A</vt:lpstr>
      <vt:lpstr>SFig17B</vt:lpstr>
      <vt:lpstr>SFig18B</vt:lpstr>
    </vt:vector>
  </TitlesOfParts>
  <Company>Michigan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Storck, Will</dc:creator>
  <cp:lastModifiedBy>Storck, Will</cp:lastModifiedBy>
  <dcterms:created xsi:type="dcterms:W3CDTF">2025-06-27T20:28:58Z</dcterms:created>
  <dcterms:modified xsi:type="dcterms:W3CDTF">2026-06-18T20:41:55Z</dcterms:modified>
</cp:coreProperties>
</file>