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Research\Zhang Lab\Manuscript\Claude R_The role of GCN2 in leukemogenesis and response to L-asparaginase\JCI Insight\Supporting Data and Raw Blots\"/>
    </mc:Choice>
  </mc:AlternateContent>
  <xr:revisionPtr revIDLastSave="0" documentId="13_ncr:1_{3183A27D-D973-4E99-8246-800428A6BA59}" xr6:coauthVersionLast="47" xr6:coauthVersionMax="47" xr10:uidLastSave="{00000000-0000-0000-0000-000000000000}"/>
  <bookViews>
    <workbookView xWindow="-110" yWindow="-110" windowWidth="19420" windowHeight="10300" firstSheet="20" activeTab="25" xr2:uid="{00000000-000D-0000-FFFF-FFFF00000000}"/>
  </bookViews>
  <sheets>
    <sheet name="Fig 2A" sheetId="9" r:id="rId1"/>
    <sheet name="Fig 2B" sheetId="10" r:id="rId2"/>
    <sheet name="Fig 2C" sheetId="11" r:id="rId3"/>
    <sheet name="Fig 2E" sheetId="12" r:id="rId4"/>
    <sheet name="Fig 2G" sheetId="13" r:id="rId5"/>
    <sheet name="Fig 2H" sheetId="14" r:id="rId6"/>
    <sheet name="Fig 3A" sheetId="15" r:id="rId7"/>
    <sheet name="Fig 3C" sheetId="16" r:id="rId8"/>
    <sheet name="Fig 3E" sheetId="17" r:id="rId9"/>
    <sheet name="Fig 3H" sheetId="19" r:id="rId10"/>
    <sheet name="Fig 4B" sheetId="2" r:id="rId11"/>
    <sheet name="Fig 4G" sheetId="3" r:id="rId12"/>
    <sheet name="Fig 4I" sheetId="1" r:id="rId13"/>
    <sheet name="Fig 5B" sheetId="4" r:id="rId14"/>
    <sheet name="Fig 5D" sheetId="24" r:id="rId15"/>
    <sheet name="Fig 5E" sheetId="5" r:id="rId16"/>
    <sheet name="Fig 5F" sheetId="6" r:id="rId17"/>
    <sheet name="Fig 5G" sheetId="25" r:id="rId18"/>
    <sheet name="Fig 6D" sheetId="7" r:id="rId19"/>
    <sheet name="Fig 6F" sheetId="8" r:id="rId20"/>
    <sheet name="SFig 1B" sheetId="23" r:id="rId21"/>
    <sheet name="SFig 2B" sheetId="18" r:id="rId22"/>
    <sheet name="SFig 3B &amp; D" sheetId="21" r:id="rId23"/>
    <sheet name="SFig 4A" sheetId="22" r:id="rId24"/>
    <sheet name="SFig 4B" sheetId="26" r:id="rId25"/>
    <sheet name="SFig 4C" sheetId="27" r:id="rId26"/>
    <sheet name="SFig 5C" sheetId="20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1" l="1"/>
  <c r="C21" i="21"/>
  <c r="C20" i="21"/>
  <c r="C19" i="21"/>
  <c r="C18" i="21"/>
  <c r="C17" i="21"/>
  <c r="C16" i="21"/>
  <c r="C15" i="21"/>
  <c r="C14" i="21"/>
  <c r="C13" i="21"/>
  <c r="C12" i="21"/>
  <c r="C11" i="21"/>
  <c r="E12" i="16"/>
  <c r="E11" i="16"/>
  <c r="E10" i="16"/>
  <c r="E9" i="16"/>
  <c r="E8" i="16"/>
  <c r="E7" i="16"/>
  <c r="E6" i="16"/>
  <c r="E5" i="16"/>
</calcChain>
</file>

<file path=xl/sharedStrings.xml><?xml version="1.0" encoding="utf-8"?>
<sst xmlns="http://schemas.openxmlformats.org/spreadsheetml/2006/main" count="342" uniqueCount="222">
  <si>
    <t># 2</t>
  </si>
  <si>
    <t># 4</t>
  </si>
  <si>
    <t># 7</t>
  </si>
  <si>
    <t>clone D</t>
  </si>
  <si>
    <t xml:space="preserve"> Relative ASNS mRNA </t>
  </si>
  <si>
    <t>Untreated</t>
  </si>
  <si>
    <t>PEG-treated</t>
  </si>
  <si>
    <t>Cell Death % at Day 3</t>
  </si>
  <si>
    <t>WT #1</t>
  </si>
  <si>
    <t>KO #1</t>
  </si>
  <si>
    <t>KO #3</t>
  </si>
  <si>
    <t>KO #5</t>
  </si>
  <si>
    <t>KO #7</t>
  </si>
  <si>
    <t>KO #2</t>
  </si>
  <si>
    <t>KO #4</t>
  </si>
  <si>
    <t>KO #10</t>
  </si>
  <si>
    <t>A </t>
  </si>
  <si>
    <t>B </t>
  </si>
  <si>
    <t>C</t>
  </si>
  <si>
    <t>D </t>
  </si>
  <si>
    <t>E</t>
  </si>
  <si>
    <t>F</t>
  </si>
  <si>
    <t>Gcn2-KO clones</t>
  </si>
  <si>
    <t>untreated</t>
  </si>
  <si>
    <t>PEG</t>
  </si>
  <si>
    <t>Asns-KO 2</t>
  </si>
  <si>
    <t>Asns-KO 3</t>
  </si>
  <si>
    <t>ASNS Expression</t>
  </si>
  <si>
    <t>IC50</t>
  </si>
  <si>
    <t>Reh</t>
  </si>
  <si>
    <t>Nalm-6</t>
  </si>
  <si>
    <t>HPB-ALL</t>
  </si>
  <si>
    <t>KOPT-K1</t>
  </si>
  <si>
    <t>Jurkat</t>
  </si>
  <si>
    <t>Raji</t>
  </si>
  <si>
    <t>Ramos</t>
  </si>
  <si>
    <t>MV4;11</t>
  </si>
  <si>
    <t>Molm-14</t>
  </si>
  <si>
    <t>HL-60</t>
  </si>
  <si>
    <t>H929</t>
  </si>
  <si>
    <t>U266</t>
  </si>
  <si>
    <t>+Asn</t>
  </si>
  <si>
    <t>-Asn</t>
  </si>
  <si>
    <t>+Asn+ASX-173</t>
  </si>
  <si>
    <t>-Asn+ASX-173</t>
  </si>
  <si>
    <t xml:space="preserve">arbitury units for Asn </t>
  </si>
  <si>
    <t>Spleen</t>
  </si>
  <si>
    <t>Bone Marrow</t>
  </si>
  <si>
    <t>ASX-173</t>
  </si>
  <si>
    <t>PEG+ASX-173</t>
  </si>
  <si>
    <t>CD45.2 % in Spleen and Bone Marrow</t>
  </si>
  <si>
    <t>CD8% in CD45.2+CD3+ population</t>
  </si>
  <si>
    <t>Cell Number (x10^6 cells/mL)</t>
  </si>
  <si>
    <t>Days</t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</si>
  <si>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 xml:space="preserve">+/+ </t>
    </r>
    <r>
      <rPr>
        <i/>
        <sz val="11"/>
        <color theme="1"/>
        <rFont val="Calibri"/>
        <family val="2"/>
        <scheme val="minor"/>
      </rPr>
      <t>#1</t>
    </r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</si>
  <si>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 xml:space="preserve">+/+ </t>
    </r>
    <r>
      <rPr>
        <i/>
        <sz val="11"/>
        <color theme="1"/>
        <rFont val="Calibri"/>
        <family val="2"/>
        <scheme val="minor"/>
      </rPr>
      <t>#2</t>
    </r>
    <r>
      <rPr>
        <sz val="11"/>
        <color theme="1"/>
        <rFont val="Calibri"/>
        <family val="2"/>
        <scheme val="minor"/>
      </rPr>
      <t/>
    </r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</si>
  <si>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i/>
        <sz val="11"/>
        <color theme="1"/>
        <rFont val="Calibri"/>
        <family val="2"/>
        <scheme val="minor"/>
      </rPr>
      <t>#1</t>
    </r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</si>
  <si>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i/>
        <sz val="11"/>
        <color theme="1"/>
        <rFont val="Calibri"/>
        <family val="2"/>
        <scheme val="minor"/>
      </rPr>
      <t>#2</t>
    </r>
    <r>
      <rPr>
        <sz val="11"/>
        <color theme="1"/>
        <rFont val="Calibri"/>
        <family val="2"/>
        <scheme val="minor"/>
      </rPr>
      <t/>
    </r>
  </si>
  <si>
    <t>Population Doubling at Day 3</t>
  </si>
  <si>
    <t xml:space="preserve">Relative ASNS mRNA </t>
  </si>
  <si>
    <t>Lymphocyte Percentage in Periheral Blood  (PBL)</t>
  </si>
  <si>
    <t>UT</t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</si>
  <si>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>+/+</t>
    </r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</si>
  <si>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</si>
  <si>
    <t>Thymus Weight (mg)</t>
  </si>
  <si>
    <t>Spleen Weight (mg)</t>
  </si>
  <si>
    <r>
      <rPr>
        <i/>
        <sz val="11"/>
        <color theme="1"/>
        <rFont val="Calibri"/>
        <family val="2"/>
        <scheme val="minor"/>
      </rPr>
      <t>Gcn2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i/>
        <sz val="11"/>
        <color theme="1"/>
        <rFont val="Calibri"/>
        <family val="2"/>
        <scheme val="minor"/>
      </rPr>
      <t xml:space="preserve"> #1</t>
    </r>
  </si>
  <si>
    <t>GCN2iB</t>
  </si>
  <si>
    <r>
      <t>Gcn2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i/>
        <sz val="11"/>
        <color theme="1"/>
        <rFont val="Calibri"/>
        <family val="2"/>
        <scheme val="minor"/>
      </rPr>
      <t xml:space="preserve"> #2</t>
    </r>
  </si>
  <si>
    <t>Gcn2iB</t>
  </si>
  <si>
    <t xml:space="preserve">Realtive ASNS mRNA </t>
  </si>
  <si>
    <t>ASNS</t>
  </si>
  <si>
    <t>AVERAGE</t>
  </si>
  <si>
    <t>#1</t>
  </si>
  <si>
    <t>#1 UT</t>
  </si>
  <si>
    <t>#1 GCN2iB</t>
  </si>
  <si>
    <t>#1 PEG</t>
  </si>
  <si>
    <t>#1 P+G</t>
  </si>
  <si>
    <t>#2 UT</t>
  </si>
  <si>
    <t>#2 GCN2iB</t>
  </si>
  <si>
    <t>#2 PEG</t>
  </si>
  <si>
    <t>#2 P+G</t>
  </si>
  <si>
    <t>PEG+GCN2iB</t>
  </si>
  <si>
    <t>HPB IB</t>
  </si>
  <si>
    <t>HPB -N</t>
  </si>
  <si>
    <t>HPB -N+IB</t>
  </si>
  <si>
    <t>KOPT IB</t>
  </si>
  <si>
    <t>KOPT -N</t>
  </si>
  <si>
    <t>KOPT -N+IB</t>
  </si>
  <si>
    <t>Relative ASNS mRNA</t>
  </si>
  <si>
    <t>HPB UT</t>
  </si>
  <si>
    <t>KOPT UT</t>
  </si>
  <si>
    <t>Body weight fold change</t>
  </si>
  <si>
    <t>ASX-173 + PEG</t>
  </si>
  <si>
    <t>Recorded at Day 3</t>
  </si>
  <si>
    <t>Gcn2-KO #7</t>
  </si>
  <si>
    <t>Cell Death %</t>
  </si>
  <si>
    <t>Population Doubling</t>
  </si>
  <si>
    <t>Ren UT 1</t>
  </si>
  <si>
    <t>Ren UT 2</t>
  </si>
  <si>
    <t>Ren UT 3</t>
  </si>
  <si>
    <t>Ren Peg 1</t>
  </si>
  <si>
    <t>Ren Peg 2</t>
  </si>
  <si>
    <t>Ren Peg 3</t>
  </si>
  <si>
    <t>shATF4-2 UT 1</t>
  </si>
  <si>
    <t>shATF4-2 UT 2</t>
  </si>
  <si>
    <t>shATF4-2 UT 3</t>
  </si>
  <si>
    <t>shATF4-2 PEG 1</t>
  </si>
  <si>
    <t>shATF4-2 PEG 2</t>
  </si>
  <si>
    <t>shATF4-2 PEG 3</t>
  </si>
  <si>
    <t>shATF4-3 UT 1</t>
  </si>
  <si>
    <t>shATF4-3 UT 2</t>
  </si>
  <si>
    <t>shATF4-3 UT 3</t>
  </si>
  <si>
    <t>shATF4-3 PEG 1</t>
  </si>
  <si>
    <t>shATF4-3 PEG 2</t>
  </si>
  <si>
    <t>shATF4-3 PEG 3</t>
  </si>
  <si>
    <t>sh-ZBTB1 #1 UT 1</t>
  </si>
  <si>
    <t>sh-ZBTB1 #1 UT 2</t>
  </si>
  <si>
    <t>sh-ZBTB1 #1 UT 3</t>
  </si>
  <si>
    <t>sh-ZBTB1 #1 PEG 1</t>
  </si>
  <si>
    <t>sh-ZBTB1 #1 PEG 2</t>
  </si>
  <si>
    <t>sh-ZBTB1 #1 PEG 3</t>
  </si>
  <si>
    <t>sh-ZBTB1 #2 UT 1</t>
  </si>
  <si>
    <t>sh-ZBTB1 #2 UT 2</t>
  </si>
  <si>
    <t>sh-ZBTB1 #2 UT 3</t>
  </si>
  <si>
    <t>sh-ZBTB1 #2 PEG 1</t>
  </si>
  <si>
    <t>sh-ZBTB1 #2 PEG 2</t>
  </si>
  <si>
    <t>sh-ZBTB1 #2 PEG 3</t>
  </si>
  <si>
    <t>sh-ZBTB1 #3 UT 1</t>
  </si>
  <si>
    <t>sh-ZBTB1 #3 UT 2</t>
  </si>
  <si>
    <t>sh-ZBTB1 #3 UT 3</t>
  </si>
  <si>
    <t>sh-ZBTB1 #3 PEG 1</t>
  </si>
  <si>
    <t>sh-ZBTB1 #3 PEG 2</t>
  </si>
  <si>
    <t>sh-ZBTB1 #3 PEG 3</t>
  </si>
  <si>
    <t>IC-50 at 48 hrs</t>
  </si>
  <si>
    <t>ASX-173 nM</t>
  </si>
  <si>
    <t>Plus Asn</t>
  </si>
  <si>
    <t>Minus Asn</t>
  </si>
  <si>
    <t xml:space="preserve">MTT Assay </t>
  </si>
  <si>
    <t>Gcn2(+/+) </t>
  </si>
  <si>
    <t>Gcn2(-/-)</t>
  </si>
  <si>
    <t>Spleen (mg)</t>
  </si>
  <si>
    <t>Thymus (mg)</t>
  </si>
  <si>
    <r>
      <t>Gcn2</t>
    </r>
    <r>
      <rPr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#7</t>
    </r>
  </si>
  <si>
    <t>ASX-173 (nM)</t>
  </si>
  <si>
    <t>normed by internal standard</t>
  </si>
  <si>
    <t>Valine</t>
  </si>
  <si>
    <t>Tyrosine</t>
  </si>
  <si>
    <t>Tryptophan</t>
  </si>
  <si>
    <t>Threonine</t>
  </si>
  <si>
    <t>Serine</t>
  </si>
  <si>
    <t>Proline</t>
  </si>
  <si>
    <t>Phenylalanine</t>
  </si>
  <si>
    <t>Methionine</t>
  </si>
  <si>
    <t>Leucine</t>
  </si>
  <si>
    <t>Lysine</t>
  </si>
  <si>
    <t>Isoleucine</t>
  </si>
  <si>
    <t>Histidine</t>
  </si>
  <si>
    <t>Glutamine</t>
  </si>
  <si>
    <t>Glutamate</t>
  </si>
  <si>
    <t>Aspartic acid</t>
  </si>
  <si>
    <t>Asparagine</t>
  </si>
  <si>
    <t>Arginine</t>
  </si>
  <si>
    <t>succinyl coenzyme A</t>
  </si>
  <si>
    <t>Succinate</t>
  </si>
  <si>
    <t>phosphoserine</t>
  </si>
  <si>
    <t>Phosphoenolpuruvate</t>
  </si>
  <si>
    <t>phosphocreatine</t>
  </si>
  <si>
    <t>N-acetylglutamate</t>
  </si>
  <si>
    <t>Malate</t>
  </si>
  <si>
    <t>Lactate</t>
  </si>
  <si>
    <t>Glycerol-3-phosphate</t>
  </si>
  <si>
    <t>Fructose 1_6-bisphosphate</t>
  </si>
  <si>
    <t>creatine</t>
  </si>
  <si>
    <t>Citrate</t>
  </si>
  <si>
    <t>cis-Aconitate</t>
  </si>
  <si>
    <t>argininosuccinate</t>
  </si>
  <si>
    <t>alpha-ketoglutarate</t>
  </si>
  <si>
    <t>Acetyl Coenzyme A</t>
  </si>
  <si>
    <t>6-phosphogluconate</t>
  </si>
  <si>
    <t>3PG</t>
  </si>
  <si>
    <t>cystathionine</t>
  </si>
  <si>
    <t>+1</t>
  </si>
  <si>
    <t>+2</t>
  </si>
  <si>
    <t>+3</t>
  </si>
  <si>
    <t>+6+ASX</t>
  </si>
  <si>
    <t>+7+ASX</t>
  </si>
  <si>
    <t>+8+ASX</t>
  </si>
  <si>
    <t>-13+ASX</t>
  </si>
  <si>
    <t>-15+ASX</t>
  </si>
  <si>
    <t>-16+ASX</t>
  </si>
  <si>
    <t>xanthine</t>
  </si>
  <si>
    <t>UTP</t>
  </si>
  <si>
    <t>Uridine</t>
  </si>
  <si>
    <t>urate</t>
  </si>
  <si>
    <t>UMP</t>
  </si>
  <si>
    <t>UDP</t>
  </si>
  <si>
    <t>Ribose 5-phosphate</t>
  </si>
  <si>
    <t>Ribulose 5-phosphate</t>
  </si>
  <si>
    <t>PRPP</t>
  </si>
  <si>
    <t>orotate</t>
  </si>
  <si>
    <t>Inosine monophosphate</t>
  </si>
  <si>
    <t>inosine</t>
  </si>
  <si>
    <t>hypoxanthine</t>
  </si>
  <si>
    <t>hypotaurine</t>
  </si>
  <si>
    <t>Guanosine</t>
  </si>
  <si>
    <t>GTP</t>
  </si>
  <si>
    <t>GMP</t>
  </si>
  <si>
    <t>GDP</t>
  </si>
  <si>
    <t>dTTP</t>
  </si>
  <si>
    <t>dGMP</t>
  </si>
  <si>
    <t>dCTP</t>
  </si>
  <si>
    <t>CTP</t>
  </si>
  <si>
    <t>CMP</t>
  </si>
  <si>
    <t>CDP</t>
  </si>
  <si>
    <t>carbamoyl aspartate</t>
  </si>
  <si>
    <t>ATP</t>
  </si>
  <si>
    <t>ADP-ribose</t>
  </si>
  <si>
    <t>ADP-D-glucose</t>
  </si>
  <si>
    <t>ADP</t>
  </si>
  <si>
    <t>Adenosine 5-phosphosulfate</t>
  </si>
  <si>
    <t>Adenine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</si>
</sst>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00000000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</font>
    <font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0" xfId="0" applyFont="1" applyFill="1"/>
    <xf numFmtId="0" fontId="2" fillId="2" borderId="0" xfId="0" applyFont="1" applyFill="1"/>
    <xf numFmtId="0" fontId="1" fillId="0" borderId="0" xfId="0" applyFont="1" applyAlignment="1">
      <alignment horizontal="center"/>
    </xf>
    <xf numFmtId="49" fontId="0" fillId="0" borderId="0" xfId="0" applyNumberFormat="1"/>
    <xf numFmtId="0" fontId="3" fillId="0" borderId="0" xfId="0" applyFont="1"/>
    <xf numFmtId="0" fontId="0" fillId="2" borderId="0" xfId="0" applyFill="1" applyAlignment="1">
      <alignment horizontal="center"/>
    </xf>
    <xf numFmtId="164" fontId="2" fillId="2" borderId="0" xfId="0" applyNumberFormat="1" applyFont="1" applyFill="1"/>
    <xf numFmtId="164" fontId="2" fillId="3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1"/>
    <xf numFmtId="0" fontId="2" fillId="0" borderId="0" xfId="0" applyFont="1" applyAlignment="1">
      <alignment horizontal="center"/>
    </xf>
    <xf numFmtId="165" fontId="0" fillId="0" borderId="0" xfId="0" applyNumberFormat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5" fillId="0" borderId="0" xfId="0" applyFont="1"/>
    <xf numFmtId="0" fontId="0" fillId="7" borderId="0" xfId="0" applyFill="1"/>
    <xf numFmtId="0" fontId="0" fillId="4" borderId="0" xfId="0" applyFill="1"/>
    <xf numFmtId="0" fontId="0" fillId="8" borderId="0" xfId="0" applyFill="1"/>
    <xf numFmtId="0" fontId="0" fillId="9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1" fillId="7" borderId="13" xfId="0" applyFont="1" applyFill="1" applyBorder="1"/>
    <xf numFmtId="0" fontId="1" fillId="7" borderId="14" xfId="0" applyFont="1" applyFill="1" applyBorder="1"/>
    <xf numFmtId="0" fontId="1" fillId="7" borderId="15" xfId="0" applyFont="1" applyFill="1" applyBorder="1"/>
    <xf numFmtId="0" fontId="6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4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0" xfId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10" xfId="0" applyBorder="1"/>
    <xf numFmtId="0" fontId="0" fillId="10" borderId="10" xfId="0" applyFill="1" applyBorder="1"/>
    <xf numFmtId="0" fontId="0" fillId="1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6" borderId="11" xfId="0" applyFill="1" applyBorder="1"/>
    <xf numFmtId="0" fontId="0" fillId="6" borderId="12" xfId="0" applyFill="1" applyBorder="1"/>
    <xf numFmtId="0" fontId="0" fillId="10" borderId="0" xfId="0" applyFill="1"/>
  </cellXfs>
  <cellStyles count="2">
    <cellStyle name="Normal" xfId="0" builtinId="0"/>
    <cellStyle name="Normal 2" xfId="1" xr:uid="{13CE3517-E877-452B-8B14-2A60FCE5BCEA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9217-8A17-461A-8863-1F06A1D8D633}">
  <dimension ref="A1:M7"/>
  <sheetViews>
    <sheetView workbookViewId="0">
      <selection activeCell="F11" sqref="F11"/>
    </sheetView>
  </sheetViews>
  <sheetFormatPr defaultRowHeight="14.5" x14ac:dyDescent="0.35"/>
  <sheetData>
    <row r="1" spans="1:13" x14ac:dyDescent="0.35">
      <c r="A1" t="s">
        <v>52</v>
      </c>
    </row>
    <row r="3" spans="1:13" ht="16.5" x14ac:dyDescent="0.35">
      <c r="A3" t="s">
        <v>53</v>
      </c>
      <c r="B3" s="63" t="s">
        <v>54</v>
      </c>
      <c r="C3" s="63"/>
      <c r="D3" s="63"/>
      <c r="E3" s="63" t="s">
        <v>55</v>
      </c>
      <c r="F3" s="63"/>
      <c r="G3" s="63"/>
      <c r="H3" s="63" t="s">
        <v>56</v>
      </c>
      <c r="I3" s="63"/>
      <c r="J3" s="63"/>
      <c r="K3" s="63" t="s">
        <v>57</v>
      </c>
      <c r="L3" s="63"/>
      <c r="M3" s="63"/>
    </row>
    <row r="4" spans="1:13" x14ac:dyDescent="0.35">
      <c r="A4">
        <v>0</v>
      </c>
      <c r="B4" s="14">
        <v>0.75</v>
      </c>
      <c r="C4" s="14">
        <v>0.75</v>
      </c>
      <c r="D4" s="14">
        <v>0.75</v>
      </c>
      <c r="E4" s="14">
        <v>0.75</v>
      </c>
      <c r="F4" s="14">
        <v>0.75</v>
      </c>
      <c r="G4" s="14">
        <v>0.75</v>
      </c>
      <c r="H4" s="14">
        <v>0.75</v>
      </c>
      <c r="I4" s="14">
        <v>0.75</v>
      </c>
      <c r="J4" s="14">
        <v>0.75</v>
      </c>
      <c r="K4" s="14">
        <v>0.75</v>
      </c>
      <c r="L4" s="14">
        <v>0.75</v>
      </c>
      <c r="M4" s="14">
        <v>0.75</v>
      </c>
    </row>
    <row r="5" spans="1:13" x14ac:dyDescent="0.35">
      <c r="A5">
        <v>1</v>
      </c>
      <c r="B5" s="14">
        <v>2.38</v>
      </c>
      <c r="C5" s="14">
        <v>2.11</v>
      </c>
      <c r="D5" s="14">
        <v>2.04</v>
      </c>
      <c r="E5" s="14">
        <v>2.68</v>
      </c>
      <c r="F5" s="14">
        <v>3.14</v>
      </c>
      <c r="G5" s="14">
        <v>4.1100000000000003</v>
      </c>
      <c r="H5" s="14">
        <v>2.54</v>
      </c>
      <c r="I5" s="14">
        <v>2.84</v>
      </c>
      <c r="J5" s="14">
        <v>3.41</v>
      </c>
      <c r="K5" s="14">
        <v>1.87</v>
      </c>
      <c r="L5" s="14">
        <v>2.1</v>
      </c>
      <c r="M5" s="14">
        <v>2.0099999999999998</v>
      </c>
    </row>
    <row r="6" spans="1:13" x14ac:dyDescent="0.35">
      <c r="A6">
        <v>2</v>
      </c>
      <c r="B6" s="14">
        <v>5.86</v>
      </c>
      <c r="C6" s="14">
        <v>5.44</v>
      </c>
      <c r="D6" s="14">
        <v>5.17</v>
      </c>
      <c r="E6" s="14">
        <v>5.73</v>
      </c>
      <c r="F6" s="14">
        <v>5.88</v>
      </c>
      <c r="G6" s="14">
        <v>6.09</v>
      </c>
      <c r="H6" s="14">
        <v>5.65</v>
      </c>
      <c r="I6" s="14">
        <v>6.2</v>
      </c>
      <c r="J6" s="14">
        <v>6.4</v>
      </c>
      <c r="K6" s="14">
        <v>3.6</v>
      </c>
      <c r="L6" s="14">
        <v>3.18</v>
      </c>
      <c r="M6" s="14">
        <v>3.79</v>
      </c>
    </row>
    <row r="7" spans="1:13" x14ac:dyDescent="0.35">
      <c r="A7">
        <v>3</v>
      </c>
      <c r="B7" s="14">
        <v>8.5</v>
      </c>
      <c r="C7" s="14">
        <v>5.35</v>
      </c>
      <c r="D7" s="14">
        <v>7.5</v>
      </c>
      <c r="E7" s="14">
        <v>9.7200000000000006</v>
      </c>
      <c r="F7" s="14">
        <v>9.9</v>
      </c>
      <c r="G7" s="14">
        <v>8.8800000000000008</v>
      </c>
      <c r="H7" s="14">
        <v>10.15</v>
      </c>
      <c r="I7" s="14">
        <v>13.1</v>
      </c>
      <c r="J7" s="14">
        <v>12.5</v>
      </c>
      <c r="K7" s="14">
        <v>5.64</v>
      </c>
      <c r="L7" s="14">
        <v>5.73</v>
      </c>
      <c r="M7" s="14">
        <v>5.39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7E82-91B1-48E3-9D30-B6F500410669}">
  <dimension ref="A1:D7"/>
  <sheetViews>
    <sheetView workbookViewId="0">
      <selection activeCell="A2" sqref="A2"/>
    </sheetView>
  </sheetViews>
  <sheetFormatPr defaultRowHeight="14.5" x14ac:dyDescent="0.35"/>
  <cols>
    <col min="1" max="1" width="11.54296875" customWidth="1"/>
    <col min="2" max="2" width="12.1796875" customWidth="1"/>
    <col min="3" max="3" width="10.81640625" customWidth="1"/>
    <col min="4" max="4" width="15.81640625" customWidth="1"/>
  </cols>
  <sheetData>
    <row r="1" spans="1:4" x14ac:dyDescent="0.35">
      <c r="A1" s="71" t="s">
        <v>65</v>
      </c>
      <c r="B1" s="71"/>
      <c r="C1" s="71"/>
      <c r="D1" s="71"/>
    </row>
    <row r="3" spans="1:4" x14ac:dyDescent="0.35">
      <c r="A3" s="34" t="s">
        <v>61</v>
      </c>
      <c r="B3" s="34" t="s">
        <v>67</v>
      </c>
      <c r="C3" s="34" t="s">
        <v>24</v>
      </c>
      <c r="D3" s="34" t="s">
        <v>82</v>
      </c>
    </row>
    <row r="4" spans="1:4" x14ac:dyDescent="0.35">
      <c r="A4" s="14">
        <v>125</v>
      </c>
      <c r="B4" s="14">
        <v>317</v>
      </c>
      <c r="C4" s="14">
        <v>79</v>
      </c>
      <c r="D4" s="14">
        <v>23</v>
      </c>
    </row>
    <row r="5" spans="1:4" x14ac:dyDescent="0.35">
      <c r="A5" s="14">
        <v>120</v>
      </c>
      <c r="B5" s="14">
        <v>341</v>
      </c>
      <c r="C5" s="14">
        <v>322</v>
      </c>
      <c r="D5" s="14">
        <v>29</v>
      </c>
    </row>
    <row r="6" spans="1:4" x14ac:dyDescent="0.35">
      <c r="A6" s="14">
        <v>118</v>
      </c>
      <c r="B6" s="14">
        <v>178</v>
      </c>
      <c r="C6" s="14">
        <v>98</v>
      </c>
      <c r="D6" s="14">
        <v>42</v>
      </c>
    </row>
    <row r="7" spans="1:4" x14ac:dyDescent="0.35">
      <c r="A7" s="14">
        <v>115</v>
      </c>
      <c r="B7" s="14">
        <v>242</v>
      </c>
      <c r="C7" s="14">
        <v>256</v>
      </c>
      <c r="D7" s="14">
        <v>29</v>
      </c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7E35-4741-4FC4-B8C0-75D20F86561E}">
  <dimension ref="A1:G11"/>
  <sheetViews>
    <sheetView workbookViewId="0">
      <selection activeCell="J16" sqref="J16"/>
    </sheetView>
  </sheetViews>
  <sheetFormatPr defaultRowHeight="14.5" x14ac:dyDescent="0.35"/>
  <cols>
    <col min="1" max="1" width="19.7265625" customWidth="1"/>
  </cols>
  <sheetData>
    <row r="1" spans="1:7" x14ac:dyDescent="0.35">
      <c r="B1" s="71" t="s">
        <v>7</v>
      </c>
      <c r="C1" s="71"/>
      <c r="D1" s="71"/>
      <c r="E1" s="71"/>
      <c r="F1" s="71"/>
      <c r="G1" s="71"/>
    </row>
    <row r="3" spans="1:7" x14ac:dyDescent="0.35">
      <c r="B3" s="71" t="s">
        <v>5</v>
      </c>
      <c r="C3" s="71"/>
      <c r="D3" s="71"/>
      <c r="E3" s="71" t="s">
        <v>6</v>
      </c>
      <c r="F3" s="71"/>
      <c r="G3" s="71"/>
    </row>
    <row r="4" spans="1:7" x14ac:dyDescent="0.35">
      <c r="A4" s="2" t="s">
        <v>8</v>
      </c>
      <c r="B4" s="4">
        <v>8.5</v>
      </c>
      <c r="C4" s="4">
        <v>4.4000000000000004</v>
      </c>
      <c r="D4" s="4">
        <v>7.7</v>
      </c>
      <c r="E4" s="3">
        <v>7.4</v>
      </c>
      <c r="F4" s="3">
        <v>6.4</v>
      </c>
      <c r="G4" s="3">
        <v>4.2</v>
      </c>
    </row>
    <row r="5" spans="1:7" x14ac:dyDescent="0.35">
      <c r="A5" s="2" t="s">
        <v>9</v>
      </c>
      <c r="B5" s="4">
        <v>12.5</v>
      </c>
      <c r="C5" s="4">
        <v>11.5</v>
      </c>
      <c r="D5" s="4">
        <v>13</v>
      </c>
      <c r="E5" s="3">
        <v>63.2</v>
      </c>
      <c r="F5" s="3">
        <v>60</v>
      </c>
      <c r="G5" s="3">
        <v>63.6</v>
      </c>
    </row>
    <row r="6" spans="1:7" x14ac:dyDescent="0.35">
      <c r="A6" s="2" t="s">
        <v>10</v>
      </c>
      <c r="B6" s="4">
        <v>12.3</v>
      </c>
      <c r="C6" s="4">
        <v>10.199999999999999</v>
      </c>
      <c r="D6" s="4">
        <v>6.9</v>
      </c>
      <c r="E6" s="3">
        <v>42</v>
      </c>
      <c r="F6" s="3">
        <v>42.6</v>
      </c>
      <c r="G6" s="3">
        <v>40.5</v>
      </c>
    </row>
    <row r="7" spans="1:7" x14ac:dyDescent="0.35">
      <c r="A7" s="2" t="s">
        <v>11</v>
      </c>
      <c r="B7" s="4">
        <v>10</v>
      </c>
      <c r="C7" s="4">
        <v>12</v>
      </c>
      <c r="D7" s="4">
        <v>10.3</v>
      </c>
      <c r="E7" s="3">
        <v>14.9</v>
      </c>
      <c r="F7" s="3">
        <v>14.7</v>
      </c>
      <c r="G7" s="3">
        <v>15.7</v>
      </c>
    </row>
    <row r="8" spans="1:7" x14ac:dyDescent="0.35">
      <c r="A8" s="2" t="s">
        <v>12</v>
      </c>
      <c r="B8" s="4">
        <v>9.5</v>
      </c>
      <c r="C8" s="4">
        <v>8.1999999999999993</v>
      </c>
      <c r="D8" s="4">
        <v>7.4</v>
      </c>
      <c r="E8" s="3">
        <v>9.3000000000000007</v>
      </c>
      <c r="F8" s="3">
        <v>11.5</v>
      </c>
      <c r="G8" s="3">
        <v>11.6</v>
      </c>
    </row>
    <row r="9" spans="1:7" x14ac:dyDescent="0.35">
      <c r="A9" s="2" t="s">
        <v>13</v>
      </c>
      <c r="B9" s="4">
        <v>11.5</v>
      </c>
      <c r="C9" s="4">
        <v>13.7</v>
      </c>
      <c r="D9" s="4">
        <v>12.3</v>
      </c>
      <c r="E9" s="3">
        <v>71.7</v>
      </c>
      <c r="F9" s="3">
        <v>71.5</v>
      </c>
      <c r="G9" s="3">
        <v>78.3</v>
      </c>
    </row>
    <row r="10" spans="1:7" x14ac:dyDescent="0.35">
      <c r="A10" s="2" t="s">
        <v>14</v>
      </c>
      <c r="B10" s="4">
        <v>10</v>
      </c>
      <c r="C10" s="4">
        <v>12.6</v>
      </c>
      <c r="D10" s="4">
        <v>9.9</v>
      </c>
      <c r="E10" s="3">
        <v>68.5</v>
      </c>
      <c r="F10" s="3">
        <v>67.8</v>
      </c>
      <c r="G10" s="3">
        <v>61.9</v>
      </c>
    </row>
    <row r="11" spans="1:7" x14ac:dyDescent="0.35">
      <c r="A11" s="2" t="s">
        <v>15</v>
      </c>
      <c r="B11" s="4">
        <v>16</v>
      </c>
      <c r="C11" s="4">
        <v>16.399999999999999</v>
      </c>
      <c r="D11" s="4">
        <v>17</v>
      </c>
      <c r="E11" s="3">
        <v>40.6</v>
      </c>
      <c r="F11" s="3">
        <v>33.799999999999997</v>
      </c>
      <c r="G11" s="3">
        <v>32</v>
      </c>
    </row>
  </sheetData>
  <mergeCells count="3">
    <mergeCell ref="B3:D3"/>
    <mergeCell ref="E3:G3"/>
    <mergeCell ref="B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6761-F3A2-4E3F-BF7A-158363882158}">
  <dimension ref="A2:G9"/>
  <sheetViews>
    <sheetView workbookViewId="0">
      <selection activeCell="B3" sqref="B3:D3"/>
    </sheetView>
  </sheetViews>
  <sheetFormatPr defaultRowHeight="14.5" x14ac:dyDescent="0.35"/>
  <cols>
    <col min="1" max="1" width="22.81640625" customWidth="1"/>
  </cols>
  <sheetData>
    <row r="2" spans="1:7" x14ac:dyDescent="0.35">
      <c r="A2" t="s">
        <v>22</v>
      </c>
      <c r="B2" s="78" t="s">
        <v>7</v>
      </c>
      <c r="C2" s="78"/>
      <c r="D2" s="78"/>
      <c r="E2" s="78"/>
      <c r="F2" s="78"/>
      <c r="G2" s="78"/>
    </row>
    <row r="3" spans="1:7" x14ac:dyDescent="0.35">
      <c r="B3" s="73" t="s">
        <v>23</v>
      </c>
      <c r="C3" s="74"/>
      <c r="D3" s="74"/>
      <c r="E3" s="75" t="s">
        <v>24</v>
      </c>
      <c r="F3" s="76"/>
      <c r="G3" s="77"/>
    </row>
    <row r="4" spans="1:7" x14ac:dyDescent="0.35">
      <c r="A4" s="2" t="s">
        <v>16</v>
      </c>
      <c r="B4" s="11">
        <v>10.4</v>
      </c>
      <c r="C4" s="12">
        <v>15.9</v>
      </c>
      <c r="D4" s="12">
        <v>13.5</v>
      </c>
      <c r="E4" s="11">
        <v>34.700000000000003</v>
      </c>
      <c r="F4" s="12">
        <v>48.4</v>
      </c>
      <c r="G4" s="13">
        <v>36.200000000000003</v>
      </c>
    </row>
    <row r="5" spans="1:7" x14ac:dyDescent="0.35">
      <c r="A5" s="2" t="s">
        <v>17</v>
      </c>
      <c r="B5" s="5">
        <v>18.2</v>
      </c>
      <c r="C5" s="6">
        <v>17.600000000000001</v>
      </c>
      <c r="D5" s="6">
        <v>19.7</v>
      </c>
      <c r="E5" s="5">
        <v>73.5</v>
      </c>
      <c r="F5" s="6">
        <v>58.1</v>
      </c>
      <c r="G5" s="7">
        <v>62.1</v>
      </c>
    </row>
    <row r="6" spans="1:7" x14ac:dyDescent="0.35">
      <c r="A6" s="2" t="s">
        <v>18</v>
      </c>
      <c r="B6" s="5">
        <v>16.899999999999999</v>
      </c>
      <c r="C6" s="6">
        <v>17.2</v>
      </c>
      <c r="D6" s="6">
        <v>16.8</v>
      </c>
      <c r="E6" s="5">
        <v>57.1</v>
      </c>
      <c r="F6" s="6">
        <v>52.7</v>
      </c>
      <c r="G6" s="7">
        <v>67.099999999999994</v>
      </c>
    </row>
    <row r="7" spans="1:7" x14ac:dyDescent="0.35">
      <c r="A7" s="2" t="s">
        <v>19</v>
      </c>
      <c r="B7" s="5">
        <v>16.399999999999999</v>
      </c>
      <c r="C7" s="6">
        <v>13.9</v>
      </c>
      <c r="D7" s="6">
        <v>13.7</v>
      </c>
      <c r="E7" s="5">
        <v>15.1</v>
      </c>
      <c r="F7" s="6">
        <v>14.4</v>
      </c>
      <c r="G7" s="7">
        <v>17</v>
      </c>
    </row>
    <row r="8" spans="1:7" x14ac:dyDescent="0.35">
      <c r="A8" s="2" t="s">
        <v>20</v>
      </c>
      <c r="B8" s="5">
        <v>11.1</v>
      </c>
      <c r="C8" s="6">
        <v>12.3</v>
      </c>
      <c r="D8" s="6">
        <v>14.8</v>
      </c>
      <c r="E8" s="5">
        <v>62.7</v>
      </c>
      <c r="F8" s="6">
        <v>57.4</v>
      </c>
      <c r="G8" s="7">
        <v>62.7</v>
      </c>
    </row>
    <row r="9" spans="1:7" x14ac:dyDescent="0.35">
      <c r="A9" s="2" t="s">
        <v>21</v>
      </c>
      <c r="B9" s="8">
        <v>9.5</v>
      </c>
      <c r="C9" s="9">
        <v>9.9</v>
      </c>
      <c r="D9" s="9">
        <v>15</v>
      </c>
      <c r="E9" s="8">
        <v>63.9</v>
      </c>
      <c r="F9" s="9">
        <v>72.7</v>
      </c>
      <c r="G9" s="10">
        <v>62.7</v>
      </c>
    </row>
  </sheetData>
  <mergeCells count="3">
    <mergeCell ref="B3:D3"/>
    <mergeCell ref="E3:G3"/>
    <mergeCell ref="B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activeCell="K6" sqref="K6"/>
    </sheetView>
  </sheetViews>
  <sheetFormatPr defaultRowHeight="14.5" x14ac:dyDescent="0.35"/>
  <cols>
    <col min="1" max="1" width="10.54296875" customWidth="1"/>
  </cols>
  <sheetData>
    <row r="1" spans="1:4" x14ac:dyDescent="0.35">
      <c r="B1" s="71" t="s">
        <v>4</v>
      </c>
      <c r="C1" s="71"/>
      <c r="D1" s="71"/>
    </row>
    <row r="3" spans="1:4" x14ac:dyDescent="0.35">
      <c r="A3" t="s">
        <v>0</v>
      </c>
      <c r="B3" s="1">
        <v>2.8999999999999998E-3</v>
      </c>
      <c r="C3" s="1">
        <v>3.0000000000000001E-3</v>
      </c>
      <c r="D3" s="1">
        <v>3.8E-3</v>
      </c>
    </row>
    <row r="4" spans="1:4" x14ac:dyDescent="0.35">
      <c r="A4" t="s">
        <v>1</v>
      </c>
      <c r="B4" s="1">
        <v>6.4399999999999999E-2</v>
      </c>
      <c r="C4" s="1">
        <v>7.5499999999999998E-2</v>
      </c>
      <c r="D4" s="1">
        <v>6.8500000000000005E-2</v>
      </c>
    </row>
    <row r="5" spans="1:4" x14ac:dyDescent="0.35">
      <c r="A5" t="s">
        <v>2</v>
      </c>
      <c r="B5" s="1">
        <v>0.99929999999999997</v>
      </c>
      <c r="C5" s="1">
        <v>1.1631</v>
      </c>
      <c r="D5" s="1">
        <v>0.83760000000000001</v>
      </c>
    </row>
    <row r="6" spans="1:4" x14ac:dyDescent="0.35">
      <c r="A6" t="s">
        <v>3</v>
      </c>
      <c r="B6" s="1">
        <v>0.6986</v>
      </c>
      <c r="C6" s="1">
        <v>0.69510000000000005</v>
      </c>
      <c r="D6" s="1">
        <v>0.70220000000000005</v>
      </c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9737-9F72-4DDD-AB67-86DB2209C53B}">
  <dimension ref="A1:G6"/>
  <sheetViews>
    <sheetView workbookViewId="0">
      <selection activeCell="F16" sqref="F16"/>
    </sheetView>
  </sheetViews>
  <sheetFormatPr defaultRowHeight="14.5" x14ac:dyDescent="0.35"/>
  <cols>
    <col min="1" max="1" width="21.1796875" customWidth="1"/>
  </cols>
  <sheetData>
    <row r="1" spans="1:7" x14ac:dyDescent="0.35">
      <c r="B1" s="71" t="s">
        <v>7</v>
      </c>
      <c r="C1" s="71"/>
      <c r="D1" s="71"/>
      <c r="E1" s="71"/>
      <c r="F1" s="71"/>
      <c r="G1" s="71"/>
    </row>
    <row r="3" spans="1:7" x14ac:dyDescent="0.35">
      <c r="B3" s="71" t="s">
        <v>23</v>
      </c>
      <c r="C3" s="71"/>
      <c r="D3" s="71"/>
      <c r="E3" s="71" t="s">
        <v>24</v>
      </c>
      <c r="F3" s="71"/>
      <c r="G3" s="71"/>
    </row>
    <row r="4" spans="1:7" x14ac:dyDescent="0.35">
      <c r="A4" s="15" t="s">
        <v>8</v>
      </c>
      <c r="B4" s="16">
        <v>10.8</v>
      </c>
      <c r="C4" s="16">
        <v>13.7</v>
      </c>
      <c r="D4" s="16">
        <v>12.1</v>
      </c>
      <c r="E4" s="17">
        <v>14.9</v>
      </c>
      <c r="F4" s="17">
        <v>12</v>
      </c>
      <c r="G4" s="17">
        <v>11.1</v>
      </c>
    </row>
    <row r="5" spans="1:7" x14ac:dyDescent="0.35">
      <c r="A5" s="15" t="s">
        <v>25</v>
      </c>
      <c r="B5" s="16">
        <v>11.6</v>
      </c>
      <c r="C5" s="16">
        <v>11.9</v>
      </c>
      <c r="D5" s="16">
        <v>10.199999999999999</v>
      </c>
      <c r="E5" s="17">
        <v>68.400000000000006</v>
      </c>
      <c r="F5" s="17">
        <v>54.6</v>
      </c>
      <c r="G5" s="17">
        <v>59.7</v>
      </c>
    </row>
    <row r="6" spans="1:7" x14ac:dyDescent="0.35">
      <c r="A6" s="15" t="s">
        <v>26</v>
      </c>
      <c r="B6" s="16">
        <v>13.2</v>
      </c>
      <c r="C6" s="16">
        <v>11.8</v>
      </c>
      <c r="D6" s="16">
        <v>12.7</v>
      </c>
      <c r="E6" s="17">
        <v>56.6</v>
      </c>
      <c r="F6" s="17">
        <v>51.9</v>
      </c>
      <c r="G6" s="17">
        <v>58.8</v>
      </c>
    </row>
  </sheetData>
  <mergeCells count="3">
    <mergeCell ref="B3:D3"/>
    <mergeCell ref="E3:G3"/>
    <mergeCell ref="B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981D-AAAF-4ED1-9B19-5AA48D742296}">
  <dimension ref="A2:G28"/>
  <sheetViews>
    <sheetView workbookViewId="0">
      <selection activeCell="O18" sqref="O18"/>
    </sheetView>
  </sheetViews>
  <sheetFormatPr defaultRowHeight="14.5" x14ac:dyDescent="0.35"/>
  <cols>
    <col min="1" max="1" width="24.453125" customWidth="1"/>
    <col min="4" max="4" width="10.453125" customWidth="1"/>
  </cols>
  <sheetData>
    <row r="2" spans="1:7" x14ac:dyDescent="0.35">
      <c r="B2" s="71" t="s">
        <v>33</v>
      </c>
      <c r="C2" s="71"/>
      <c r="D2" s="71"/>
      <c r="E2" s="71"/>
      <c r="F2" s="71"/>
      <c r="G2" s="71"/>
    </row>
    <row r="3" spans="1:7" x14ac:dyDescent="0.35">
      <c r="A3" t="s">
        <v>144</v>
      </c>
      <c r="B3" s="79" t="s">
        <v>136</v>
      </c>
      <c r="C3" s="80"/>
      <c r="D3" s="80"/>
      <c r="E3" s="79" t="s">
        <v>137</v>
      </c>
      <c r="F3" s="80"/>
      <c r="G3" s="81"/>
    </row>
    <row r="4" spans="1:7" x14ac:dyDescent="0.35">
      <c r="A4" s="60">
        <v>1</v>
      </c>
      <c r="B4" s="30">
        <v>1.071172</v>
      </c>
      <c r="C4" s="31">
        <v>1.0272129999999999</v>
      </c>
      <c r="D4" s="31">
        <v>1.0137560000000001</v>
      </c>
      <c r="E4" s="30">
        <v>0.90968899999999997</v>
      </c>
      <c r="F4" s="31">
        <v>0.96710499999999999</v>
      </c>
      <c r="G4" s="32">
        <v>1.113337</v>
      </c>
    </row>
    <row r="5" spans="1:7" x14ac:dyDescent="0.35">
      <c r="A5" s="61">
        <v>2</v>
      </c>
      <c r="B5" s="24">
        <v>0.94377999999999995</v>
      </c>
      <c r="C5" s="25">
        <v>0.91058600000000001</v>
      </c>
      <c r="D5" s="25">
        <v>0.87200999999999995</v>
      </c>
      <c r="E5" s="24">
        <v>0.89264399999999999</v>
      </c>
      <c r="F5" s="25">
        <v>0.93929399999999996</v>
      </c>
      <c r="G5" s="26">
        <v>0.90699799999999997</v>
      </c>
    </row>
    <row r="6" spans="1:7" x14ac:dyDescent="0.35">
      <c r="A6" s="61">
        <v>4</v>
      </c>
      <c r="B6" s="24">
        <v>0.97787100000000005</v>
      </c>
      <c r="C6" s="25">
        <v>0.99401899999999999</v>
      </c>
      <c r="D6" s="25">
        <v>1.007476</v>
      </c>
      <c r="E6" s="24">
        <v>0.96172199999999997</v>
      </c>
      <c r="F6" s="25">
        <v>1.02183</v>
      </c>
      <c r="G6" s="26">
        <v>0.97248800000000002</v>
      </c>
    </row>
    <row r="7" spans="1:7" x14ac:dyDescent="0.35">
      <c r="A7" s="61">
        <v>8</v>
      </c>
      <c r="B7" s="24">
        <v>0.98863599999999996</v>
      </c>
      <c r="C7" s="25">
        <v>0.93301400000000001</v>
      </c>
      <c r="D7" s="25">
        <v>0.97338499999999994</v>
      </c>
      <c r="E7" s="24">
        <v>0.93839700000000004</v>
      </c>
      <c r="F7" s="25">
        <v>0.96710499999999999</v>
      </c>
      <c r="G7" s="26">
        <v>0.84060999999999997</v>
      </c>
    </row>
    <row r="8" spans="1:7" x14ac:dyDescent="0.35">
      <c r="A8" s="61">
        <v>16</v>
      </c>
      <c r="B8" s="24">
        <v>1.012859</v>
      </c>
      <c r="C8" s="25">
        <v>0.92404299999999995</v>
      </c>
      <c r="D8" s="25">
        <v>0.99940200000000001</v>
      </c>
      <c r="E8" s="24">
        <v>0.91686599999999996</v>
      </c>
      <c r="F8" s="25">
        <v>0.99491600000000002</v>
      </c>
      <c r="G8" s="26">
        <v>1.001196</v>
      </c>
    </row>
    <row r="9" spans="1:7" x14ac:dyDescent="0.35">
      <c r="A9" s="61">
        <v>32</v>
      </c>
      <c r="B9" s="24">
        <v>0.96979700000000002</v>
      </c>
      <c r="C9" s="25">
        <v>0.99043099999999995</v>
      </c>
      <c r="D9" s="25">
        <v>0.97338499999999994</v>
      </c>
      <c r="E9" s="24">
        <v>0.86214100000000005</v>
      </c>
      <c r="F9" s="25">
        <v>0.917763</v>
      </c>
      <c r="G9" s="26">
        <v>0.82266700000000004</v>
      </c>
    </row>
    <row r="10" spans="1:7" x14ac:dyDescent="0.35">
      <c r="A10" s="61">
        <v>64</v>
      </c>
      <c r="B10" s="24">
        <v>1.1124400000000001</v>
      </c>
      <c r="C10" s="25">
        <v>1.0308010000000001</v>
      </c>
      <c r="D10" s="25">
        <v>1.0182420000000001</v>
      </c>
      <c r="E10" s="24">
        <v>0.74551400000000001</v>
      </c>
      <c r="F10" s="25">
        <v>0.72936599999999996</v>
      </c>
      <c r="G10" s="26">
        <v>0.60017900000000002</v>
      </c>
    </row>
    <row r="11" spans="1:7" x14ac:dyDescent="0.35">
      <c r="A11" s="61">
        <v>128</v>
      </c>
      <c r="B11" s="24">
        <v>0.96710499999999999</v>
      </c>
      <c r="C11" s="25">
        <v>0.93301400000000001</v>
      </c>
      <c r="D11" s="25">
        <v>0.89174600000000004</v>
      </c>
      <c r="E11" s="24">
        <v>0.40729700000000002</v>
      </c>
      <c r="F11" s="25">
        <v>0.36243999999999998</v>
      </c>
      <c r="G11" s="26">
        <v>0.31489200000000001</v>
      </c>
    </row>
    <row r="12" spans="1:7" x14ac:dyDescent="0.35">
      <c r="A12" s="61">
        <v>256</v>
      </c>
      <c r="B12" s="24">
        <v>0.94108899999999995</v>
      </c>
      <c r="C12" s="25">
        <v>0.89533499999999999</v>
      </c>
      <c r="D12" s="25">
        <v>1.043361</v>
      </c>
      <c r="E12" s="24">
        <v>0.26285900000000001</v>
      </c>
      <c r="F12" s="25">
        <v>0.24671100000000001</v>
      </c>
      <c r="G12" s="26">
        <v>0.25837300000000002</v>
      </c>
    </row>
    <row r="13" spans="1:7" x14ac:dyDescent="0.35">
      <c r="A13" s="61">
        <v>512</v>
      </c>
      <c r="B13" s="24">
        <v>0.93301400000000001</v>
      </c>
      <c r="C13" s="25">
        <v>0.959928</v>
      </c>
      <c r="D13" s="25">
        <v>0.91596900000000003</v>
      </c>
      <c r="E13" s="24">
        <v>0.18032300000000001</v>
      </c>
      <c r="F13" s="25">
        <v>0.18032300000000001</v>
      </c>
      <c r="G13" s="26">
        <v>0.17494000000000001</v>
      </c>
    </row>
    <row r="14" spans="1:7" x14ac:dyDescent="0.35">
      <c r="A14" s="62">
        <v>1024</v>
      </c>
      <c r="B14" s="27">
        <v>0.86483299999999996</v>
      </c>
      <c r="C14" s="28">
        <v>0.99401899999999999</v>
      </c>
      <c r="D14" s="28">
        <v>0.94198599999999999</v>
      </c>
      <c r="E14" s="27">
        <v>0.156998</v>
      </c>
      <c r="F14" s="28">
        <v>0.16327800000000001</v>
      </c>
      <c r="G14" s="29">
        <v>0.15879199999999999</v>
      </c>
    </row>
    <row r="16" spans="1:7" ht="16.5" x14ac:dyDescent="0.35">
      <c r="B16" s="71" t="s">
        <v>143</v>
      </c>
      <c r="C16" s="71"/>
      <c r="D16" s="71"/>
      <c r="E16" s="71"/>
      <c r="F16" s="71"/>
      <c r="G16" s="71"/>
    </row>
    <row r="17" spans="1:7" x14ac:dyDescent="0.35">
      <c r="A17" t="s">
        <v>144</v>
      </c>
      <c r="B17" s="79" t="s">
        <v>136</v>
      </c>
      <c r="C17" s="80"/>
      <c r="D17" s="80"/>
      <c r="E17" s="79" t="s">
        <v>137</v>
      </c>
      <c r="F17" s="80"/>
      <c r="G17" s="81"/>
    </row>
    <row r="18" spans="1:7" x14ac:dyDescent="0.35">
      <c r="A18" s="60">
        <v>1</v>
      </c>
      <c r="B18" s="30">
        <v>0.99516899999999997</v>
      </c>
      <c r="C18" s="31">
        <v>1</v>
      </c>
      <c r="D18" s="31">
        <v>0.93840599999999996</v>
      </c>
      <c r="E18" s="30">
        <v>0.83454099999999998</v>
      </c>
      <c r="F18" s="31">
        <v>0.71618400000000004</v>
      </c>
      <c r="G18" s="32">
        <v>0.73309199999999997</v>
      </c>
    </row>
    <row r="19" spans="1:7" x14ac:dyDescent="0.35">
      <c r="A19" s="61">
        <v>2</v>
      </c>
      <c r="B19" s="24">
        <v>0.83937200000000001</v>
      </c>
      <c r="C19" s="25">
        <v>0.76570000000000005</v>
      </c>
      <c r="D19" s="25">
        <v>0.80072500000000002</v>
      </c>
      <c r="E19" s="24">
        <v>0.95169099999999995</v>
      </c>
      <c r="F19" s="25">
        <v>1.0700480000000001</v>
      </c>
      <c r="G19" s="26">
        <v>0.91545900000000002</v>
      </c>
    </row>
    <row r="20" spans="1:7" x14ac:dyDescent="0.35">
      <c r="A20" s="61">
        <v>4</v>
      </c>
      <c r="B20" s="24">
        <v>0.89371999999999996</v>
      </c>
      <c r="C20" s="25">
        <v>0.91545900000000002</v>
      </c>
      <c r="D20" s="25">
        <v>0.90579699999999996</v>
      </c>
      <c r="E20" s="24">
        <v>1.0096620000000001</v>
      </c>
      <c r="F20" s="25">
        <v>0.90338200000000002</v>
      </c>
      <c r="G20" s="26">
        <v>0.92512099999999997</v>
      </c>
    </row>
    <row r="21" spans="1:7" x14ac:dyDescent="0.35">
      <c r="A21" s="61">
        <v>8</v>
      </c>
      <c r="B21" s="24">
        <v>0.68357500000000004</v>
      </c>
      <c r="C21" s="25">
        <v>0.69082100000000002</v>
      </c>
      <c r="D21" s="25">
        <v>0.73309199999999997</v>
      </c>
      <c r="E21" s="24">
        <v>1.0096620000000001</v>
      </c>
      <c r="F21" s="25">
        <v>1.044686</v>
      </c>
      <c r="G21" s="26">
        <v>1.0748789999999999</v>
      </c>
    </row>
    <row r="22" spans="1:7" x14ac:dyDescent="0.35">
      <c r="A22" s="61">
        <v>16</v>
      </c>
      <c r="B22" s="24">
        <v>0.78140100000000001</v>
      </c>
      <c r="C22" s="25">
        <v>0.78502400000000006</v>
      </c>
      <c r="D22" s="25">
        <v>0.80797099999999999</v>
      </c>
      <c r="E22" s="24">
        <v>0.78623200000000004</v>
      </c>
      <c r="F22" s="25">
        <v>0.76690800000000003</v>
      </c>
      <c r="G22" s="26">
        <v>0.73912999999999995</v>
      </c>
    </row>
    <row r="23" spans="1:7" x14ac:dyDescent="0.35">
      <c r="A23" s="61">
        <v>32</v>
      </c>
      <c r="B23" s="24">
        <v>0.77777799999999997</v>
      </c>
      <c r="C23" s="25">
        <v>0.69082100000000002</v>
      </c>
      <c r="D23" s="25">
        <v>0.88647299999999996</v>
      </c>
      <c r="E23" s="24">
        <v>0.12077300000000001</v>
      </c>
      <c r="F23" s="25">
        <v>0.105072</v>
      </c>
      <c r="G23" s="26">
        <v>0.118357</v>
      </c>
    </row>
    <row r="24" spans="1:7" x14ac:dyDescent="0.35">
      <c r="A24" s="61">
        <v>64</v>
      </c>
      <c r="B24" s="24">
        <v>0.79347800000000002</v>
      </c>
      <c r="C24" s="25">
        <v>0.71014500000000003</v>
      </c>
      <c r="D24" s="25">
        <v>0.93598999999999999</v>
      </c>
      <c r="E24" s="24">
        <v>7.8502000000000002E-2</v>
      </c>
      <c r="F24" s="25">
        <v>7.9710000000000003E-2</v>
      </c>
      <c r="G24" s="26">
        <v>7.8502000000000002E-2</v>
      </c>
    </row>
    <row r="25" spans="1:7" x14ac:dyDescent="0.35">
      <c r="A25" s="61">
        <v>128</v>
      </c>
      <c r="B25" s="24">
        <v>0.672705</v>
      </c>
      <c r="C25" s="25">
        <v>0.76570000000000005</v>
      </c>
      <c r="D25" s="25">
        <v>0.71618400000000004</v>
      </c>
      <c r="E25" s="24">
        <v>7.7295000000000003E-2</v>
      </c>
      <c r="F25" s="25">
        <v>7.6087000000000002E-2</v>
      </c>
      <c r="G25" s="26">
        <v>8.2126000000000005E-2</v>
      </c>
    </row>
    <row r="26" spans="1:7" x14ac:dyDescent="0.35">
      <c r="A26" s="61">
        <v>256</v>
      </c>
      <c r="B26" s="24">
        <v>0.97584499999999996</v>
      </c>
      <c r="C26" s="25">
        <v>0.96255999999999997</v>
      </c>
      <c r="D26" s="25">
        <v>0.90217400000000003</v>
      </c>
      <c r="E26" s="24">
        <v>8.4541000000000005E-2</v>
      </c>
      <c r="F26" s="25">
        <v>8.4541000000000005E-2</v>
      </c>
      <c r="G26" s="26">
        <v>8.4541000000000005E-2</v>
      </c>
    </row>
    <row r="27" spans="1:7" x14ac:dyDescent="0.35">
      <c r="A27" s="61">
        <v>512</v>
      </c>
      <c r="B27" s="24">
        <v>0.83454099999999998</v>
      </c>
      <c r="C27" s="25">
        <v>0.77898599999999996</v>
      </c>
      <c r="D27" s="25">
        <v>0.79589399999999999</v>
      </c>
      <c r="E27" s="24">
        <v>8.4541000000000005E-2</v>
      </c>
      <c r="F27" s="25">
        <v>8.8164000000000006E-2</v>
      </c>
      <c r="G27" s="26">
        <v>7.8502000000000002E-2</v>
      </c>
    </row>
    <row r="28" spans="1:7" x14ac:dyDescent="0.35">
      <c r="A28" s="62">
        <v>1024</v>
      </c>
      <c r="B28" s="27">
        <v>0.91183599999999998</v>
      </c>
      <c r="C28" s="28">
        <v>0.86352700000000004</v>
      </c>
      <c r="D28" s="28">
        <v>0.82608700000000002</v>
      </c>
      <c r="E28" s="27">
        <v>8.2126000000000005E-2</v>
      </c>
      <c r="F28" s="28">
        <v>8.4541000000000005E-2</v>
      </c>
      <c r="G28" s="29">
        <v>7.9710000000000003E-2</v>
      </c>
    </row>
  </sheetData>
  <mergeCells count="6">
    <mergeCell ref="B2:G2"/>
    <mergeCell ref="B3:D3"/>
    <mergeCell ref="E3:G3"/>
    <mergeCell ref="B16:G16"/>
    <mergeCell ref="B17:D17"/>
    <mergeCell ref="E17:G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410E-D069-4CF4-A8D0-961EC54162D4}">
  <dimension ref="A3:C15"/>
  <sheetViews>
    <sheetView workbookViewId="0">
      <selection activeCell="I7" sqref="I7"/>
    </sheetView>
  </sheetViews>
  <sheetFormatPr defaultRowHeight="14.5" x14ac:dyDescent="0.35"/>
  <cols>
    <col min="2" max="2" width="20.7265625" customWidth="1"/>
    <col min="3" max="3" width="12.7265625" customWidth="1"/>
  </cols>
  <sheetData>
    <row r="3" spans="1:3" x14ac:dyDescent="0.35">
      <c r="B3" s="18" t="s">
        <v>27</v>
      </c>
      <c r="C3" s="18" t="s">
        <v>28</v>
      </c>
    </row>
    <row r="4" spans="1:3" x14ac:dyDescent="0.35">
      <c r="A4" t="s">
        <v>29</v>
      </c>
      <c r="B4" s="1">
        <v>0.56411721400000003</v>
      </c>
      <c r="C4" s="1">
        <v>29</v>
      </c>
    </row>
    <row r="5" spans="1:3" x14ac:dyDescent="0.35">
      <c r="A5" t="s">
        <v>30</v>
      </c>
      <c r="B5" s="1">
        <v>0.21480708100000001</v>
      </c>
      <c r="C5" s="1">
        <v>99</v>
      </c>
    </row>
    <row r="6" spans="1:3" x14ac:dyDescent="0.35">
      <c r="A6" t="s">
        <v>31</v>
      </c>
      <c r="B6" s="1">
        <v>5.2759364000000003E-2</v>
      </c>
      <c r="C6" s="1">
        <v>16</v>
      </c>
    </row>
    <row r="7" spans="1:3" x14ac:dyDescent="0.35">
      <c r="A7" t="s">
        <v>32</v>
      </c>
      <c r="B7" s="1">
        <v>9.2159902000000002E-2</v>
      </c>
      <c r="C7" s="1">
        <v>14.5</v>
      </c>
    </row>
    <row r="8" spans="1:3" x14ac:dyDescent="0.35">
      <c r="A8" t="s">
        <v>33</v>
      </c>
      <c r="B8" s="1">
        <v>0.543206258</v>
      </c>
      <c r="C8" s="1">
        <v>100</v>
      </c>
    </row>
    <row r="9" spans="1:3" x14ac:dyDescent="0.35">
      <c r="A9" t="s">
        <v>34</v>
      </c>
      <c r="B9" s="1">
        <v>1.8167560380000001</v>
      </c>
      <c r="C9" s="1">
        <v>120</v>
      </c>
    </row>
    <row r="10" spans="1:3" x14ac:dyDescent="0.35">
      <c r="A10" t="s">
        <v>35</v>
      </c>
      <c r="B10" s="1">
        <v>2.6279071360000001</v>
      </c>
      <c r="C10" s="1">
        <v>169</v>
      </c>
    </row>
    <row r="11" spans="1:3" x14ac:dyDescent="0.35">
      <c r="A11" t="s">
        <v>36</v>
      </c>
      <c r="B11" s="1">
        <v>0.180316688</v>
      </c>
      <c r="C11" s="1">
        <v>20</v>
      </c>
    </row>
    <row r="12" spans="1:3" x14ac:dyDescent="0.35">
      <c r="A12" t="s">
        <v>37</v>
      </c>
      <c r="B12" s="1">
        <v>1.9104894800000001</v>
      </c>
      <c r="C12" s="1">
        <v>140</v>
      </c>
    </row>
    <row r="13" spans="1:3" x14ac:dyDescent="0.35">
      <c r="A13" t="s">
        <v>38</v>
      </c>
      <c r="B13" s="1">
        <v>1.5622220659999999</v>
      </c>
      <c r="C13" s="1">
        <v>369</v>
      </c>
    </row>
    <row r="14" spans="1:3" x14ac:dyDescent="0.35">
      <c r="A14" t="s">
        <v>39</v>
      </c>
      <c r="B14" s="1">
        <v>2.7070690609999999</v>
      </c>
      <c r="C14" s="1">
        <v>73</v>
      </c>
    </row>
    <row r="15" spans="1:3" x14ac:dyDescent="0.35">
      <c r="A15" t="s">
        <v>40</v>
      </c>
      <c r="B15" s="1">
        <v>3.3359022779999998</v>
      </c>
      <c r="C15" s="1">
        <v>1351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B158-4F57-4C37-B6E7-C6D7ACA985DA}">
  <dimension ref="A1:M4"/>
  <sheetViews>
    <sheetView workbookViewId="0">
      <selection activeCell="Q23" sqref="Q23"/>
    </sheetView>
  </sheetViews>
  <sheetFormatPr defaultRowHeight="14.5" x14ac:dyDescent="0.35"/>
  <sheetData>
    <row r="1" spans="1:13" x14ac:dyDescent="0.35">
      <c r="A1" t="s">
        <v>45</v>
      </c>
    </row>
    <row r="3" spans="1:13" s="19" customFormat="1" x14ac:dyDescent="0.35">
      <c r="B3" s="82" t="s">
        <v>41</v>
      </c>
      <c r="C3" s="83"/>
      <c r="D3" s="83"/>
      <c r="E3" s="82" t="s">
        <v>42</v>
      </c>
      <c r="F3" s="83"/>
      <c r="G3" s="83"/>
      <c r="H3" s="82" t="s">
        <v>43</v>
      </c>
      <c r="I3" s="83"/>
      <c r="J3" s="83"/>
      <c r="K3" s="82" t="s">
        <v>44</v>
      </c>
      <c r="L3" s="83"/>
      <c r="M3" s="83"/>
    </row>
    <row r="4" spans="1:13" x14ac:dyDescent="0.35">
      <c r="A4" t="s">
        <v>33</v>
      </c>
      <c r="B4" s="1">
        <v>17800000</v>
      </c>
      <c r="C4" s="1">
        <v>15500000</v>
      </c>
      <c r="D4" s="1">
        <v>18100000</v>
      </c>
      <c r="E4" s="1">
        <v>4600000</v>
      </c>
      <c r="F4" s="1">
        <v>3450000</v>
      </c>
      <c r="G4" s="1">
        <v>2630000</v>
      </c>
      <c r="H4" s="1">
        <v>13800000</v>
      </c>
      <c r="I4" s="1">
        <v>15800000</v>
      </c>
      <c r="J4" s="1">
        <v>16200000</v>
      </c>
      <c r="K4" s="1">
        <v>416000</v>
      </c>
      <c r="L4" s="1">
        <v>366000</v>
      </c>
      <c r="M4" s="1">
        <v>438000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7AE8-0E55-4956-AFE3-2FD68FF5A826}">
  <dimension ref="A1:M19"/>
  <sheetViews>
    <sheetView workbookViewId="0">
      <selection activeCell="K2" sqref="K2"/>
    </sheetView>
  </sheetViews>
  <sheetFormatPr defaultRowHeight="14.5" x14ac:dyDescent="0.35"/>
  <cols>
    <col min="1" max="1" width="15.26953125" customWidth="1"/>
  </cols>
  <sheetData>
    <row r="1" spans="1:13" s="19" customFormat="1" x14ac:dyDescent="0.35">
      <c r="B1" s="88" t="s">
        <v>41</v>
      </c>
      <c r="C1" s="88"/>
      <c r="D1" s="88"/>
      <c r="E1" s="88" t="s">
        <v>43</v>
      </c>
      <c r="F1" s="88"/>
      <c r="G1" s="88"/>
      <c r="H1" s="88" t="s">
        <v>42</v>
      </c>
      <c r="I1" s="88"/>
      <c r="J1" s="88"/>
      <c r="K1" s="88" t="s">
        <v>44</v>
      </c>
      <c r="L1" s="88"/>
      <c r="M1" s="88"/>
    </row>
    <row r="2" spans="1:13" x14ac:dyDescent="0.35">
      <c r="A2" t="s">
        <v>145</v>
      </c>
      <c r="B2">
        <v>1</v>
      </c>
      <c r="C2">
        <v>2</v>
      </c>
      <c r="D2">
        <v>3</v>
      </c>
      <c r="E2">
        <v>6</v>
      </c>
      <c r="F2">
        <v>7</v>
      </c>
      <c r="G2">
        <v>8</v>
      </c>
      <c r="H2">
        <v>-9</v>
      </c>
      <c r="I2">
        <v>-11</v>
      </c>
      <c r="J2">
        <v>-12</v>
      </c>
      <c r="K2">
        <v>-13</v>
      </c>
      <c r="L2">
        <v>-15</v>
      </c>
      <c r="M2">
        <v>-16</v>
      </c>
    </row>
    <row r="3" spans="1:13" x14ac:dyDescent="0.35">
      <c r="A3" t="s">
        <v>146</v>
      </c>
      <c r="B3">
        <v>26182055.440000001</v>
      </c>
      <c r="C3">
        <v>32367692.359999999</v>
      </c>
      <c r="D3">
        <v>30379900.899999999</v>
      </c>
      <c r="E3">
        <v>34508146.630000003</v>
      </c>
      <c r="F3">
        <v>41340525.859999999</v>
      </c>
      <c r="G3">
        <v>40976490.130000003</v>
      </c>
      <c r="H3">
        <v>42394188.060000002</v>
      </c>
      <c r="I3">
        <v>52518121.520000003</v>
      </c>
      <c r="J3">
        <v>26972930.960000001</v>
      </c>
      <c r="K3">
        <v>41069405.189999998</v>
      </c>
      <c r="L3">
        <v>44355253.280000001</v>
      </c>
      <c r="M3">
        <v>41665298.340000004</v>
      </c>
    </row>
    <row r="4" spans="1:13" x14ac:dyDescent="0.35">
      <c r="A4" t="s">
        <v>147</v>
      </c>
      <c r="B4">
        <v>51792095.140000001</v>
      </c>
      <c r="C4">
        <v>66532925.380000003</v>
      </c>
      <c r="D4">
        <v>67603531.209999993</v>
      </c>
      <c r="E4">
        <v>69388293.400000006</v>
      </c>
      <c r="F4">
        <v>83801917.620000005</v>
      </c>
      <c r="G4">
        <v>66961032.799999997</v>
      </c>
      <c r="H4">
        <v>73983088.049999997</v>
      </c>
      <c r="I4">
        <v>75027682.079999998</v>
      </c>
      <c r="J4">
        <v>45525284.780000001</v>
      </c>
      <c r="K4">
        <v>108665215.5</v>
      </c>
      <c r="L4">
        <v>102130911.5</v>
      </c>
      <c r="M4">
        <v>104730765.09999999</v>
      </c>
    </row>
    <row r="5" spans="1:13" x14ac:dyDescent="0.35">
      <c r="A5" t="s">
        <v>148</v>
      </c>
      <c r="B5">
        <v>3243751.997</v>
      </c>
      <c r="C5">
        <v>3458694.9</v>
      </c>
      <c r="D5">
        <v>3956374.3909999998</v>
      </c>
      <c r="E5">
        <v>4513919.2560000001</v>
      </c>
      <c r="F5">
        <v>4945709.3990000002</v>
      </c>
      <c r="G5">
        <v>4563175.8810000001</v>
      </c>
      <c r="H5">
        <v>4646520.0310000004</v>
      </c>
      <c r="I5">
        <v>4812488.7690000003</v>
      </c>
      <c r="J5">
        <v>3845436.7960000001</v>
      </c>
      <c r="K5">
        <v>6683603.9019999998</v>
      </c>
      <c r="L5">
        <v>6333931.5789999999</v>
      </c>
      <c r="M5">
        <v>6995537.3880000003</v>
      </c>
    </row>
    <row r="6" spans="1:13" x14ac:dyDescent="0.35">
      <c r="A6" t="s">
        <v>149</v>
      </c>
      <c r="B6">
        <v>32467698.43</v>
      </c>
      <c r="C6">
        <v>37190364.520000003</v>
      </c>
      <c r="D6">
        <v>35579729.530000001</v>
      </c>
      <c r="E6">
        <v>39996098.159999996</v>
      </c>
      <c r="F6">
        <v>34588939.960000001</v>
      </c>
      <c r="G6">
        <v>39120496.18</v>
      </c>
      <c r="H6">
        <v>40969614.990000002</v>
      </c>
      <c r="I6">
        <v>49895380.469999999</v>
      </c>
      <c r="J6">
        <v>33602841.210000001</v>
      </c>
      <c r="K6">
        <v>41421476.630000003</v>
      </c>
      <c r="L6">
        <v>41243404.039999999</v>
      </c>
      <c r="M6">
        <v>44410776.57</v>
      </c>
    </row>
    <row r="7" spans="1:13" x14ac:dyDescent="0.35">
      <c r="A7" t="s">
        <v>150</v>
      </c>
      <c r="B7">
        <v>11775323.77</v>
      </c>
      <c r="C7">
        <v>10309154.75</v>
      </c>
      <c r="D7">
        <v>9126999.0559999999</v>
      </c>
      <c r="E7">
        <v>11925842.33</v>
      </c>
      <c r="F7">
        <v>14174194.449999999</v>
      </c>
      <c r="G7">
        <v>10770330.26</v>
      </c>
      <c r="H7">
        <v>13132364.630000001</v>
      </c>
      <c r="I7">
        <v>14868154.82</v>
      </c>
      <c r="J7">
        <v>10277224.49</v>
      </c>
      <c r="K7">
        <v>22174704.34</v>
      </c>
      <c r="L7">
        <v>24049965.640000001</v>
      </c>
      <c r="M7">
        <v>22411882.5</v>
      </c>
    </row>
    <row r="8" spans="1:13" x14ac:dyDescent="0.35">
      <c r="A8" t="s">
        <v>151</v>
      </c>
      <c r="B8">
        <v>17455478.370000001</v>
      </c>
      <c r="C8">
        <v>16714057.1</v>
      </c>
      <c r="D8">
        <v>14077193.789999999</v>
      </c>
      <c r="E8">
        <v>16788468.32</v>
      </c>
      <c r="F8">
        <v>24605315.039999999</v>
      </c>
      <c r="G8">
        <v>19287994.16</v>
      </c>
      <c r="H8">
        <v>17677544.030000001</v>
      </c>
      <c r="I8">
        <v>28498344.77</v>
      </c>
      <c r="J8">
        <v>15571386.119999999</v>
      </c>
      <c r="K8">
        <v>30412555.010000002</v>
      </c>
      <c r="L8">
        <v>28543259.600000001</v>
      </c>
      <c r="M8">
        <v>36853772.159999996</v>
      </c>
    </row>
    <row r="9" spans="1:13" x14ac:dyDescent="0.35">
      <c r="A9" t="s">
        <v>152</v>
      </c>
      <c r="B9">
        <v>78204270.390000001</v>
      </c>
      <c r="C9">
        <v>83763326.019999996</v>
      </c>
      <c r="D9">
        <v>71197102.480000004</v>
      </c>
      <c r="E9">
        <v>73936744.760000005</v>
      </c>
      <c r="F9">
        <v>82286263.25</v>
      </c>
      <c r="G9">
        <v>81725538.719999999</v>
      </c>
      <c r="H9">
        <v>91852352.900000006</v>
      </c>
      <c r="I9">
        <v>96533558.069999993</v>
      </c>
      <c r="J9">
        <v>89591907.459999993</v>
      </c>
      <c r="K9">
        <v>116472223.40000001</v>
      </c>
      <c r="L9">
        <v>131724719.59999999</v>
      </c>
      <c r="M9">
        <v>134782504.80000001</v>
      </c>
    </row>
    <row r="10" spans="1:13" x14ac:dyDescent="0.35">
      <c r="A10" t="s">
        <v>153</v>
      </c>
      <c r="B10">
        <v>8017200.4029999999</v>
      </c>
      <c r="C10">
        <v>9476954.4069999997</v>
      </c>
      <c r="D10">
        <v>8425681.1740000006</v>
      </c>
      <c r="E10">
        <v>10636657.109999999</v>
      </c>
      <c r="F10">
        <v>11113861.890000001</v>
      </c>
      <c r="G10">
        <v>10752007.220000001</v>
      </c>
      <c r="H10">
        <v>12572168.640000001</v>
      </c>
      <c r="I10">
        <v>12264501.18</v>
      </c>
      <c r="J10">
        <v>8938442.0189999994</v>
      </c>
      <c r="K10">
        <v>14889922.789999999</v>
      </c>
      <c r="L10">
        <v>13442081.77</v>
      </c>
      <c r="M10">
        <v>14884624.539999999</v>
      </c>
    </row>
    <row r="11" spans="1:13" x14ac:dyDescent="0.35">
      <c r="A11" t="s">
        <v>154</v>
      </c>
      <c r="B11">
        <v>84241732.420000002</v>
      </c>
      <c r="C11">
        <v>104887505.40000001</v>
      </c>
      <c r="D11">
        <v>113687528.5</v>
      </c>
      <c r="E11">
        <v>119245270.90000001</v>
      </c>
      <c r="F11">
        <v>133291762.90000001</v>
      </c>
      <c r="G11">
        <v>130840773.90000001</v>
      </c>
      <c r="H11">
        <v>128324508.8</v>
      </c>
      <c r="I11">
        <v>141211438.69999999</v>
      </c>
      <c r="J11">
        <v>100327435.7</v>
      </c>
      <c r="K11">
        <v>155452079.59999999</v>
      </c>
      <c r="L11">
        <v>139360807.40000001</v>
      </c>
      <c r="M11">
        <v>175517846.09999999</v>
      </c>
    </row>
    <row r="12" spans="1:13" x14ac:dyDescent="0.35">
      <c r="A12" t="s">
        <v>155</v>
      </c>
      <c r="B12">
        <v>602352.81270000001</v>
      </c>
      <c r="C12">
        <v>580258.65619999997</v>
      </c>
      <c r="D12">
        <v>759375.55500000005</v>
      </c>
      <c r="E12">
        <v>722977.42150000005</v>
      </c>
      <c r="F12">
        <v>1015394.289</v>
      </c>
      <c r="G12">
        <v>865665.26430000004</v>
      </c>
      <c r="H12">
        <v>966588.28240000003</v>
      </c>
      <c r="I12">
        <v>1023667.167</v>
      </c>
      <c r="J12">
        <v>641640.78819999995</v>
      </c>
      <c r="K12">
        <v>1374757.4550000001</v>
      </c>
      <c r="L12">
        <v>1490199.635</v>
      </c>
      <c r="M12">
        <v>1603665.75</v>
      </c>
    </row>
    <row r="13" spans="1:13" x14ac:dyDescent="0.35">
      <c r="A13" t="s">
        <v>156</v>
      </c>
      <c r="B13">
        <v>74198911.790000007</v>
      </c>
      <c r="C13">
        <v>104994040.2</v>
      </c>
      <c r="D13">
        <v>94298144.700000003</v>
      </c>
      <c r="E13">
        <v>82528617.140000001</v>
      </c>
      <c r="F13">
        <v>123198385.40000001</v>
      </c>
      <c r="G13">
        <v>101403563.59999999</v>
      </c>
      <c r="H13">
        <v>98907306.590000004</v>
      </c>
      <c r="I13">
        <v>118294666.59999999</v>
      </c>
      <c r="J13">
        <v>63904074.649999999</v>
      </c>
      <c r="K13">
        <v>141225615</v>
      </c>
      <c r="L13">
        <v>131799423.3</v>
      </c>
      <c r="M13">
        <v>130837622.59999999</v>
      </c>
    </row>
    <row r="14" spans="1:13" x14ac:dyDescent="0.35">
      <c r="A14" t="s">
        <v>157</v>
      </c>
      <c r="B14">
        <v>2651143.0279999999</v>
      </c>
      <c r="C14">
        <v>2689077.9959999998</v>
      </c>
      <c r="D14">
        <v>2954715.32</v>
      </c>
      <c r="E14">
        <v>3251535.531</v>
      </c>
      <c r="F14">
        <v>3868100.4180000001</v>
      </c>
      <c r="G14">
        <v>3540036.9939999999</v>
      </c>
      <c r="H14">
        <v>3993330.6809999999</v>
      </c>
      <c r="I14">
        <v>4202699.6960000005</v>
      </c>
      <c r="J14">
        <v>3268195.0129999998</v>
      </c>
      <c r="K14">
        <v>5536030.1169999996</v>
      </c>
      <c r="L14">
        <v>5476458.068</v>
      </c>
      <c r="M14">
        <v>7033206.5199999996</v>
      </c>
    </row>
    <row r="15" spans="1:13" x14ac:dyDescent="0.35">
      <c r="A15" t="s">
        <v>158</v>
      </c>
      <c r="B15">
        <v>324378061.80000001</v>
      </c>
      <c r="C15">
        <v>346460835.19999999</v>
      </c>
      <c r="D15">
        <v>313802246</v>
      </c>
      <c r="E15">
        <v>379929750.39999998</v>
      </c>
      <c r="F15">
        <v>402805600.5</v>
      </c>
      <c r="G15">
        <v>432670410.39999998</v>
      </c>
      <c r="H15">
        <v>380782223.10000002</v>
      </c>
      <c r="I15">
        <v>346847278.30000001</v>
      </c>
      <c r="J15">
        <v>349986489.89999998</v>
      </c>
      <c r="K15">
        <v>429484877.30000001</v>
      </c>
      <c r="L15">
        <v>412004450.80000001</v>
      </c>
      <c r="M15">
        <v>465372963.69999999</v>
      </c>
    </row>
    <row r="16" spans="1:13" x14ac:dyDescent="0.35">
      <c r="A16" t="s">
        <v>159</v>
      </c>
      <c r="B16">
        <v>260144238.30000001</v>
      </c>
      <c r="C16">
        <v>293702142.39999998</v>
      </c>
      <c r="D16">
        <v>296610658.60000002</v>
      </c>
      <c r="E16">
        <v>279927937.19999999</v>
      </c>
      <c r="F16">
        <v>336715545.5</v>
      </c>
      <c r="G16">
        <v>296678909</v>
      </c>
      <c r="H16">
        <v>307312468.10000002</v>
      </c>
      <c r="I16">
        <v>341511468</v>
      </c>
      <c r="J16">
        <v>253750431</v>
      </c>
      <c r="K16">
        <v>352465495.80000001</v>
      </c>
      <c r="L16">
        <v>345124203.89999998</v>
      </c>
      <c r="M16">
        <v>371166400</v>
      </c>
    </row>
    <row r="17" spans="1:13" x14ac:dyDescent="0.35">
      <c r="A17" t="s">
        <v>160</v>
      </c>
      <c r="B17">
        <v>86280005.510000005</v>
      </c>
      <c r="C17">
        <v>102511956.09999999</v>
      </c>
      <c r="D17">
        <v>102499899.59999999</v>
      </c>
      <c r="E17">
        <v>92911102.079999998</v>
      </c>
      <c r="F17">
        <v>116532972.59999999</v>
      </c>
      <c r="G17">
        <v>110340239.3</v>
      </c>
      <c r="H17">
        <v>96141708.549999997</v>
      </c>
      <c r="I17">
        <v>107979025.3</v>
      </c>
      <c r="J17">
        <v>85596299.439999998</v>
      </c>
      <c r="K17">
        <v>111639636.7</v>
      </c>
      <c r="L17">
        <v>122505585.90000001</v>
      </c>
      <c r="M17">
        <v>139592368</v>
      </c>
    </row>
    <row r="18" spans="1:13" x14ac:dyDescent="0.35">
      <c r="A18" t="s">
        <v>161</v>
      </c>
      <c r="B18">
        <v>17641262.219999999</v>
      </c>
      <c r="C18">
        <v>17773303.050000001</v>
      </c>
      <c r="D18">
        <v>15517634.970000001</v>
      </c>
      <c r="E18">
        <v>13845835.42</v>
      </c>
      <c r="F18">
        <v>15822341.470000001</v>
      </c>
      <c r="G18">
        <v>16237639.58</v>
      </c>
      <c r="H18">
        <v>2971771.321</v>
      </c>
      <c r="I18">
        <v>3449133.4339999999</v>
      </c>
      <c r="J18">
        <v>2631402.6869999999</v>
      </c>
      <c r="K18">
        <v>350938.08500000002</v>
      </c>
      <c r="L18">
        <v>366234.76899999997</v>
      </c>
      <c r="M18">
        <v>437728.25099999999</v>
      </c>
    </row>
    <row r="19" spans="1:13" x14ac:dyDescent="0.35">
      <c r="A19" t="s">
        <v>162</v>
      </c>
      <c r="B19">
        <v>228060.53769999999</v>
      </c>
      <c r="C19">
        <v>247136.70629999999</v>
      </c>
      <c r="D19">
        <v>263480.5539</v>
      </c>
      <c r="E19">
        <v>269974.11190000002</v>
      </c>
      <c r="F19">
        <v>348843.4375</v>
      </c>
      <c r="G19">
        <v>301512.56160000002</v>
      </c>
      <c r="H19">
        <v>307931.16600000003</v>
      </c>
      <c r="I19">
        <v>366715.24680000002</v>
      </c>
      <c r="J19">
        <v>249121.06140000001</v>
      </c>
      <c r="K19">
        <v>676914.77229999995</v>
      </c>
      <c r="L19">
        <v>597890.05949999997</v>
      </c>
      <c r="M19">
        <v>716449.01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769D-DABD-40F0-ADE2-7E43E42543A3}">
  <dimension ref="A1:M5"/>
  <sheetViews>
    <sheetView workbookViewId="0">
      <selection activeCell="G14" sqref="G14"/>
    </sheetView>
  </sheetViews>
  <sheetFormatPr defaultRowHeight="14.5" x14ac:dyDescent="0.35"/>
  <sheetData>
    <row r="1" spans="1:13" x14ac:dyDescent="0.35">
      <c r="B1" s="71" t="s">
        <v>50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3" spans="1:13" x14ac:dyDescent="0.35">
      <c r="B3" s="71" t="s">
        <v>5</v>
      </c>
      <c r="C3" s="71"/>
      <c r="D3" s="71"/>
      <c r="E3" s="71" t="s">
        <v>48</v>
      </c>
      <c r="F3" s="71"/>
      <c r="G3" s="71"/>
      <c r="H3" s="71" t="s">
        <v>24</v>
      </c>
      <c r="I3" s="71"/>
      <c r="J3" s="71"/>
      <c r="K3" s="71" t="s">
        <v>49</v>
      </c>
      <c r="L3" s="71"/>
      <c r="M3" s="71"/>
    </row>
    <row r="4" spans="1:13" x14ac:dyDescent="0.35">
      <c r="A4" s="15" t="s">
        <v>46</v>
      </c>
      <c r="B4" s="14">
        <v>86</v>
      </c>
      <c r="C4" s="14">
        <v>55.3</v>
      </c>
      <c r="D4" s="14">
        <v>55.5</v>
      </c>
      <c r="E4" s="14">
        <v>90.6</v>
      </c>
      <c r="F4" s="14">
        <v>59.6</v>
      </c>
      <c r="G4" s="14">
        <v>75</v>
      </c>
      <c r="H4" s="14">
        <v>86</v>
      </c>
      <c r="I4" s="14">
        <v>17.399999999999999</v>
      </c>
      <c r="J4" s="14">
        <v>80.7</v>
      </c>
      <c r="K4" s="14">
        <v>6.17</v>
      </c>
      <c r="L4" s="14">
        <v>3.96</v>
      </c>
      <c r="M4" s="14">
        <v>1.17</v>
      </c>
    </row>
    <row r="5" spans="1:13" x14ac:dyDescent="0.35">
      <c r="A5" s="15" t="s">
        <v>47</v>
      </c>
      <c r="B5" s="14">
        <v>91.6</v>
      </c>
      <c r="C5" s="14">
        <v>97.1</v>
      </c>
      <c r="D5" s="14">
        <v>82</v>
      </c>
      <c r="E5" s="14">
        <v>94.3</v>
      </c>
      <c r="F5" s="14">
        <v>32.5</v>
      </c>
      <c r="G5" s="14">
        <v>90.7</v>
      </c>
      <c r="H5" s="14">
        <v>89.5</v>
      </c>
      <c r="I5" s="14">
        <v>51.8</v>
      </c>
      <c r="J5" s="14">
        <v>19.100000000000001</v>
      </c>
      <c r="K5" s="14">
        <v>0.6</v>
      </c>
      <c r="L5" s="14">
        <v>1.64</v>
      </c>
      <c r="M5" s="14">
        <v>5.51</v>
      </c>
    </row>
  </sheetData>
  <mergeCells count="5">
    <mergeCell ref="B3:D3"/>
    <mergeCell ref="E3:G3"/>
    <mergeCell ref="H3:J3"/>
    <mergeCell ref="K3:M3"/>
    <mergeCell ref="B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190B-5DE2-4E5C-B3C5-B78C3914AA48}">
  <dimension ref="A1:G8"/>
  <sheetViews>
    <sheetView workbookViewId="0">
      <selection activeCell="B15" sqref="B15"/>
    </sheetView>
  </sheetViews>
  <sheetFormatPr defaultRowHeight="14.5" x14ac:dyDescent="0.35"/>
  <cols>
    <col min="1" max="1" width="19.1796875" customWidth="1"/>
    <col min="2" max="2" width="11.26953125" customWidth="1"/>
    <col min="3" max="3" width="11.1796875" customWidth="1"/>
    <col min="4" max="5" width="12.54296875" customWidth="1"/>
    <col min="6" max="6" width="12.26953125" customWidth="1"/>
    <col min="7" max="7" width="13.1796875" customWidth="1"/>
  </cols>
  <sheetData>
    <row r="1" spans="1:7" x14ac:dyDescent="0.35">
      <c r="A1" t="s">
        <v>58</v>
      </c>
    </row>
    <row r="4" spans="1:7" x14ac:dyDescent="0.35">
      <c r="B4" s="64" t="s">
        <v>5</v>
      </c>
      <c r="C4" s="64"/>
      <c r="D4" s="64"/>
      <c r="E4" s="65" t="s">
        <v>24</v>
      </c>
      <c r="F4" s="65"/>
      <c r="G4" s="65"/>
    </row>
    <row r="5" spans="1:7" ht="16.5" x14ac:dyDescent="0.35">
      <c r="A5" s="20" t="s">
        <v>54</v>
      </c>
      <c r="B5" s="23">
        <v>2.6384599999999998</v>
      </c>
      <c r="C5" s="23">
        <v>2.7570229999999998</v>
      </c>
      <c r="D5" s="23">
        <v>2.644625</v>
      </c>
      <c r="E5" s="22">
        <v>2.588165</v>
      </c>
      <c r="F5" s="22">
        <v>2.785202</v>
      </c>
      <c r="G5" s="22">
        <v>2.7224659999999998</v>
      </c>
    </row>
    <row r="6" spans="1:7" ht="16.5" x14ac:dyDescent="0.35">
      <c r="A6" s="20" t="s">
        <v>55</v>
      </c>
      <c r="B6" s="23">
        <v>2.8237489999999998</v>
      </c>
      <c r="C6" s="23">
        <v>2.7711809999999999</v>
      </c>
      <c r="D6" s="23">
        <v>2.7739959999999999</v>
      </c>
      <c r="E6" s="22">
        <v>2.512648</v>
      </c>
      <c r="F6" s="22">
        <v>2.4576820000000001</v>
      </c>
      <c r="G6" s="22">
        <v>2.5327329999999999</v>
      </c>
    </row>
    <row r="7" spans="1:7" ht="16.5" x14ac:dyDescent="0.35">
      <c r="A7" s="20" t="s">
        <v>56</v>
      </c>
      <c r="B7" s="23">
        <v>2.93</v>
      </c>
      <c r="C7" s="23">
        <v>2.9</v>
      </c>
      <c r="D7" s="23">
        <v>3.38</v>
      </c>
      <c r="E7" s="22">
        <v>-0.73696559399999995</v>
      </c>
      <c r="F7" s="22">
        <v>-1.3219280950000001</v>
      </c>
      <c r="G7" s="22">
        <v>-0.83650126800000002</v>
      </c>
    </row>
    <row r="8" spans="1:7" ht="16.5" x14ac:dyDescent="0.35">
      <c r="A8" s="20" t="s">
        <v>57</v>
      </c>
      <c r="B8" s="23">
        <v>2.68</v>
      </c>
      <c r="C8" s="23">
        <v>2.63</v>
      </c>
      <c r="D8" s="23">
        <v>2.8</v>
      </c>
      <c r="E8" s="22">
        <v>-1</v>
      </c>
      <c r="F8" s="22">
        <v>-1.1202942339999999</v>
      </c>
      <c r="G8" s="22">
        <v>-1.3219280950000001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16B4-2B9E-4FF6-86E3-5E0294A27EF5}">
  <dimension ref="A1:M4"/>
  <sheetViews>
    <sheetView workbookViewId="0">
      <selection activeCell="N18" sqref="N18"/>
    </sheetView>
  </sheetViews>
  <sheetFormatPr defaultRowHeight="14.5" x14ac:dyDescent="0.35"/>
  <sheetData>
    <row r="1" spans="1:13" x14ac:dyDescent="0.35">
      <c r="B1" s="71" t="s">
        <v>51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3" spans="1:13" x14ac:dyDescent="0.35">
      <c r="B3" s="71" t="s">
        <v>5</v>
      </c>
      <c r="C3" s="71"/>
      <c r="D3" s="71"/>
      <c r="E3" s="71" t="s">
        <v>48</v>
      </c>
      <c r="F3" s="71"/>
      <c r="G3" s="71"/>
      <c r="H3" s="71" t="s">
        <v>24</v>
      </c>
      <c r="I3" s="71"/>
      <c r="J3" s="71"/>
      <c r="K3" s="71" t="s">
        <v>49</v>
      </c>
      <c r="L3" s="71"/>
      <c r="M3" s="71"/>
    </row>
    <row r="4" spans="1:13" x14ac:dyDescent="0.35">
      <c r="A4" s="15" t="s">
        <v>46</v>
      </c>
      <c r="B4" s="14">
        <v>89.9</v>
      </c>
      <c r="C4" s="14">
        <v>95.8</v>
      </c>
      <c r="D4" s="14">
        <v>85.2</v>
      </c>
      <c r="E4" s="14">
        <v>98.6</v>
      </c>
      <c r="F4" s="14">
        <v>87.3</v>
      </c>
      <c r="G4" s="14">
        <v>97.8</v>
      </c>
      <c r="H4" s="14">
        <v>98.2</v>
      </c>
      <c r="I4" s="14">
        <v>80.5</v>
      </c>
      <c r="J4" s="14">
        <v>95.3</v>
      </c>
      <c r="K4" s="14">
        <v>15.45</v>
      </c>
      <c r="L4" s="14">
        <v>18.11</v>
      </c>
      <c r="M4" s="14">
        <v>17.899999999999999</v>
      </c>
    </row>
  </sheetData>
  <mergeCells count="5">
    <mergeCell ref="B3:D3"/>
    <mergeCell ref="E3:G3"/>
    <mergeCell ref="H3:J3"/>
    <mergeCell ref="K3:M3"/>
    <mergeCell ref="B1:M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DBFA-AC9D-452C-B8AA-EBC6C81B1CE9}">
  <dimension ref="B2:E12"/>
  <sheetViews>
    <sheetView workbookViewId="0">
      <selection activeCell="N30" sqref="N30"/>
    </sheetView>
  </sheetViews>
  <sheetFormatPr defaultRowHeight="14.5" x14ac:dyDescent="0.35"/>
  <cols>
    <col min="2" max="2" width="17.453125" customWidth="1"/>
    <col min="3" max="3" width="14.81640625" customWidth="1"/>
    <col min="4" max="4" width="14.7265625" customWidth="1"/>
    <col min="5" max="5" width="16" customWidth="1"/>
  </cols>
  <sheetData>
    <row r="2" spans="2:5" x14ac:dyDescent="0.35">
      <c r="B2" s="69" t="s">
        <v>141</v>
      </c>
      <c r="C2" s="69"/>
      <c r="D2" s="69" t="s">
        <v>142</v>
      </c>
      <c r="E2" s="69"/>
    </row>
    <row r="3" spans="2:5" x14ac:dyDescent="0.35">
      <c r="B3" s="51" t="s">
        <v>139</v>
      </c>
      <c r="C3" s="55" t="s">
        <v>140</v>
      </c>
      <c r="D3" s="51" t="s">
        <v>139</v>
      </c>
      <c r="E3" s="55" t="s">
        <v>140</v>
      </c>
    </row>
    <row r="4" spans="2:5" x14ac:dyDescent="0.35">
      <c r="B4" s="52">
        <v>302</v>
      </c>
      <c r="C4" s="56">
        <v>314</v>
      </c>
      <c r="D4" s="52">
        <v>667</v>
      </c>
      <c r="E4" s="56">
        <v>223</v>
      </c>
    </row>
    <row r="5" spans="2:5" x14ac:dyDescent="0.35">
      <c r="B5" s="53">
        <v>454</v>
      </c>
      <c r="C5" s="57">
        <v>316</v>
      </c>
      <c r="D5" s="53">
        <v>606</v>
      </c>
      <c r="E5" s="57">
        <v>458</v>
      </c>
    </row>
    <row r="6" spans="2:5" x14ac:dyDescent="0.35">
      <c r="B6" s="53">
        <v>106</v>
      </c>
      <c r="C6" s="57">
        <v>421</v>
      </c>
      <c r="D6" s="53">
        <v>744</v>
      </c>
      <c r="E6" s="57">
        <v>1051</v>
      </c>
    </row>
    <row r="7" spans="2:5" x14ac:dyDescent="0.35">
      <c r="B7" s="53">
        <v>287</v>
      </c>
      <c r="C7" s="57">
        <v>81</v>
      </c>
      <c r="D7" s="53">
        <v>1021</v>
      </c>
      <c r="E7" s="57">
        <v>1315</v>
      </c>
    </row>
    <row r="8" spans="2:5" x14ac:dyDescent="0.35">
      <c r="B8" s="53">
        <v>69</v>
      </c>
      <c r="C8" s="57">
        <v>202</v>
      </c>
      <c r="D8" s="53">
        <v>920</v>
      </c>
      <c r="E8" s="57">
        <v>368</v>
      </c>
    </row>
    <row r="9" spans="2:5" x14ac:dyDescent="0.35">
      <c r="B9" s="53">
        <v>324</v>
      </c>
      <c r="C9" s="58"/>
      <c r="D9" s="53">
        <v>933</v>
      </c>
      <c r="E9" s="58"/>
    </row>
    <row r="10" spans="2:5" x14ac:dyDescent="0.35">
      <c r="B10" s="53">
        <v>136</v>
      </c>
      <c r="C10" s="58"/>
      <c r="D10" s="53">
        <v>961</v>
      </c>
      <c r="E10" s="58"/>
    </row>
    <row r="11" spans="2:5" x14ac:dyDescent="0.35">
      <c r="B11" s="53">
        <v>53</v>
      </c>
      <c r="C11" s="58"/>
      <c r="D11" s="53">
        <v>477</v>
      </c>
      <c r="E11" s="58"/>
    </row>
    <row r="12" spans="2:5" x14ac:dyDescent="0.35">
      <c r="B12" s="54">
        <v>104</v>
      </c>
      <c r="C12" s="59"/>
      <c r="D12" s="54">
        <v>1128</v>
      </c>
      <c r="E12" s="59"/>
    </row>
  </sheetData>
  <mergeCells count="2">
    <mergeCell ref="B2:C2"/>
    <mergeCell ref="D2:E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2087-DEAB-4911-AD3C-457A0D856805}">
  <dimension ref="A1:E11"/>
  <sheetViews>
    <sheetView workbookViewId="0">
      <selection activeCell="D30" sqref="D30"/>
    </sheetView>
  </sheetViews>
  <sheetFormatPr defaultRowHeight="14.5" x14ac:dyDescent="0.35"/>
  <cols>
    <col min="1" max="1" width="25" customWidth="1"/>
    <col min="2" max="2" width="29.54296875" customWidth="1"/>
    <col min="3" max="3" width="20" customWidth="1"/>
    <col min="4" max="4" width="26.54296875" customWidth="1"/>
  </cols>
  <sheetData>
    <row r="1" spans="1:5" x14ac:dyDescent="0.35">
      <c r="A1" t="s">
        <v>89</v>
      </c>
    </row>
    <row r="3" spans="1:5" x14ac:dyDescent="0.35">
      <c r="B3" s="71" t="s">
        <v>71</v>
      </c>
      <c r="C3" s="71"/>
      <c r="D3" s="71"/>
      <c r="E3" t="s">
        <v>72</v>
      </c>
    </row>
    <row r="4" spans="1:5" x14ac:dyDescent="0.35">
      <c r="A4" t="s">
        <v>90</v>
      </c>
      <c r="B4" s="35">
        <v>4.2340163328732888E-5</v>
      </c>
      <c r="C4" s="35">
        <v>4.1410831552206946E-5</v>
      </c>
      <c r="D4" s="35">
        <v>4.320727118912327E-5</v>
      </c>
      <c r="E4">
        <v>4.2319422023354366E-5</v>
      </c>
    </row>
    <row r="5" spans="1:5" x14ac:dyDescent="0.35">
      <c r="A5" t="s">
        <v>83</v>
      </c>
      <c r="B5" s="35">
        <v>2.9496161092698161E-5</v>
      </c>
      <c r="C5" s="35">
        <v>2.9496161092698161E-5</v>
      </c>
      <c r="D5" s="35">
        <v>2.9496161092698161E-5</v>
      </c>
      <c r="E5">
        <v>2.9496161092698161E-5</v>
      </c>
    </row>
    <row r="6" spans="1:5" x14ac:dyDescent="0.35">
      <c r="A6" t="s">
        <v>84</v>
      </c>
      <c r="B6" s="35">
        <v>1.2667304455263195E-4</v>
      </c>
      <c r="C6" s="35">
        <v>1.3708491504516566E-4</v>
      </c>
      <c r="D6" s="35">
        <v>1.3596152853236979E-4</v>
      </c>
      <c r="E6">
        <v>1.3323982937672244E-4</v>
      </c>
    </row>
    <row r="7" spans="1:5" x14ac:dyDescent="0.35">
      <c r="A7" t="s">
        <v>85</v>
      </c>
      <c r="B7" s="35">
        <v>1.5676617238954701E-5</v>
      </c>
      <c r="C7" s="35">
        <v>1.43118802444637E-5</v>
      </c>
      <c r="D7" s="35">
        <v>1.4563834208527523E-5</v>
      </c>
      <c r="E7">
        <v>1.4850777230648643E-5</v>
      </c>
    </row>
    <row r="8" spans="1:5" x14ac:dyDescent="0.35">
      <c r="A8" t="s">
        <v>91</v>
      </c>
      <c r="B8" s="35">
        <v>1.9385637737382754E-5</v>
      </c>
      <c r="C8" s="35">
        <v>1.6910317764632027E-5</v>
      </c>
      <c r="D8" s="35">
        <v>1.9598780356062339E-5</v>
      </c>
      <c r="E8">
        <v>1.8631578619359039E-5</v>
      </c>
    </row>
    <row r="9" spans="1:5" x14ac:dyDescent="0.35">
      <c r="A9" t="s">
        <v>86</v>
      </c>
      <c r="B9" s="35">
        <v>3.3288228336746399E-5</v>
      </c>
      <c r="C9" s="35">
        <v>3.7056403279872881E-5</v>
      </c>
      <c r="D9" s="35">
        <v>3.3433334872435923E-5</v>
      </c>
      <c r="E9">
        <v>3.4592655496351734E-5</v>
      </c>
    </row>
    <row r="10" spans="1:5" x14ac:dyDescent="0.35">
      <c r="A10" t="s">
        <v>87</v>
      </c>
      <c r="B10" s="35">
        <v>1.5345803941407778E-4</v>
      </c>
      <c r="C10" s="35">
        <v>1.4749379751498225E-4</v>
      </c>
      <c r="D10" s="35">
        <v>1.6539532041507879E-4</v>
      </c>
      <c r="E10">
        <v>1.5544905244804628E-4</v>
      </c>
    </row>
    <row r="11" spans="1:5" x14ac:dyDescent="0.35">
      <c r="A11" t="s">
        <v>88</v>
      </c>
      <c r="B11" s="35">
        <v>2.6630296445454373E-5</v>
      </c>
      <c r="C11" s="35">
        <v>2.5220324080210383E-5</v>
      </c>
      <c r="D11" s="35">
        <v>2.2624781293955028E-5</v>
      </c>
      <c r="E11">
        <v>2.4825133939873265E-5</v>
      </c>
    </row>
  </sheetData>
  <mergeCells count="1">
    <mergeCell ref="B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4774-65E2-45A8-8516-55B8D6D08EE3}">
  <dimension ref="A3:C40"/>
  <sheetViews>
    <sheetView topLeftCell="A4" workbookViewId="0">
      <selection activeCell="E15" sqref="E15"/>
    </sheetView>
  </sheetViews>
  <sheetFormatPr defaultRowHeight="14.5" x14ac:dyDescent="0.35"/>
  <cols>
    <col min="1" max="1" width="30.81640625" customWidth="1"/>
    <col min="2" max="2" width="19" customWidth="1"/>
    <col min="3" max="3" width="32.54296875" customWidth="1"/>
  </cols>
  <sheetData>
    <row r="3" spans="1:3" x14ac:dyDescent="0.35">
      <c r="B3" s="71" t="s">
        <v>94</v>
      </c>
      <c r="C3" s="71"/>
    </row>
    <row r="4" spans="1:3" x14ac:dyDescent="0.35">
      <c r="A4" s="39" t="s">
        <v>95</v>
      </c>
      <c r="B4" t="s">
        <v>96</v>
      </c>
      <c r="C4" t="s">
        <v>97</v>
      </c>
    </row>
    <row r="5" spans="1:3" x14ac:dyDescent="0.35">
      <c r="A5" s="40" t="s">
        <v>98</v>
      </c>
      <c r="B5" s="46">
        <v>6.9000000000000057</v>
      </c>
      <c r="C5" s="46">
        <v>3.5217686742339618</v>
      </c>
    </row>
    <row r="6" spans="1:3" x14ac:dyDescent="0.35">
      <c r="A6" s="40" t="s">
        <v>99</v>
      </c>
      <c r="B6" s="46">
        <v>6.2999999999999972</v>
      </c>
      <c r="C6" s="46">
        <v>3.5431423250265293</v>
      </c>
    </row>
    <row r="7" spans="1:3" x14ac:dyDescent="0.35">
      <c r="A7" s="40" t="s">
        <v>100</v>
      </c>
      <c r="B7" s="46">
        <v>5.5</v>
      </c>
      <c r="C7" s="46">
        <v>3.4367710212261255</v>
      </c>
    </row>
    <row r="8" spans="1:3" x14ac:dyDescent="0.35">
      <c r="A8" s="40" t="s">
        <v>101</v>
      </c>
      <c r="B8" s="46">
        <v>5.4000000000000057</v>
      </c>
      <c r="C8" s="46">
        <v>3.4214637684382767</v>
      </c>
    </row>
    <row r="9" spans="1:3" x14ac:dyDescent="0.35">
      <c r="A9" s="40" t="s">
        <v>102</v>
      </c>
      <c r="B9" s="46">
        <v>7.2999999999999972</v>
      </c>
      <c r="C9" s="46">
        <v>3.2500953501262955</v>
      </c>
    </row>
    <row r="10" spans="1:3" x14ac:dyDescent="0.35">
      <c r="A10" s="40" t="s">
        <v>103</v>
      </c>
      <c r="B10" s="46">
        <v>8.2000000000000028</v>
      </c>
      <c r="C10" s="46">
        <v>3.2016338611696504</v>
      </c>
    </row>
    <row r="11" spans="1:3" x14ac:dyDescent="0.35">
      <c r="A11" s="41" t="s">
        <v>104</v>
      </c>
      <c r="B11" s="47">
        <v>6.5999999999999943</v>
      </c>
      <c r="C11" s="47">
        <f t="shared" ref="C11:C22" si="0">LOG(B11,2)</f>
        <v>2.7224660244710899</v>
      </c>
    </row>
    <row r="12" spans="1:3" x14ac:dyDescent="0.35">
      <c r="A12" s="41" t="s">
        <v>105</v>
      </c>
      <c r="B12" s="47">
        <v>6.5</v>
      </c>
      <c r="C12" s="47">
        <f t="shared" si="0"/>
        <v>2.7004397181410922</v>
      </c>
    </row>
    <row r="13" spans="1:3" x14ac:dyDescent="0.35">
      <c r="A13" s="41" t="s">
        <v>106</v>
      </c>
      <c r="B13" s="47">
        <v>5</v>
      </c>
      <c r="C13" s="47">
        <f t="shared" si="0"/>
        <v>2.3219280948873622</v>
      </c>
    </row>
    <row r="14" spans="1:3" x14ac:dyDescent="0.35">
      <c r="A14" s="41" t="s">
        <v>107</v>
      </c>
      <c r="B14" s="47">
        <v>12.700000000000003</v>
      </c>
      <c r="C14" s="47">
        <f t="shared" si="0"/>
        <v>3.6667565918848037</v>
      </c>
    </row>
    <row r="15" spans="1:3" x14ac:dyDescent="0.35">
      <c r="A15" s="41" t="s">
        <v>108</v>
      </c>
      <c r="B15" s="47">
        <v>11.900000000000006</v>
      </c>
      <c r="C15" s="47">
        <f t="shared" si="0"/>
        <v>3.572889668420582</v>
      </c>
    </row>
    <row r="16" spans="1:3" x14ac:dyDescent="0.35">
      <c r="A16" s="41" t="s">
        <v>109</v>
      </c>
      <c r="B16" s="47">
        <v>12</v>
      </c>
      <c r="C16" s="47">
        <f t="shared" si="0"/>
        <v>3.5849625007211565</v>
      </c>
    </row>
    <row r="17" spans="1:3" x14ac:dyDescent="0.35">
      <c r="A17" s="42" t="s">
        <v>110</v>
      </c>
      <c r="B17" s="48">
        <v>4.7999999999999972</v>
      </c>
      <c r="C17" s="48">
        <f t="shared" si="0"/>
        <v>2.263034405833793</v>
      </c>
    </row>
    <row r="18" spans="1:3" x14ac:dyDescent="0.35">
      <c r="A18" s="42" t="s">
        <v>111</v>
      </c>
      <c r="B18" s="48">
        <v>7.7999999999999972</v>
      </c>
      <c r="C18" s="48">
        <f t="shared" si="0"/>
        <v>2.9634741239748856</v>
      </c>
    </row>
    <row r="19" spans="1:3" x14ac:dyDescent="0.35">
      <c r="A19" s="42" t="s">
        <v>112</v>
      </c>
      <c r="B19" s="48">
        <v>6.5999999999999943</v>
      </c>
      <c r="C19" s="48">
        <f t="shared" si="0"/>
        <v>2.7224660244710899</v>
      </c>
    </row>
    <row r="20" spans="1:3" x14ac:dyDescent="0.35">
      <c r="A20" s="42" t="s">
        <v>113</v>
      </c>
      <c r="B20" s="48">
        <v>13.700000000000003</v>
      </c>
      <c r="C20" s="48">
        <f t="shared" si="0"/>
        <v>3.7761039880731651</v>
      </c>
    </row>
    <row r="21" spans="1:3" x14ac:dyDescent="0.35">
      <c r="A21" s="42" t="s">
        <v>114</v>
      </c>
      <c r="B21" s="48">
        <v>11.900000000000006</v>
      </c>
      <c r="C21" s="48">
        <f t="shared" si="0"/>
        <v>3.572889668420582</v>
      </c>
    </row>
    <row r="22" spans="1:3" x14ac:dyDescent="0.35">
      <c r="A22" s="42" t="s">
        <v>115</v>
      </c>
      <c r="B22" s="48">
        <v>12.400000000000006</v>
      </c>
      <c r="C22" s="48">
        <f t="shared" si="0"/>
        <v>3.6322682154995136</v>
      </c>
    </row>
    <row r="23" spans="1:3" x14ac:dyDescent="0.35">
      <c r="A23" s="43" t="s">
        <v>116</v>
      </c>
      <c r="B23" s="49">
        <v>3.9000000000000057</v>
      </c>
      <c r="C23" s="49">
        <v>3.0456426655557123</v>
      </c>
    </row>
    <row r="24" spans="1:3" x14ac:dyDescent="0.35">
      <c r="A24" s="43" t="s">
        <v>117</v>
      </c>
      <c r="B24" s="49">
        <v>5.7999999999999972</v>
      </c>
      <c r="C24" s="49">
        <v>3.2282689876731174</v>
      </c>
    </row>
    <row r="25" spans="1:3" x14ac:dyDescent="0.35">
      <c r="A25" s="43" t="s">
        <v>118</v>
      </c>
      <c r="B25" s="49">
        <v>6.2999999999999972</v>
      </c>
      <c r="C25" s="49">
        <v>3.0305883198334231</v>
      </c>
    </row>
    <row r="26" spans="1:3" x14ac:dyDescent="0.35">
      <c r="A26" s="43" t="s">
        <v>119</v>
      </c>
      <c r="B26" s="49">
        <v>6.0999999999999943</v>
      </c>
      <c r="C26" s="49">
        <v>3.0305883198334231</v>
      </c>
    </row>
    <row r="27" spans="1:3" x14ac:dyDescent="0.35">
      <c r="A27" s="43" t="s">
        <v>120</v>
      </c>
      <c r="B27" s="49">
        <v>7.0999999999999943</v>
      </c>
      <c r="C27" s="49">
        <v>3.2194451372861117</v>
      </c>
    </row>
    <row r="28" spans="1:3" x14ac:dyDescent="0.35">
      <c r="A28" s="43" t="s">
        <v>121</v>
      </c>
      <c r="B28" s="49">
        <v>5.2000000000000028</v>
      </c>
      <c r="C28" s="49">
        <v>3.1468413883292712</v>
      </c>
    </row>
    <row r="29" spans="1:3" x14ac:dyDescent="0.35">
      <c r="A29" s="44" t="s">
        <v>122</v>
      </c>
      <c r="B29" s="50">
        <v>5.5</v>
      </c>
      <c r="C29" s="50">
        <v>3.1468413883292712</v>
      </c>
    </row>
    <row r="30" spans="1:3" x14ac:dyDescent="0.35">
      <c r="A30" s="44" t="s">
        <v>123</v>
      </c>
      <c r="B30" s="50">
        <v>6.5999999999999943</v>
      </c>
      <c r="C30" s="50">
        <v>3.1328118284252136</v>
      </c>
    </row>
    <row r="31" spans="1:3" x14ac:dyDescent="0.35">
      <c r="A31" s="44" t="s">
        <v>124</v>
      </c>
      <c r="B31" s="50">
        <v>5.2000000000000028</v>
      </c>
      <c r="C31" s="50">
        <v>3.2282689876731174</v>
      </c>
    </row>
    <row r="32" spans="1:3" x14ac:dyDescent="0.35">
      <c r="A32" s="44" t="s">
        <v>125</v>
      </c>
      <c r="B32" s="50">
        <v>5</v>
      </c>
      <c r="C32" s="50">
        <v>2.9792414398332023</v>
      </c>
    </row>
    <row r="33" spans="1:3" x14ac:dyDescent="0.35">
      <c r="A33" s="44" t="s">
        <v>126</v>
      </c>
      <c r="B33" s="50">
        <v>6.7000000000000028</v>
      </c>
      <c r="C33" s="50">
        <v>3.0406419844973458</v>
      </c>
    </row>
    <row r="34" spans="1:3" x14ac:dyDescent="0.35">
      <c r="A34" s="44" t="s">
        <v>127</v>
      </c>
      <c r="B34" s="50">
        <v>5.5999999999999943</v>
      </c>
      <c r="C34" s="50">
        <v>2.9041399845924842</v>
      </c>
    </row>
    <row r="35" spans="1:3" x14ac:dyDescent="0.35">
      <c r="A35" s="45" t="s">
        <v>128</v>
      </c>
      <c r="B35" s="21">
        <v>4.7000000000000028</v>
      </c>
      <c r="C35" s="21">
        <v>3.0356239097307216</v>
      </c>
    </row>
    <row r="36" spans="1:3" x14ac:dyDescent="0.35">
      <c r="A36" s="45" t="s">
        <v>129</v>
      </c>
      <c r="B36" s="21">
        <v>5.9000000000000057</v>
      </c>
      <c r="C36" s="21">
        <v>3.1138909665279844</v>
      </c>
    </row>
    <row r="37" spans="1:3" x14ac:dyDescent="0.35">
      <c r="A37" s="45" t="s">
        <v>130</v>
      </c>
      <c r="B37" s="21">
        <v>3.4000000000000057</v>
      </c>
      <c r="C37" s="21">
        <v>3.0356239097307216</v>
      </c>
    </row>
    <row r="38" spans="1:3" x14ac:dyDescent="0.35">
      <c r="A38" s="45" t="s">
        <v>131</v>
      </c>
      <c r="B38" s="21">
        <v>5.9000000000000057</v>
      </c>
      <c r="C38" s="21">
        <v>2.9687490660155609</v>
      </c>
    </row>
    <row r="39" spans="1:3" x14ac:dyDescent="0.35">
      <c r="A39" s="45" t="s">
        <v>132</v>
      </c>
      <c r="B39" s="21">
        <v>6.5999999999999943</v>
      </c>
      <c r="C39" s="21">
        <v>2.9581798243053732</v>
      </c>
    </row>
    <row r="40" spans="1:3" x14ac:dyDescent="0.35">
      <c r="A40" s="45" t="s">
        <v>133</v>
      </c>
      <c r="B40" s="21">
        <v>5.4000000000000057</v>
      </c>
      <c r="C40" s="21">
        <v>3.1744977312321372</v>
      </c>
    </row>
  </sheetData>
  <mergeCells count="1">
    <mergeCell ref="B3:C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5EA3-3A82-4F4E-BF01-86E502C2CF7E}">
  <dimension ref="A1:G155"/>
  <sheetViews>
    <sheetView topLeftCell="A139" workbookViewId="0">
      <selection activeCell="O7" sqref="O7"/>
    </sheetView>
  </sheetViews>
  <sheetFormatPr defaultRowHeight="14.5" x14ac:dyDescent="0.35"/>
  <cols>
    <col min="1" max="1" width="24.1796875" customWidth="1"/>
  </cols>
  <sheetData>
    <row r="1" spans="1:7" x14ac:dyDescent="0.35">
      <c r="A1" t="s">
        <v>134</v>
      </c>
      <c r="B1" s="71" t="s">
        <v>138</v>
      </c>
      <c r="C1" s="71"/>
      <c r="D1" s="71"/>
      <c r="E1" s="71"/>
      <c r="F1" s="71"/>
      <c r="G1" s="71"/>
    </row>
    <row r="3" spans="1:7" x14ac:dyDescent="0.35">
      <c r="B3" s="71" t="s">
        <v>31</v>
      </c>
      <c r="C3" s="71"/>
      <c r="D3" s="71"/>
      <c r="E3" s="71"/>
      <c r="F3" s="71"/>
      <c r="G3" s="71"/>
    </row>
    <row r="4" spans="1:7" x14ac:dyDescent="0.35">
      <c r="A4" t="s">
        <v>135</v>
      </c>
      <c r="B4" s="71" t="s">
        <v>136</v>
      </c>
      <c r="C4" s="71"/>
      <c r="D4" s="71"/>
      <c r="E4" s="71" t="s">
        <v>137</v>
      </c>
      <c r="F4" s="71"/>
      <c r="G4" s="71"/>
    </row>
    <row r="5" spans="1:7" x14ac:dyDescent="0.35">
      <c r="A5" s="14">
        <v>1</v>
      </c>
      <c r="B5" s="14">
        <v>1.01465201</v>
      </c>
      <c r="C5" s="14">
        <v>1.12637363</v>
      </c>
      <c r="D5" s="14">
        <v>1.0979853500000001</v>
      </c>
      <c r="E5" s="14">
        <v>0.90109890000000004</v>
      </c>
      <c r="F5" s="14">
        <v>0.85347985000000004</v>
      </c>
      <c r="G5" s="14">
        <v>0.91483515999999998</v>
      </c>
    </row>
    <row r="6" spans="1:7" x14ac:dyDescent="0.35">
      <c r="A6" s="14">
        <v>2</v>
      </c>
      <c r="B6" s="14">
        <v>0.83608058600000001</v>
      </c>
      <c r="C6" s="14">
        <v>0.86355311000000001</v>
      </c>
      <c r="D6" s="14">
        <v>0.96245420999999998</v>
      </c>
      <c r="E6" s="14">
        <v>1.0173992700000001</v>
      </c>
      <c r="F6" s="14">
        <v>1.0109890100000001</v>
      </c>
      <c r="G6" s="14">
        <v>1.0155677700000001</v>
      </c>
    </row>
    <row r="7" spans="1:7" x14ac:dyDescent="0.35">
      <c r="A7" s="14">
        <v>4</v>
      </c>
      <c r="B7" s="14">
        <v>1.03113553</v>
      </c>
      <c r="C7" s="14">
        <v>1.00824176</v>
      </c>
      <c r="D7" s="14">
        <v>0.87179487</v>
      </c>
      <c r="E7" s="14">
        <v>0.84065933999999998</v>
      </c>
      <c r="F7" s="14">
        <v>0.74084249000000002</v>
      </c>
      <c r="G7" s="14">
        <v>0.69597070000000005</v>
      </c>
    </row>
    <row r="8" spans="1:7" x14ac:dyDescent="0.35">
      <c r="A8" s="14">
        <v>8</v>
      </c>
      <c r="B8" s="14">
        <v>0.95695970699999999</v>
      </c>
      <c r="C8" s="14">
        <v>0.79578755000000001</v>
      </c>
      <c r="D8" s="14">
        <v>0.93681318999999996</v>
      </c>
      <c r="E8" s="14">
        <v>0.90018315000000004</v>
      </c>
      <c r="F8" s="14">
        <v>0.95146520000000001</v>
      </c>
      <c r="G8" s="14">
        <v>0.97985348000000005</v>
      </c>
    </row>
    <row r="9" spans="1:7" x14ac:dyDescent="0.35">
      <c r="A9" s="14">
        <v>16</v>
      </c>
      <c r="B9" s="14">
        <v>0.86538462000000005</v>
      </c>
      <c r="C9" s="14">
        <v>0.84249083999999996</v>
      </c>
      <c r="D9" s="14">
        <v>0.95512821000000003</v>
      </c>
      <c r="E9" s="14">
        <v>0.62728938000000001</v>
      </c>
      <c r="F9" s="14">
        <v>0.62545788000000002</v>
      </c>
      <c r="G9" s="14">
        <v>0.59615384999999999</v>
      </c>
    </row>
    <row r="10" spans="1:7" x14ac:dyDescent="0.35">
      <c r="A10" s="14">
        <v>32</v>
      </c>
      <c r="B10" s="14">
        <v>0.95329670300000002</v>
      </c>
      <c r="C10" s="14">
        <v>0.92307691999999997</v>
      </c>
      <c r="D10" s="14">
        <v>0.94688645000000005</v>
      </c>
      <c r="E10" s="14">
        <v>0.31501832000000002</v>
      </c>
      <c r="F10" s="14">
        <v>0.33608059000000001</v>
      </c>
      <c r="G10" s="14">
        <v>0.30952381000000001</v>
      </c>
    </row>
    <row r="11" spans="1:7" x14ac:dyDescent="0.35">
      <c r="A11" s="14">
        <v>64</v>
      </c>
      <c r="B11" s="14">
        <v>0.91300365999999999</v>
      </c>
      <c r="C11" s="14">
        <v>0.90109890000000004</v>
      </c>
      <c r="D11" s="14">
        <v>0.90384615000000001</v>
      </c>
      <c r="E11" s="14">
        <v>0.10622711</v>
      </c>
      <c r="F11" s="14">
        <v>0.11996337</v>
      </c>
      <c r="G11" s="14">
        <v>0.11904762000000001</v>
      </c>
    </row>
    <row r="12" spans="1:7" x14ac:dyDescent="0.35">
      <c r="A12" s="14">
        <v>128</v>
      </c>
      <c r="B12" s="14">
        <v>1.1565934069999999</v>
      </c>
      <c r="C12" s="14">
        <v>0.9532967</v>
      </c>
      <c r="D12" s="14">
        <v>1.16575092</v>
      </c>
      <c r="E12" s="14">
        <v>0.10989011</v>
      </c>
      <c r="F12" s="14">
        <v>0.10622711</v>
      </c>
      <c r="G12" s="14">
        <v>0.10256410000000001</v>
      </c>
    </row>
    <row r="13" spans="1:7" x14ac:dyDescent="0.35">
      <c r="A13" s="14">
        <v>256</v>
      </c>
      <c r="B13" s="14">
        <v>0.83974358999999998</v>
      </c>
      <c r="C13" s="14">
        <v>0.87271061999999999</v>
      </c>
      <c r="D13" s="14">
        <v>0.86538462000000005</v>
      </c>
      <c r="E13" s="14">
        <v>7.6007329999999998E-2</v>
      </c>
      <c r="F13" s="14">
        <v>7.4175820000000003E-2</v>
      </c>
      <c r="G13" s="14">
        <v>8.6080589999999998E-2</v>
      </c>
    </row>
    <row r="14" spans="1:7" x14ac:dyDescent="0.35">
      <c r="A14" s="14">
        <v>512</v>
      </c>
      <c r="B14" s="14">
        <v>0.90018315000000004</v>
      </c>
      <c r="C14" s="14">
        <v>1.1739926700000001</v>
      </c>
      <c r="D14" s="14">
        <v>1.0219780199999999</v>
      </c>
      <c r="E14" s="14">
        <v>9.5238100000000006E-2</v>
      </c>
      <c r="F14" s="14">
        <v>9.4322340000000005E-2</v>
      </c>
      <c r="G14" s="14">
        <v>9.2490840000000005E-2</v>
      </c>
    </row>
    <row r="15" spans="1:7" x14ac:dyDescent="0.35">
      <c r="A15" s="14">
        <v>1024</v>
      </c>
      <c r="B15" s="14">
        <v>0.91758242000000001</v>
      </c>
      <c r="C15" s="14">
        <v>0.94322344000000002</v>
      </c>
      <c r="D15" s="14">
        <v>1.0137362599999999</v>
      </c>
      <c r="E15" s="14">
        <v>8.3333329999999997E-2</v>
      </c>
      <c r="F15" s="14">
        <v>7.8754580000000005E-2</v>
      </c>
      <c r="G15" s="14">
        <v>7.6923080000000005E-2</v>
      </c>
    </row>
    <row r="17" spans="1:7" x14ac:dyDescent="0.35">
      <c r="B17" s="71" t="s">
        <v>32</v>
      </c>
      <c r="C17" s="71"/>
      <c r="D17" s="71"/>
      <c r="E17" s="71"/>
      <c r="F17" s="71"/>
      <c r="G17" s="71"/>
    </row>
    <row r="18" spans="1:7" x14ac:dyDescent="0.35">
      <c r="B18" s="71" t="s">
        <v>136</v>
      </c>
      <c r="C18" s="71"/>
      <c r="D18" s="71"/>
      <c r="E18" s="71" t="s">
        <v>137</v>
      </c>
      <c r="F18" s="71"/>
      <c r="G18" s="71"/>
    </row>
    <row r="19" spans="1:7" x14ac:dyDescent="0.35">
      <c r="A19" s="14">
        <v>1</v>
      </c>
      <c r="B19" s="14">
        <v>1.0974102400000001</v>
      </c>
      <c r="C19" s="14">
        <v>1.0347263099999999</v>
      </c>
      <c r="D19" s="14">
        <v>0.95350206000000004</v>
      </c>
      <c r="E19" s="14">
        <v>0.79811653999999999</v>
      </c>
      <c r="F19" s="14">
        <v>0.78310771000000001</v>
      </c>
      <c r="G19" s="14">
        <v>0.94820483</v>
      </c>
    </row>
    <row r="20" spans="1:7" x14ac:dyDescent="0.35">
      <c r="A20" s="14">
        <v>2</v>
      </c>
      <c r="B20" s="14">
        <v>1.060329606</v>
      </c>
      <c r="C20" s="14">
        <v>1.0673925799999999</v>
      </c>
      <c r="D20" s="14">
        <v>1.09829311</v>
      </c>
      <c r="E20" s="14">
        <v>0.90582695999999996</v>
      </c>
      <c r="F20" s="14">
        <v>0.97469099000000003</v>
      </c>
      <c r="G20" s="14">
        <v>0.89170099999999997</v>
      </c>
    </row>
    <row r="21" spans="1:7" x14ac:dyDescent="0.35">
      <c r="A21" s="14">
        <v>4</v>
      </c>
      <c r="B21" s="14">
        <v>1.1706886400000001</v>
      </c>
      <c r="C21" s="14">
        <v>1.1812831100000001</v>
      </c>
      <c r="D21" s="14">
        <v>1.1636256599999999</v>
      </c>
      <c r="E21" s="14">
        <v>0.85815185000000005</v>
      </c>
      <c r="F21" s="14">
        <v>0.74249558999999998</v>
      </c>
      <c r="G21" s="14">
        <v>0.93231313000000005</v>
      </c>
    </row>
    <row r="22" spans="1:7" x14ac:dyDescent="0.35">
      <c r="A22" s="14">
        <v>8</v>
      </c>
      <c r="B22" s="14">
        <v>0.75309005299999998</v>
      </c>
      <c r="C22" s="14">
        <v>0.75750441000000002</v>
      </c>
      <c r="D22" s="14">
        <v>0.90494408000000004</v>
      </c>
      <c r="E22" s="14">
        <v>0.57033548999999994</v>
      </c>
      <c r="F22" s="14">
        <v>0.69570335000000005</v>
      </c>
      <c r="G22" s="14">
        <v>0.75220717999999998</v>
      </c>
    </row>
    <row r="23" spans="1:7" x14ac:dyDescent="0.35">
      <c r="A23" s="14">
        <v>16</v>
      </c>
      <c r="B23" s="14">
        <v>0.67716304000000005</v>
      </c>
      <c r="C23" s="14">
        <v>0.76280165</v>
      </c>
      <c r="D23" s="14">
        <v>0.71071218000000003</v>
      </c>
      <c r="E23" s="14">
        <v>0.49970571000000003</v>
      </c>
      <c r="F23" s="14">
        <v>0.42731017999999998</v>
      </c>
      <c r="G23" s="14">
        <v>0.57474985000000001</v>
      </c>
    </row>
    <row r="24" spans="1:7" x14ac:dyDescent="0.35">
      <c r="A24" s="14">
        <v>32</v>
      </c>
      <c r="B24" s="14">
        <v>0.84402589800000005</v>
      </c>
      <c r="C24" s="14">
        <v>0.72660387999999998</v>
      </c>
      <c r="D24" s="14">
        <v>0.69393760999999998</v>
      </c>
      <c r="E24" s="14">
        <v>0.24720423999999999</v>
      </c>
      <c r="F24" s="14">
        <v>0.27369041</v>
      </c>
      <c r="G24" s="14">
        <v>0.29487933999999999</v>
      </c>
    </row>
    <row r="25" spans="1:7" x14ac:dyDescent="0.35">
      <c r="A25" s="14">
        <v>64</v>
      </c>
      <c r="B25" s="14">
        <v>0.70276632999999999</v>
      </c>
      <c r="C25" s="14">
        <v>0.81400824000000005</v>
      </c>
      <c r="D25" s="14">
        <v>0.86344909000000003</v>
      </c>
      <c r="E25" s="14">
        <v>0.15008829000000001</v>
      </c>
      <c r="F25" s="14">
        <v>0.15273690000000001</v>
      </c>
      <c r="G25" s="14">
        <v>0.14655679999999999</v>
      </c>
    </row>
    <row r="26" spans="1:7" x14ac:dyDescent="0.35">
      <c r="A26" s="14">
        <v>128</v>
      </c>
      <c r="B26" s="14">
        <v>0.65950559200000003</v>
      </c>
      <c r="C26" s="14">
        <v>0.67451441999999995</v>
      </c>
      <c r="D26" s="14">
        <v>0.82548558000000005</v>
      </c>
      <c r="E26" s="14">
        <v>0.12095350000000001</v>
      </c>
      <c r="F26" s="14">
        <v>0.12183637</v>
      </c>
      <c r="G26" s="14">
        <v>0.11918776</v>
      </c>
    </row>
    <row r="27" spans="1:7" x14ac:dyDescent="0.35">
      <c r="A27" s="14">
        <v>256</v>
      </c>
      <c r="B27" s="14">
        <v>0.82371983999999998</v>
      </c>
      <c r="C27" s="14">
        <v>0.87316068000000002</v>
      </c>
      <c r="D27" s="14">
        <v>0.78487344999999997</v>
      </c>
      <c r="E27" s="14">
        <v>0.11212477999999999</v>
      </c>
      <c r="F27" s="14">
        <v>0.10682754999999999</v>
      </c>
      <c r="G27" s="14">
        <v>0.10241318000000001</v>
      </c>
    </row>
    <row r="28" spans="1:7" x14ac:dyDescent="0.35">
      <c r="A28" s="14">
        <v>512</v>
      </c>
      <c r="B28" s="14">
        <v>0.98440258999999997</v>
      </c>
      <c r="C28" s="14">
        <v>0.92525014999999999</v>
      </c>
      <c r="D28" s="14">
        <v>0.98528545999999995</v>
      </c>
      <c r="E28" s="14">
        <v>0.10153031</v>
      </c>
      <c r="F28" s="14">
        <v>0.11212477999999999</v>
      </c>
      <c r="G28" s="14">
        <v>9.8881700000000003E-2</v>
      </c>
    </row>
    <row r="29" spans="1:7" x14ac:dyDescent="0.35">
      <c r="A29" s="14">
        <v>1024</v>
      </c>
      <c r="B29" s="14">
        <v>0.97292524999999996</v>
      </c>
      <c r="C29" s="14">
        <v>0.87669216999999999</v>
      </c>
      <c r="D29" s="14">
        <v>0.87669216999999999</v>
      </c>
      <c r="E29" s="14">
        <v>0.10771042</v>
      </c>
      <c r="F29" s="14">
        <v>0.11918776</v>
      </c>
      <c r="G29" s="14">
        <v>0.11565627000000001</v>
      </c>
    </row>
    <row r="30" spans="1:7" x14ac:dyDescent="0.35">
      <c r="B30" s="71" t="s">
        <v>30</v>
      </c>
      <c r="C30" s="71"/>
      <c r="D30" s="71"/>
      <c r="E30" s="71"/>
      <c r="F30" s="71"/>
      <c r="G30" s="71"/>
    </row>
    <row r="31" spans="1:7" x14ac:dyDescent="0.35">
      <c r="B31" s="71" t="s">
        <v>136</v>
      </c>
      <c r="C31" s="71"/>
      <c r="D31" s="71"/>
      <c r="E31" s="71" t="s">
        <v>137</v>
      </c>
      <c r="F31" s="71"/>
      <c r="G31" s="71"/>
    </row>
    <row r="32" spans="1:7" x14ac:dyDescent="0.35">
      <c r="A32" s="14">
        <v>1</v>
      </c>
      <c r="B32" s="14">
        <v>1.0678859999999999</v>
      </c>
      <c r="C32" s="14">
        <v>1.029898</v>
      </c>
      <c r="D32" s="14">
        <v>1.0963769999999999</v>
      </c>
      <c r="E32" s="14">
        <v>0.93809399999999998</v>
      </c>
      <c r="F32" s="14">
        <v>0.96025300000000002</v>
      </c>
      <c r="G32" s="14">
        <v>1.032008</v>
      </c>
    </row>
    <row r="33" spans="1:7" x14ac:dyDescent="0.35">
      <c r="A33" s="14">
        <v>2</v>
      </c>
      <c r="B33" s="14">
        <v>0.96025300000000002</v>
      </c>
      <c r="C33" s="14">
        <v>0.94125899999999996</v>
      </c>
      <c r="D33" s="14">
        <v>1.035174</v>
      </c>
      <c r="E33" s="14">
        <v>0.88322199999999995</v>
      </c>
      <c r="F33" s="14">
        <v>0.90538200000000002</v>
      </c>
      <c r="G33" s="14">
        <v>0.84101300000000001</v>
      </c>
    </row>
    <row r="34" spans="1:7" x14ac:dyDescent="0.35">
      <c r="A34" s="14">
        <v>4</v>
      </c>
      <c r="B34" s="14">
        <v>0.96552899999999997</v>
      </c>
      <c r="C34" s="14">
        <v>1.0151250000000001</v>
      </c>
      <c r="D34" s="14">
        <v>1.0594440000000001</v>
      </c>
      <c r="E34" s="14">
        <v>0.82096400000000003</v>
      </c>
      <c r="F34" s="14">
        <v>0.79985899999999999</v>
      </c>
      <c r="G34" s="14">
        <v>0.87478</v>
      </c>
    </row>
    <row r="35" spans="1:7" x14ac:dyDescent="0.35">
      <c r="A35" s="14">
        <v>8</v>
      </c>
      <c r="B35" s="14">
        <v>0.99296499999999999</v>
      </c>
      <c r="C35" s="14">
        <v>1.008794</v>
      </c>
      <c r="D35" s="14">
        <v>1.103764</v>
      </c>
      <c r="E35" s="14">
        <v>0.79141799999999995</v>
      </c>
      <c r="F35" s="14">
        <v>0.75342900000000002</v>
      </c>
      <c r="G35" s="14">
        <v>0.81779800000000002</v>
      </c>
    </row>
    <row r="36" spans="1:7" x14ac:dyDescent="0.35">
      <c r="A36" s="14">
        <v>16</v>
      </c>
      <c r="B36" s="14">
        <v>0.95814299999999997</v>
      </c>
      <c r="C36" s="14">
        <v>1.0415049999999999</v>
      </c>
      <c r="D36" s="14">
        <v>1.088991</v>
      </c>
      <c r="E36" s="14">
        <v>0.58459399999999995</v>
      </c>
      <c r="F36" s="14">
        <v>0.73760099999999995</v>
      </c>
      <c r="G36" s="14">
        <v>0.73338000000000003</v>
      </c>
    </row>
    <row r="37" spans="1:7" x14ac:dyDescent="0.35">
      <c r="A37" s="14">
        <v>32</v>
      </c>
      <c r="B37" s="14">
        <v>1.010904</v>
      </c>
      <c r="C37" s="14">
        <v>0.96025300000000002</v>
      </c>
      <c r="D37" s="14">
        <v>1.0393950000000001</v>
      </c>
      <c r="E37" s="14">
        <v>0.47168500000000002</v>
      </c>
      <c r="F37" s="14">
        <v>0.50861800000000001</v>
      </c>
      <c r="G37" s="14">
        <v>0.47696100000000002</v>
      </c>
    </row>
    <row r="38" spans="1:7" x14ac:dyDescent="0.35">
      <c r="A38" s="14">
        <v>64</v>
      </c>
      <c r="B38" s="14">
        <v>1.01407</v>
      </c>
      <c r="C38" s="14">
        <v>1.0161800000000001</v>
      </c>
      <c r="D38" s="14">
        <v>0.98241299999999998</v>
      </c>
      <c r="E38" s="14">
        <v>0.36088599999999998</v>
      </c>
      <c r="F38" s="14">
        <v>0.35983100000000001</v>
      </c>
      <c r="G38" s="14">
        <v>0.36510700000000001</v>
      </c>
    </row>
    <row r="39" spans="1:7" x14ac:dyDescent="0.35">
      <c r="A39" s="14">
        <v>128</v>
      </c>
      <c r="B39" s="14">
        <v>1.0130140000000001</v>
      </c>
      <c r="C39" s="14">
        <v>0.96975</v>
      </c>
      <c r="D39" s="14">
        <v>1.0045729999999999</v>
      </c>
      <c r="E39" s="14">
        <v>0.31551200000000001</v>
      </c>
      <c r="F39" s="14">
        <v>0.2828</v>
      </c>
      <c r="G39" s="14">
        <v>0.31234600000000001</v>
      </c>
    </row>
    <row r="40" spans="1:7" x14ac:dyDescent="0.35">
      <c r="A40" s="14">
        <v>256</v>
      </c>
      <c r="B40" s="14">
        <v>1.077383</v>
      </c>
      <c r="C40" s="14">
        <v>0.99824100000000004</v>
      </c>
      <c r="D40" s="14">
        <v>1.0151250000000001</v>
      </c>
      <c r="E40" s="14">
        <v>0.27013700000000002</v>
      </c>
      <c r="F40" s="14">
        <v>0.27963399999999999</v>
      </c>
      <c r="G40" s="14">
        <v>0.30179400000000001</v>
      </c>
    </row>
    <row r="41" spans="1:7" x14ac:dyDescent="0.35">
      <c r="A41" s="14">
        <v>512</v>
      </c>
      <c r="B41" s="14">
        <v>0.99824100000000004</v>
      </c>
      <c r="C41" s="14">
        <v>1.0362290000000001</v>
      </c>
      <c r="D41" s="14">
        <v>1.057334</v>
      </c>
      <c r="E41" s="14">
        <v>0.25641900000000001</v>
      </c>
      <c r="F41" s="14">
        <v>0.28068900000000002</v>
      </c>
      <c r="G41" s="14">
        <v>0.27119199999999999</v>
      </c>
    </row>
    <row r="42" spans="1:7" x14ac:dyDescent="0.35">
      <c r="A42" s="14">
        <v>1024</v>
      </c>
      <c r="B42" s="14">
        <v>1.007738</v>
      </c>
      <c r="C42" s="14">
        <v>1.029898</v>
      </c>
      <c r="D42" s="14">
        <v>0.98663400000000001</v>
      </c>
      <c r="E42" s="14">
        <v>0.242701</v>
      </c>
      <c r="F42" s="14">
        <v>0.26275100000000001</v>
      </c>
      <c r="G42" s="14">
        <v>0.2828</v>
      </c>
    </row>
    <row r="44" spans="1:7" x14ac:dyDescent="0.35">
      <c r="B44" s="71" t="s">
        <v>29</v>
      </c>
      <c r="C44" s="71"/>
      <c r="D44" s="71"/>
      <c r="E44" s="71"/>
      <c r="F44" s="71"/>
      <c r="G44" s="71"/>
    </row>
    <row r="45" spans="1:7" x14ac:dyDescent="0.35">
      <c r="B45" s="71" t="s">
        <v>136</v>
      </c>
      <c r="C45" s="71"/>
      <c r="D45" s="71"/>
      <c r="E45" s="71" t="s">
        <v>137</v>
      </c>
      <c r="F45" s="71"/>
      <c r="G45" s="71"/>
    </row>
    <row r="46" spans="1:7" x14ac:dyDescent="0.35">
      <c r="A46" s="14">
        <v>1</v>
      </c>
      <c r="B46" s="14">
        <v>0.96968699999999997</v>
      </c>
      <c r="C46" s="14">
        <v>0.94516299999999998</v>
      </c>
      <c r="D46" s="14">
        <v>0.94414200000000004</v>
      </c>
      <c r="E46" s="14">
        <v>0.99216599999999999</v>
      </c>
      <c r="F46" s="14">
        <v>0.90224800000000005</v>
      </c>
      <c r="G46" s="14">
        <v>0.88385599999999998</v>
      </c>
    </row>
    <row r="47" spans="1:7" x14ac:dyDescent="0.35">
      <c r="A47" s="14">
        <v>2</v>
      </c>
      <c r="B47" s="14">
        <v>1.0350820000000001</v>
      </c>
      <c r="C47" s="14">
        <v>0.900204</v>
      </c>
      <c r="D47" s="14">
        <v>0.92677100000000001</v>
      </c>
      <c r="E47" s="14">
        <v>0.94822899999999999</v>
      </c>
      <c r="F47" s="14">
        <v>0.88487700000000002</v>
      </c>
      <c r="G47" s="14">
        <v>0.88181200000000004</v>
      </c>
    </row>
    <row r="48" spans="1:7" x14ac:dyDescent="0.35">
      <c r="A48" s="14">
        <v>4</v>
      </c>
      <c r="B48" s="14">
        <v>0.94618500000000005</v>
      </c>
      <c r="C48" s="14">
        <v>0.92472799999999999</v>
      </c>
      <c r="D48" s="14">
        <v>0.92574900000000004</v>
      </c>
      <c r="E48" s="14">
        <v>0.80415499999999995</v>
      </c>
      <c r="F48" s="14">
        <v>0.83685299999999996</v>
      </c>
      <c r="G48" s="14">
        <v>0.93290200000000001</v>
      </c>
    </row>
    <row r="49" spans="1:7" x14ac:dyDescent="0.35">
      <c r="A49" s="14">
        <v>8</v>
      </c>
      <c r="B49" s="14">
        <v>1.0422340000000001</v>
      </c>
      <c r="C49" s="14">
        <v>0.918597</v>
      </c>
      <c r="D49" s="14">
        <v>0.99421000000000004</v>
      </c>
      <c r="E49" s="14">
        <v>0.90327000000000002</v>
      </c>
      <c r="F49" s="14">
        <v>0.743869</v>
      </c>
      <c r="G49" s="14">
        <v>0.83174400000000004</v>
      </c>
    </row>
    <row r="50" spans="1:7" x14ac:dyDescent="0.35">
      <c r="A50" s="14">
        <v>16</v>
      </c>
      <c r="B50" s="14">
        <v>0.96968699999999997</v>
      </c>
      <c r="C50" s="14">
        <v>0.91451000000000005</v>
      </c>
      <c r="D50" s="14">
        <v>0.91144400000000003</v>
      </c>
      <c r="E50" s="14">
        <v>0.76532699999999998</v>
      </c>
      <c r="F50" s="14">
        <v>0.78065399999999996</v>
      </c>
      <c r="G50" s="14">
        <v>0.77350099999999999</v>
      </c>
    </row>
    <row r="51" spans="1:7" x14ac:dyDescent="0.35">
      <c r="A51" s="14">
        <v>32</v>
      </c>
      <c r="B51" s="14">
        <v>1.010559</v>
      </c>
      <c r="C51" s="14">
        <v>0.87670300000000001</v>
      </c>
      <c r="D51" s="14">
        <v>0.98603499999999999</v>
      </c>
      <c r="E51" s="14">
        <v>0.71628099999999995</v>
      </c>
      <c r="F51" s="14">
        <v>0.73569499999999999</v>
      </c>
      <c r="G51" s="14">
        <v>0.71525899999999998</v>
      </c>
    </row>
    <row r="52" spans="1:7" x14ac:dyDescent="0.35">
      <c r="A52" s="14">
        <v>64</v>
      </c>
      <c r="B52" s="14">
        <v>1.0064709999999999</v>
      </c>
      <c r="C52" s="14">
        <v>0.95027200000000001</v>
      </c>
      <c r="D52" s="14">
        <v>0.92064000000000001</v>
      </c>
      <c r="E52" s="14">
        <v>0.62125300000000006</v>
      </c>
      <c r="F52" s="14">
        <v>0.52213900000000002</v>
      </c>
      <c r="G52" s="14">
        <v>0.55892399999999998</v>
      </c>
    </row>
    <row r="53" spans="1:7" x14ac:dyDescent="0.35">
      <c r="A53" s="14">
        <v>128</v>
      </c>
      <c r="B53" s="14">
        <v>0.962534</v>
      </c>
      <c r="C53" s="14">
        <v>0.968665</v>
      </c>
      <c r="D53" s="14">
        <v>0.99727500000000002</v>
      </c>
      <c r="E53" s="14">
        <v>0.45469999999999999</v>
      </c>
      <c r="F53" s="14">
        <v>0.391349</v>
      </c>
      <c r="G53" s="14">
        <v>0.46594000000000002</v>
      </c>
    </row>
    <row r="54" spans="1:7" x14ac:dyDescent="0.35">
      <c r="A54" s="14">
        <v>256</v>
      </c>
      <c r="B54" s="14">
        <v>0.95742499999999997</v>
      </c>
      <c r="C54" s="14">
        <v>0.96048999999999995</v>
      </c>
      <c r="D54" s="14">
        <v>0.98501399999999995</v>
      </c>
      <c r="E54" s="14">
        <v>0.381131</v>
      </c>
      <c r="F54" s="14">
        <v>0.37602200000000002</v>
      </c>
      <c r="G54" s="14">
        <v>0.38215300000000002</v>
      </c>
    </row>
    <row r="55" spans="1:7" x14ac:dyDescent="0.35">
      <c r="A55" s="14">
        <v>512</v>
      </c>
      <c r="B55" s="14">
        <v>0.89509499999999997</v>
      </c>
      <c r="C55" s="14">
        <v>0.94516299999999998</v>
      </c>
      <c r="D55" s="14">
        <v>0.93392399999999998</v>
      </c>
      <c r="E55" s="14">
        <v>0.29530000000000001</v>
      </c>
      <c r="F55" s="14">
        <v>0.268733</v>
      </c>
      <c r="G55" s="14">
        <v>0.28712500000000002</v>
      </c>
    </row>
    <row r="56" spans="1:7" x14ac:dyDescent="0.35">
      <c r="A56" s="14">
        <v>1024</v>
      </c>
      <c r="B56" s="14">
        <v>0.856267</v>
      </c>
      <c r="C56" s="14">
        <v>0.95946900000000002</v>
      </c>
      <c r="D56" s="14">
        <v>1.021798</v>
      </c>
      <c r="E56" s="14">
        <v>0.25442799999999999</v>
      </c>
      <c r="F56" s="14">
        <v>0.25749300000000003</v>
      </c>
      <c r="G56" s="14">
        <v>0.27179799999999998</v>
      </c>
    </row>
    <row r="58" spans="1:7" x14ac:dyDescent="0.35">
      <c r="B58" s="71" t="s">
        <v>36</v>
      </c>
      <c r="C58" s="71"/>
      <c r="D58" s="71"/>
      <c r="E58" s="71"/>
      <c r="F58" s="71"/>
      <c r="G58" s="71"/>
    </row>
    <row r="59" spans="1:7" x14ac:dyDescent="0.35">
      <c r="B59" s="71" t="s">
        <v>136</v>
      </c>
      <c r="C59" s="71"/>
      <c r="D59" s="71"/>
      <c r="E59" s="71" t="s">
        <v>137</v>
      </c>
      <c r="F59" s="71"/>
      <c r="G59" s="71"/>
    </row>
    <row r="60" spans="1:7" x14ac:dyDescent="0.35">
      <c r="A60" s="14">
        <v>1</v>
      </c>
      <c r="B60" s="14">
        <v>1.1085929999999999</v>
      </c>
      <c r="C60" s="14">
        <v>1.071766</v>
      </c>
      <c r="D60" s="14">
        <v>1.008499</v>
      </c>
      <c r="E60" s="14">
        <v>0.97450400000000004</v>
      </c>
      <c r="F60" s="14">
        <v>0.77337100000000003</v>
      </c>
      <c r="G60" s="14">
        <v>0.94711999999999996</v>
      </c>
    </row>
    <row r="61" spans="1:7" x14ac:dyDescent="0.35">
      <c r="A61" s="14">
        <v>2</v>
      </c>
      <c r="B61" s="14">
        <v>0.95089707000000001</v>
      </c>
      <c r="C61" s="14">
        <v>1.0576019999999999</v>
      </c>
      <c r="D61" s="14">
        <v>0.99527900000000002</v>
      </c>
      <c r="E61" s="14">
        <v>0.87441000000000002</v>
      </c>
      <c r="F61" s="14">
        <v>0.94900799999999996</v>
      </c>
      <c r="G61" s="14">
        <v>0.89707300000000001</v>
      </c>
    </row>
    <row r="62" spans="1:7" x14ac:dyDescent="0.35">
      <c r="A62" s="14">
        <v>4</v>
      </c>
      <c r="B62" s="14">
        <v>1.0292730000000001</v>
      </c>
      <c r="C62" s="14">
        <v>1.0226630000000001</v>
      </c>
      <c r="D62" s="14">
        <v>1.1331439999999999</v>
      </c>
      <c r="E62" s="14">
        <v>0.90368300000000001</v>
      </c>
      <c r="F62" s="14">
        <v>0.78092499999999998</v>
      </c>
      <c r="G62" s="14">
        <v>0.80358799999999997</v>
      </c>
    </row>
    <row r="63" spans="1:7" x14ac:dyDescent="0.35">
      <c r="A63" s="14">
        <v>8</v>
      </c>
      <c r="B63" s="14">
        <v>0.79886685999999996</v>
      </c>
      <c r="C63" s="14">
        <v>0.83947099999999997</v>
      </c>
      <c r="D63" s="14">
        <v>0.86591099999999999</v>
      </c>
      <c r="E63" s="14">
        <v>0.84702500000000003</v>
      </c>
      <c r="F63" s="14">
        <v>0.82813999999999999</v>
      </c>
      <c r="G63" s="14">
        <v>0.71010399999999996</v>
      </c>
    </row>
    <row r="64" spans="1:7" x14ac:dyDescent="0.35">
      <c r="A64" s="14">
        <v>16</v>
      </c>
      <c r="B64" s="14">
        <v>1.0028330000000001</v>
      </c>
      <c r="C64" s="14">
        <v>0.99244600000000005</v>
      </c>
      <c r="D64" s="14">
        <v>1.0160530000000001</v>
      </c>
      <c r="E64" s="14">
        <v>0.56940500000000005</v>
      </c>
      <c r="F64" s="14">
        <v>0.58451399999999998</v>
      </c>
      <c r="G64" s="14">
        <v>0.50991500000000001</v>
      </c>
    </row>
    <row r="65" spans="1:7" x14ac:dyDescent="0.35">
      <c r="A65" s="14">
        <v>32</v>
      </c>
      <c r="B65" s="14">
        <v>0.79131256000000005</v>
      </c>
      <c r="C65" s="14">
        <v>0.90273800000000004</v>
      </c>
      <c r="D65" s="14">
        <v>1.0009440000000001</v>
      </c>
      <c r="E65" s="14">
        <v>0.389046</v>
      </c>
      <c r="F65" s="14">
        <v>0.39565600000000001</v>
      </c>
      <c r="G65" s="14">
        <v>0.389046</v>
      </c>
    </row>
    <row r="66" spans="1:7" x14ac:dyDescent="0.35">
      <c r="A66" s="14">
        <v>64</v>
      </c>
      <c r="B66" s="14">
        <v>1.1982999999999999</v>
      </c>
      <c r="C66" s="14">
        <v>1.0273840000000001</v>
      </c>
      <c r="D66" s="14">
        <v>1.05949</v>
      </c>
      <c r="E66" s="14">
        <v>0.28800799999999999</v>
      </c>
      <c r="F66" s="14">
        <v>0.29744999999999999</v>
      </c>
      <c r="G66" s="14">
        <v>0.25873499999999999</v>
      </c>
    </row>
    <row r="67" spans="1:7" x14ac:dyDescent="0.35">
      <c r="A67" s="14">
        <v>128</v>
      </c>
      <c r="B67" s="14">
        <v>0.78564683999999996</v>
      </c>
      <c r="C67" s="14">
        <v>0.90368300000000001</v>
      </c>
      <c r="D67" s="14">
        <v>1.0236069999999999</v>
      </c>
      <c r="E67" s="14">
        <v>0.21435299999999999</v>
      </c>
      <c r="F67" s="14">
        <v>0.20585500000000001</v>
      </c>
      <c r="G67" s="14">
        <v>0.21340899999999999</v>
      </c>
    </row>
    <row r="68" spans="1:7" x14ac:dyDescent="0.35">
      <c r="A68" s="14">
        <v>256</v>
      </c>
      <c r="B68" s="14">
        <v>0.97072700000000001</v>
      </c>
      <c r="C68" s="14">
        <v>0.71671399999999996</v>
      </c>
      <c r="D68" s="14">
        <v>0.75070800000000004</v>
      </c>
      <c r="E68" s="14">
        <v>0.193579</v>
      </c>
      <c r="F68" s="14">
        <v>0.17752599999999999</v>
      </c>
      <c r="G68" s="14">
        <v>0.197356</v>
      </c>
    </row>
    <row r="69" spans="1:7" x14ac:dyDescent="0.35">
      <c r="A69" s="14">
        <v>512</v>
      </c>
      <c r="B69" s="14">
        <v>0.80264400000000002</v>
      </c>
      <c r="C69" s="14">
        <v>0.83852700000000002</v>
      </c>
      <c r="D69" s="14">
        <v>0.88102000000000003</v>
      </c>
      <c r="E69" s="14">
        <v>0.20302200000000001</v>
      </c>
      <c r="F69" s="14">
        <v>0.18507999999999999</v>
      </c>
      <c r="G69" s="14">
        <v>0.17280499999999999</v>
      </c>
    </row>
    <row r="70" spans="1:7" x14ac:dyDescent="0.35">
      <c r="A70" s="14">
        <v>1024</v>
      </c>
      <c r="B70" s="14">
        <v>0.87724299999999999</v>
      </c>
      <c r="C70" s="14">
        <v>0.85741299999999998</v>
      </c>
      <c r="D70" s="14">
        <v>0.90746000000000004</v>
      </c>
      <c r="E70" s="14">
        <v>0.18035899999999999</v>
      </c>
      <c r="F70" s="14">
        <v>0.16997200000000001</v>
      </c>
      <c r="G70" s="14">
        <v>0.16619500000000001</v>
      </c>
    </row>
    <row r="72" spans="1:7" x14ac:dyDescent="0.35">
      <c r="B72" s="71" t="s">
        <v>37</v>
      </c>
      <c r="C72" s="71"/>
      <c r="D72" s="71"/>
      <c r="E72" s="71"/>
      <c r="F72" s="71"/>
      <c r="G72" s="71"/>
    </row>
    <row r="73" spans="1:7" x14ac:dyDescent="0.35">
      <c r="B73" s="71" t="s">
        <v>136</v>
      </c>
      <c r="C73" s="71"/>
      <c r="D73" s="71"/>
      <c r="E73" s="71" t="s">
        <v>137</v>
      </c>
      <c r="F73" s="71"/>
      <c r="G73" s="71"/>
    </row>
    <row r="74" spans="1:7" x14ac:dyDescent="0.35">
      <c r="A74" s="14">
        <v>1</v>
      </c>
      <c r="B74" s="14">
        <v>1.0280009999999999</v>
      </c>
      <c r="C74" s="14">
        <v>0.98186799999999996</v>
      </c>
      <c r="D74" s="14">
        <v>0.96396599999999999</v>
      </c>
      <c r="E74" s="14">
        <v>1.0025250000000001</v>
      </c>
      <c r="F74" s="14">
        <v>0.98117971000000004</v>
      </c>
      <c r="G74" s="14">
        <v>1.040395</v>
      </c>
    </row>
    <row r="75" spans="1:7" x14ac:dyDescent="0.35">
      <c r="A75" s="14">
        <v>2</v>
      </c>
      <c r="B75" s="14">
        <v>1.0431490000000001</v>
      </c>
      <c r="C75" s="14">
        <v>1.039018</v>
      </c>
      <c r="D75" s="14">
        <v>1.027312</v>
      </c>
      <c r="E75" s="14">
        <v>0.93642400000000003</v>
      </c>
      <c r="F75" s="14">
        <v>0.89648799999999995</v>
      </c>
      <c r="G75" s="14">
        <v>0.95019500000000001</v>
      </c>
    </row>
    <row r="76" spans="1:7" x14ac:dyDescent="0.35">
      <c r="A76" s="14">
        <v>4</v>
      </c>
      <c r="B76" s="14">
        <v>1.017673</v>
      </c>
      <c r="C76" s="14">
        <v>1.0231809999999999</v>
      </c>
      <c r="D76" s="14">
        <v>0.96052300000000002</v>
      </c>
      <c r="E76" s="14">
        <v>0.88547200000000004</v>
      </c>
      <c r="F76" s="14">
        <v>0.90888226000000005</v>
      </c>
      <c r="G76" s="14">
        <v>0.93642400000000003</v>
      </c>
    </row>
    <row r="77" spans="1:7" x14ac:dyDescent="0.35">
      <c r="A77" s="14">
        <v>8</v>
      </c>
      <c r="B77" s="14">
        <v>0.98255700000000001</v>
      </c>
      <c r="C77" s="14">
        <v>1.0039020000000001</v>
      </c>
      <c r="D77" s="14">
        <v>0.99632799999999999</v>
      </c>
      <c r="E77" s="14">
        <v>0.84691300000000003</v>
      </c>
      <c r="F77" s="14">
        <v>0.85379799999999995</v>
      </c>
      <c r="G77" s="14">
        <v>0.91094799999999998</v>
      </c>
    </row>
    <row r="78" spans="1:7" x14ac:dyDescent="0.35">
      <c r="A78" s="14">
        <v>16</v>
      </c>
      <c r="B78" s="14">
        <v>0.99495100000000003</v>
      </c>
      <c r="C78" s="14">
        <v>0.897177</v>
      </c>
      <c r="D78" s="14">
        <v>1.011476</v>
      </c>
      <c r="E78" s="14">
        <v>0.80628900000000003</v>
      </c>
      <c r="F78" s="14">
        <v>0.82625660000000001</v>
      </c>
      <c r="G78" s="14">
        <v>0.86275000000000002</v>
      </c>
    </row>
    <row r="79" spans="1:7" x14ac:dyDescent="0.35">
      <c r="A79" s="14">
        <v>32</v>
      </c>
      <c r="B79" s="14">
        <v>1.054854</v>
      </c>
      <c r="C79" s="14">
        <v>1.0094099999999999</v>
      </c>
      <c r="D79" s="14">
        <v>1.031444</v>
      </c>
      <c r="E79" s="14">
        <v>0.79527199999999998</v>
      </c>
      <c r="F79" s="14">
        <v>0.80146899999999999</v>
      </c>
      <c r="G79" s="14">
        <v>0.80284599999999995</v>
      </c>
    </row>
    <row r="80" spans="1:7" x14ac:dyDescent="0.35">
      <c r="A80" s="14">
        <v>64</v>
      </c>
      <c r="B80" s="14">
        <v>1.0224930000000001</v>
      </c>
      <c r="C80" s="14">
        <v>1.013541</v>
      </c>
      <c r="D80" s="14">
        <v>0.98255700000000001</v>
      </c>
      <c r="E80" s="14">
        <v>0.64379200000000003</v>
      </c>
      <c r="F80" s="14">
        <v>0.68166168999999999</v>
      </c>
      <c r="G80" s="14">
        <v>0.63759500000000002</v>
      </c>
    </row>
    <row r="81" spans="1:7" x14ac:dyDescent="0.35">
      <c r="A81" s="14">
        <v>128</v>
      </c>
      <c r="B81" s="14">
        <v>0.99219599999999997</v>
      </c>
      <c r="C81" s="14">
        <v>0.98186799999999996</v>
      </c>
      <c r="D81" s="14">
        <v>1.0032129999999999</v>
      </c>
      <c r="E81" s="14">
        <v>0.50263899999999995</v>
      </c>
      <c r="F81" s="14">
        <v>0.54257500000000003</v>
      </c>
      <c r="G81" s="14">
        <v>0.49644300000000002</v>
      </c>
    </row>
    <row r="82" spans="1:7" x14ac:dyDescent="0.35">
      <c r="A82" s="14">
        <v>256</v>
      </c>
      <c r="B82" s="14">
        <v>1.0576080000000001</v>
      </c>
      <c r="C82" s="14">
        <v>1.053477</v>
      </c>
      <c r="D82" s="14">
        <v>0.99770499999999995</v>
      </c>
      <c r="E82" s="14">
        <v>0.413128</v>
      </c>
      <c r="F82" s="14">
        <v>0.40073445000000002</v>
      </c>
      <c r="G82" s="14">
        <v>0.39178299999999999</v>
      </c>
    </row>
    <row r="83" spans="1:7" x14ac:dyDescent="0.35">
      <c r="A83" s="14">
        <v>512</v>
      </c>
      <c r="B83" s="14">
        <v>0.984622</v>
      </c>
      <c r="C83" s="14">
        <v>1.090659</v>
      </c>
      <c r="D83" s="14">
        <v>1.043838</v>
      </c>
      <c r="E83" s="14">
        <v>0.40211200000000002</v>
      </c>
      <c r="F83" s="14">
        <v>0.42552200000000001</v>
      </c>
      <c r="G83" s="14">
        <v>0.39798</v>
      </c>
    </row>
    <row r="84" spans="1:7" x14ac:dyDescent="0.35">
      <c r="A84" s="14">
        <v>1024</v>
      </c>
      <c r="B84" s="14">
        <v>0.99013099999999998</v>
      </c>
      <c r="C84" s="14">
        <v>1.0631170000000001</v>
      </c>
      <c r="D84" s="14">
        <v>1.0280009999999999</v>
      </c>
      <c r="E84" s="14">
        <v>0.29194399999999998</v>
      </c>
      <c r="F84" s="14">
        <v>0.31948588</v>
      </c>
      <c r="G84" s="14">
        <v>0.29745199999999999</v>
      </c>
    </row>
    <row r="86" spans="1:7" x14ac:dyDescent="0.35">
      <c r="B86" s="71" t="s">
        <v>38</v>
      </c>
      <c r="C86" s="71"/>
      <c r="D86" s="71"/>
      <c r="E86" s="71"/>
      <c r="F86" s="71"/>
      <c r="G86" s="71"/>
    </row>
    <row r="87" spans="1:7" x14ac:dyDescent="0.35">
      <c r="B87" s="71" t="s">
        <v>136</v>
      </c>
      <c r="C87" s="71"/>
      <c r="D87" s="71"/>
      <c r="E87" s="71" t="s">
        <v>137</v>
      </c>
      <c r="F87" s="71"/>
      <c r="G87" s="71"/>
    </row>
    <row r="88" spans="1:7" x14ac:dyDescent="0.35">
      <c r="A88" s="14">
        <v>1</v>
      </c>
      <c r="B88" s="14">
        <v>1.105647</v>
      </c>
      <c r="C88" s="14">
        <v>1.0091870000000001</v>
      </c>
      <c r="D88" s="14">
        <v>0.98568</v>
      </c>
      <c r="E88" s="14">
        <v>1.0942989999999999</v>
      </c>
      <c r="F88" s="14">
        <v>0.98081600000000002</v>
      </c>
      <c r="G88" s="14">
        <v>1.1194269999999999</v>
      </c>
    </row>
    <row r="89" spans="1:7" x14ac:dyDescent="0.35">
      <c r="A89" s="14">
        <v>2</v>
      </c>
      <c r="B89" s="14">
        <v>1.2458794900000001</v>
      </c>
      <c r="C89" s="14">
        <v>1.1064579999999999</v>
      </c>
      <c r="D89" s="14">
        <v>1.0407999999999999</v>
      </c>
      <c r="E89" s="14">
        <v>1.0951090000000001</v>
      </c>
      <c r="F89" s="14">
        <v>1.0164820000000001</v>
      </c>
      <c r="G89" s="14">
        <v>0.99459600000000004</v>
      </c>
    </row>
    <row r="90" spans="1:7" x14ac:dyDescent="0.35">
      <c r="A90" s="14">
        <v>4</v>
      </c>
      <c r="B90" s="14">
        <v>0.98324800000000001</v>
      </c>
      <c r="C90" s="14">
        <v>1.110511</v>
      </c>
      <c r="D90" s="14">
        <v>1.0132399999999999</v>
      </c>
      <c r="E90" s="14">
        <v>1.1242909999999999</v>
      </c>
      <c r="F90" s="14">
        <v>0.98162700000000003</v>
      </c>
      <c r="G90" s="14">
        <v>0.98324800000000001</v>
      </c>
    </row>
    <row r="91" spans="1:7" x14ac:dyDescent="0.35">
      <c r="A91" s="14">
        <v>8</v>
      </c>
      <c r="B91" s="14">
        <v>0.97433126000000003</v>
      </c>
      <c r="C91" s="14">
        <v>1.158336</v>
      </c>
      <c r="D91" s="14">
        <v>1.12348</v>
      </c>
      <c r="E91" s="14">
        <v>1.0586329999999999</v>
      </c>
      <c r="F91" s="14">
        <v>1.140503</v>
      </c>
      <c r="G91" s="14">
        <v>1.0772759999999999</v>
      </c>
    </row>
    <row r="92" spans="1:7" x14ac:dyDescent="0.35">
      <c r="A92" s="14">
        <v>16</v>
      </c>
      <c r="B92" s="14">
        <v>1.1875169999999999</v>
      </c>
      <c r="C92" s="14">
        <v>1.0343150000000001</v>
      </c>
      <c r="D92" s="14">
        <v>0.99702800000000003</v>
      </c>
      <c r="E92" s="14">
        <v>0.99378500000000003</v>
      </c>
      <c r="F92" s="14">
        <v>1.090246</v>
      </c>
      <c r="G92" s="14">
        <v>1.2645230000000001</v>
      </c>
    </row>
    <row r="93" spans="1:7" x14ac:dyDescent="0.35">
      <c r="A93" s="14">
        <v>32</v>
      </c>
      <c r="B93" s="14">
        <v>1.14374493</v>
      </c>
      <c r="C93" s="14">
        <v>1.090246</v>
      </c>
      <c r="D93" s="14">
        <v>1.0059439999999999</v>
      </c>
      <c r="E93" s="14">
        <v>0.82680399999999998</v>
      </c>
      <c r="F93" s="14">
        <v>0.77249400000000001</v>
      </c>
      <c r="G93" s="14">
        <v>0.805728</v>
      </c>
    </row>
    <row r="94" spans="1:7" x14ac:dyDescent="0.35">
      <c r="A94" s="14">
        <v>64</v>
      </c>
      <c r="B94" s="14">
        <v>0.97757400000000005</v>
      </c>
      <c r="C94" s="14">
        <v>1.0942989999999999</v>
      </c>
      <c r="D94" s="14">
        <v>1.0586329999999999</v>
      </c>
      <c r="E94" s="14">
        <v>0.68819200000000003</v>
      </c>
      <c r="F94" s="14">
        <v>0.71007799999999999</v>
      </c>
      <c r="G94" s="14">
        <v>0.64928399999999997</v>
      </c>
    </row>
    <row r="95" spans="1:7" x14ac:dyDescent="0.35">
      <c r="A95" s="14">
        <v>128</v>
      </c>
      <c r="B95" s="14">
        <v>1.01486085</v>
      </c>
      <c r="C95" s="14">
        <v>1.159146</v>
      </c>
      <c r="D95" s="14">
        <v>0.99621700000000002</v>
      </c>
      <c r="E95" s="14">
        <v>0.61280699999999999</v>
      </c>
      <c r="F95" s="14">
        <v>0.62901899999999999</v>
      </c>
      <c r="G95" s="14">
        <v>0.63145099999999998</v>
      </c>
    </row>
    <row r="96" spans="1:7" x14ac:dyDescent="0.35">
      <c r="A96" s="14">
        <v>256</v>
      </c>
      <c r="B96" s="14">
        <v>1.0772759999999999</v>
      </c>
      <c r="C96" s="14">
        <v>1.0035130000000001</v>
      </c>
      <c r="D96" s="14">
        <v>1.1251009999999999</v>
      </c>
      <c r="E96" s="14">
        <v>0.62415600000000004</v>
      </c>
      <c r="F96" s="14">
        <v>0.56822499999999998</v>
      </c>
      <c r="G96" s="14">
        <v>0.57227799999999995</v>
      </c>
    </row>
    <row r="97" spans="1:7" x14ac:dyDescent="0.35">
      <c r="A97" s="14">
        <v>512</v>
      </c>
      <c r="B97" s="14">
        <v>1.14536612</v>
      </c>
      <c r="C97" s="14">
        <v>1.0116179999999999</v>
      </c>
      <c r="D97" s="14">
        <v>1.0464739999999999</v>
      </c>
      <c r="E97" s="14">
        <v>0.49770300000000001</v>
      </c>
      <c r="F97" s="14">
        <v>0.53093800000000002</v>
      </c>
      <c r="G97" s="14">
        <v>0.45150000000000001</v>
      </c>
    </row>
    <row r="98" spans="1:7" x14ac:dyDescent="0.35">
      <c r="A98" s="14">
        <v>1024</v>
      </c>
      <c r="B98" s="14">
        <v>1.131586</v>
      </c>
      <c r="C98" s="14">
        <v>1.009997</v>
      </c>
      <c r="D98" s="14">
        <v>1.048095</v>
      </c>
      <c r="E98" s="14">
        <v>0.41664400000000001</v>
      </c>
      <c r="F98" s="14">
        <v>0.39718999999999999</v>
      </c>
      <c r="G98" s="14">
        <v>0.39151599999999998</v>
      </c>
    </row>
    <row r="100" spans="1:7" x14ac:dyDescent="0.35">
      <c r="B100" s="71" t="s">
        <v>35</v>
      </c>
      <c r="C100" s="71"/>
      <c r="D100" s="71"/>
      <c r="E100" s="71"/>
      <c r="F100" s="71"/>
      <c r="G100" s="71"/>
    </row>
    <row r="101" spans="1:7" x14ac:dyDescent="0.35">
      <c r="B101" s="71" t="s">
        <v>136</v>
      </c>
      <c r="C101" s="71"/>
      <c r="D101" s="71"/>
      <c r="E101" s="71" t="s">
        <v>137</v>
      </c>
      <c r="F101" s="71"/>
      <c r="G101" s="71"/>
    </row>
    <row r="102" spans="1:7" x14ac:dyDescent="0.35">
      <c r="A102" s="14">
        <v>1</v>
      </c>
      <c r="B102" s="14">
        <v>1.205136</v>
      </c>
      <c r="C102" s="14">
        <v>1.0565580000000001</v>
      </c>
      <c r="D102" s="14">
        <v>1.0831550000000001</v>
      </c>
      <c r="E102" s="14">
        <v>1.15561</v>
      </c>
      <c r="F102" s="14">
        <v>1.0969120000000001</v>
      </c>
      <c r="G102" s="14">
        <v>1.082238</v>
      </c>
    </row>
    <row r="103" spans="1:7" x14ac:dyDescent="0.35">
      <c r="A103" s="14">
        <v>2</v>
      </c>
      <c r="B103" s="14">
        <v>1.1115870000000001</v>
      </c>
      <c r="C103" s="14">
        <v>1.12992969</v>
      </c>
      <c r="D103" s="14">
        <v>1.1436869999999999</v>
      </c>
      <c r="E103" s="14">
        <v>1.2509939999999999</v>
      </c>
      <c r="F103" s="14">
        <v>1.082238</v>
      </c>
      <c r="G103" s="14">
        <v>1.140018</v>
      </c>
    </row>
    <row r="104" spans="1:7" x14ac:dyDescent="0.35">
      <c r="A104" s="14">
        <v>4</v>
      </c>
      <c r="B104" s="14">
        <v>1.082238</v>
      </c>
      <c r="C104" s="14">
        <v>1.2271479999999999</v>
      </c>
      <c r="D104" s="14">
        <v>1.0804039999999999</v>
      </c>
      <c r="E104" s="14">
        <v>1.113421</v>
      </c>
      <c r="F104" s="14">
        <v>1.045552</v>
      </c>
      <c r="G104" s="14">
        <v>1.0941609999999999</v>
      </c>
    </row>
    <row r="105" spans="1:7" x14ac:dyDescent="0.35">
      <c r="A105" s="14">
        <v>8</v>
      </c>
      <c r="B105" s="14">
        <v>1.0372969999999999</v>
      </c>
      <c r="C105" s="14">
        <v>1.1253439300000001</v>
      </c>
      <c r="D105" s="14">
        <v>1.1060840000000001</v>
      </c>
      <c r="E105" s="14">
        <v>1.1565270000000001</v>
      </c>
      <c r="F105" s="14">
        <v>1.0327120000000001</v>
      </c>
      <c r="G105" s="14">
        <v>1.0565580000000001</v>
      </c>
    </row>
    <row r="106" spans="1:7" x14ac:dyDescent="0.35">
      <c r="A106" s="14">
        <v>16</v>
      </c>
      <c r="B106" s="14">
        <v>1.0749010000000001</v>
      </c>
      <c r="C106" s="14">
        <v>1.255579</v>
      </c>
      <c r="D106" s="14">
        <v>1.140935</v>
      </c>
      <c r="E106" s="14">
        <v>0.99143999999999999</v>
      </c>
      <c r="F106" s="14">
        <v>0.98135099999999997</v>
      </c>
      <c r="G106" s="14">
        <v>1.0565580000000001</v>
      </c>
    </row>
    <row r="107" spans="1:7" x14ac:dyDescent="0.35">
      <c r="A107" s="14">
        <v>32</v>
      </c>
      <c r="B107" s="14">
        <v>1.100581</v>
      </c>
      <c r="C107" s="14">
        <v>1.1106695200000001</v>
      </c>
      <c r="D107" s="14">
        <v>1.11067</v>
      </c>
      <c r="E107" s="14">
        <v>1.140935</v>
      </c>
      <c r="F107" s="14">
        <v>1.1152550000000001</v>
      </c>
      <c r="G107" s="14">
        <v>1.131764</v>
      </c>
    </row>
    <row r="108" spans="1:7" x14ac:dyDescent="0.35">
      <c r="A108" s="14">
        <v>64</v>
      </c>
      <c r="B108" s="14">
        <v>1.178539</v>
      </c>
      <c r="C108" s="14">
        <v>1.0987469999999999</v>
      </c>
      <c r="D108" s="14">
        <v>1.1491899999999999</v>
      </c>
      <c r="E108" s="14">
        <v>1.0409660000000001</v>
      </c>
      <c r="F108" s="14">
        <v>0.92081900000000005</v>
      </c>
      <c r="G108" s="14">
        <v>0.91531600000000002</v>
      </c>
    </row>
    <row r="109" spans="1:7" x14ac:dyDescent="0.35">
      <c r="A109" s="14">
        <v>128</v>
      </c>
      <c r="B109" s="14">
        <v>1.0565580000000001</v>
      </c>
      <c r="C109" s="14">
        <v>0.92357076999999999</v>
      </c>
      <c r="D109" s="14">
        <v>0.94283099999999997</v>
      </c>
      <c r="E109" s="14">
        <v>0.62182800000000005</v>
      </c>
      <c r="F109" s="14">
        <v>0.689697</v>
      </c>
      <c r="G109" s="14">
        <v>0.69520000000000004</v>
      </c>
    </row>
    <row r="110" spans="1:7" x14ac:dyDescent="0.35">
      <c r="A110" s="14">
        <v>256</v>
      </c>
      <c r="B110" s="14">
        <v>1.147356</v>
      </c>
      <c r="C110" s="14">
        <v>1.1482730000000001</v>
      </c>
      <c r="D110" s="14">
        <v>1.021706</v>
      </c>
      <c r="E110" s="14">
        <v>0.30449399999999999</v>
      </c>
      <c r="F110" s="14">
        <v>0.297157</v>
      </c>
      <c r="G110" s="14">
        <v>0.31916800000000001</v>
      </c>
    </row>
    <row r="111" spans="1:7" x14ac:dyDescent="0.35">
      <c r="A111" s="14">
        <v>512</v>
      </c>
      <c r="B111" s="14">
        <v>0.91715100000000005</v>
      </c>
      <c r="C111" s="14">
        <v>0.96300825000000001</v>
      </c>
      <c r="D111" s="14">
        <v>0.89330500000000002</v>
      </c>
      <c r="E111" s="14">
        <v>0.159584</v>
      </c>
      <c r="F111" s="14">
        <v>0.16141900000000001</v>
      </c>
      <c r="G111" s="14">
        <v>0.158667</v>
      </c>
    </row>
    <row r="112" spans="1:7" x14ac:dyDescent="0.35">
      <c r="A112" s="14">
        <v>1024</v>
      </c>
      <c r="B112" s="14">
        <v>1.0620609999999999</v>
      </c>
      <c r="C112" s="14">
        <v>1.0611429999999999</v>
      </c>
      <c r="D112" s="14">
        <v>1.0987469999999999</v>
      </c>
      <c r="E112" s="14">
        <v>0.115561</v>
      </c>
      <c r="F112" s="14">
        <v>0.110058</v>
      </c>
      <c r="G112" s="14">
        <v>0.121064</v>
      </c>
    </row>
    <row r="114" spans="1:7" x14ac:dyDescent="0.35">
      <c r="B114" s="71" t="s">
        <v>34</v>
      </c>
      <c r="C114" s="71"/>
      <c r="D114" s="71"/>
      <c r="E114" s="71"/>
      <c r="F114" s="71"/>
      <c r="G114" s="71"/>
    </row>
    <row r="115" spans="1:7" x14ac:dyDescent="0.35">
      <c r="B115" s="71" t="s">
        <v>136</v>
      </c>
      <c r="C115" s="71"/>
      <c r="D115" s="71"/>
      <c r="E115" s="71" t="s">
        <v>137</v>
      </c>
      <c r="F115" s="71"/>
      <c r="G115" s="71"/>
    </row>
    <row r="116" spans="1:7" x14ac:dyDescent="0.35">
      <c r="A116" s="14">
        <v>1</v>
      </c>
      <c r="B116" s="14">
        <v>0.95632799999999996</v>
      </c>
      <c r="C116" s="14">
        <v>1.0053479999999999</v>
      </c>
      <c r="D116" s="14">
        <v>0.96791400000000005</v>
      </c>
      <c r="E116" s="14">
        <v>0.99732600000000005</v>
      </c>
      <c r="F116" s="14">
        <v>0.91622099999999995</v>
      </c>
      <c r="G116" s="14">
        <v>0.92335100000000003</v>
      </c>
    </row>
    <row r="117" spans="1:7" x14ac:dyDescent="0.35">
      <c r="A117" s="14">
        <v>2</v>
      </c>
      <c r="B117" s="14">
        <v>0.99108733999999998</v>
      </c>
      <c r="C117" s="14">
        <v>1.0401069999999999</v>
      </c>
      <c r="D117" s="14">
        <v>0.90909099999999998</v>
      </c>
      <c r="E117" s="14">
        <v>0.85561500000000001</v>
      </c>
      <c r="F117" s="14">
        <v>1.0909089999999999</v>
      </c>
      <c r="G117" s="14">
        <v>1.0365420000000001</v>
      </c>
    </row>
    <row r="118" spans="1:7" x14ac:dyDescent="0.35">
      <c r="A118" s="14">
        <v>4</v>
      </c>
      <c r="B118" s="14">
        <v>1.0151520000000001</v>
      </c>
      <c r="C118" s="14">
        <v>0.99287000000000003</v>
      </c>
      <c r="D118" s="14">
        <v>1.081996</v>
      </c>
      <c r="E118" s="14">
        <v>1.0115860000000001</v>
      </c>
      <c r="F118" s="14">
        <v>1.0401069999999999</v>
      </c>
      <c r="G118" s="14">
        <v>0.90285199999999999</v>
      </c>
    </row>
    <row r="119" spans="1:7" x14ac:dyDescent="0.35">
      <c r="A119" s="14">
        <v>8</v>
      </c>
      <c r="B119" s="14">
        <v>0.99821747000000005</v>
      </c>
      <c r="C119" s="14">
        <v>0.99108700000000005</v>
      </c>
      <c r="D119" s="14">
        <v>0.96880599999999994</v>
      </c>
      <c r="E119" s="14">
        <v>1.0392159999999999</v>
      </c>
      <c r="F119" s="14">
        <v>1.0267379999999999</v>
      </c>
      <c r="G119" s="14">
        <v>1.113191</v>
      </c>
    </row>
    <row r="120" spans="1:7" x14ac:dyDescent="0.35">
      <c r="A120" s="14">
        <v>16</v>
      </c>
      <c r="B120" s="14">
        <v>0.93582900000000002</v>
      </c>
      <c r="C120" s="14">
        <v>0.99554399999999998</v>
      </c>
      <c r="D120" s="14">
        <v>1.0561499999999999</v>
      </c>
      <c r="E120" s="14">
        <v>0.90285199999999999</v>
      </c>
      <c r="F120" s="14">
        <v>0.88146199999999997</v>
      </c>
      <c r="G120" s="14">
        <v>0.87700500000000003</v>
      </c>
    </row>
    <row r="121" spans="1:7" x14ac:dyDescent="0.35">
      <c r="A121" s="14">
        <v>32</v>
      </c>
      <c r="B121" s="14">
        <v>0.96078430999999997</v>
      </c>
      <c r="C121" s="14">
        <v>1.050802</v>
      </c>
      <c r="D121" s="14">
        <v>0.976827</v>
      </c>
      <c r="E121" s="14">
        <v>0.73618499999999998</v>
      </c>
      <c r="F121" s="14">
        <v>0.73796799999999996</v>
      </c>
      <c r="G121" s="14">
        <v>0.741533</v>
      </c>
    </row>
    <row r="122" spans="1:7" x14ac:dyDescent="0.35">
      <c r="A122" s="14">
        <v>64</v>
      </c>
      <c r="B122" s="14">
        <v>0.97771799999999998</v>
      </c>
      <c r="C122" s="14">
        <v>0.96702299999999997</v>
      </c>
      <c r="D122" s="14">
        <v>0.92245999999999995</v>
      </c>
      <c r="E122" s="14">
        <v>0.66934000000000005</v>
      </c>
      <c r="F122" s="14">
        <v>0.67557900000000004</v>
      </c>
      <c r="G122" s="14">
        <v>0.67914399999999997</v>
      </c>
    </row>
    <row r="123" spans="1:7" x14ac:dyDescent="0.35">
      <c r="A123" s="14">
        <v>128</v>
      </c>
      <c r="B123" s="14">
        <v>0.98841354999999997</v>
      </c>
      <c r="C123" s="14">
        <v>1.0089129999999999</v>
      </c>
      <c r="D123" s="14">
        <v>0.98484799999999995</v>
      </c>
      <c r="E123" s="14">
        <v>0.53297700000000003</v>
      </c>
      <c r="F123" s="14">
        <v>0.51782499999999998</v>
      </c>
      <c r="G123" s="14">
        <v>0.49732599999999999</v>
      </c>
    </row>
    <row r="124" spans="1:7" x14ac:dyDescent="0.35">
      <c r="A124" s="14">
        <v>256</v>
      </c>
      <c r="B124" s="14">
        <v>0.88056999999999996</v>
      </c>
      <c r="C124" s="14">
        <v>1.0089129999999999</v>
      </c>
      <c r="D124" s="14">
        <v>0.99197900000000006</v>
      </c>
      <c r="E124" s="14">
        <v>0.34581099999999998</v>
      </c>
      <c r="F124" s="14">
        <v>0.34670200000000001</v>
      </c>
      <c r="G124" s="14">
        <v>0.33689799999999998</v>
      </c>
    </row>
    <row r="125" spans="1:7" x14ac:dyDescent="0.35">
      <c r="A125" s="14">
        <v>512</v>
      </c>
      <c r="B125" s="14">
        <v>0.98128342000000002</v>
      </c>
      <c r="C125" s="14">
        <v>0.97415300000000005</v>
      </c>
      <c r="D125" s="14">
        <v>0.98217500000000002</v>
      </c>
      <c r="E125" s="14">
        <v>0.25668400000000002</v>
      </c>
      <c r="F125" s="14">
        <v>0.22192500000000001</v>
      </c>
      <c r="G125" s="14">
        <v>0.22905500000000001</v>
      </c>
    </row>
    <row r="126" spans="1:7" x14ac:dyDescent="0.35">
      <c r="A126" s="14">
        <v>1024</v>
      </c>
      <c r="B126" s="14">
        <v>1.0730839999999999</v>
      </c>
      <c r="C126" s="14">
        <v>0.91622099999999995</v>
      </c>
      <c r="D126" s="14">
        <v>1.0739749999999999</v>
      </c>
      <c r="E126" s="14">
        <v>0.22103400000000001</v>
      </c>
      <c r="F126" s="14">
        <v>0.21836</v>
      </c>
      <c r="G126" s="14">
        <v>0.22459899999999999</v>
      </c>
    </row>
    <row r="128" spans="1:7" x14ac:dyDescent="0.35">
      <c r="B128" s="71" t="s">
        <v>40</v>
      </c>
      <c r="C128" s="71"/>
      <c r="D128" s="71"/>
      <c r="E128" s="71"/>
      <c r="F128" s="71"/>
      <c r="G128" s="71"/>
    </row>
    <row r="129" spans="1:7" x14ac:dyDescent="0.35">
      <c r="B129" s="71" t="s">
        <v>136</v>
      </c>
      <c r="C129" s="71"/>
      <c r="D129" s="71"/>
      <c r="E129" s="71" t="s">
        <v>137</v>
      </c>
      <c r="F129" s="71"/>
      <c r="G129" s="71"/>
    </row>
    <row r="130" spans="1:7" x14ac:dyDescent="0.35">
      <c r="A130" s="14">
        <v>1</v>
      </c>
      <c r="B130" s="14">
        <v>1.0025740000000001</v>
      </c>
      <c r="C130" s="14">
        <v>0.967279</v>
      </c>
      <c r="D130" s="14">
        <v>1.0091909999999999</v>
      </c>
      <c r="E130" s="14">
        <v>0.98382400000000003</v>
      </c>
      <c r="F130" s="14">
        <v>0.95735300000000001</v>
      </c>
      <c r="G130" s="14">
        <v>0.98823499999999997</v>
      </c>
    </row>
    <row r="131" spans="1:7" x14ac:dyDescent="0.35">
      <c r="A131" s="14">
        <v>2</v>
      </c>
      <c r="B131" s="14">
        <v>0.99485299999999999</v>
      </c>
      <c r="C131" s="14">
        <v>1.015809</v>
      </c>
      <c r="D131" s="14">
        <v>0.99705900000000003</v>
      </c>
      <c r="E131" s="14">
        <v>0.96617600000000003</v>
      </c>
      <c r="F131" s="14">
        <v>0.95735300000000001</v>
      </c>
      <c r="G131" s="14">
        <v>0.99154399999999998</v>
      </c>
    </row>
    <row r="132" spans="1:7" x14ac:dyDescent="0.35">
      <c r="A132" s="14">
        <v>4</v>
      </c>
      <c r="B132" s="14">
        <v>0.96617600000000003</v>
      </c>
      <c r="C132" s="14">
        <v>1.001471</v>
      </c>
      <c r="D132" s="14">
        <v>0.97169099999999997</v>
      </c>
      <c r="E132" s="14">
        <v>0.93419099999999999</v>
      </c>
      <c r="F132" s="14">
        <v>0.90220599999999995</v>
      </c>
      <c r="G132" s="14">
        <v>0.93529399999999996</v>
      </c>
    </row>
    <row r="133" spans="1:7" x14ac:dyDescent="0.35">
      <c r="A133" s="14">
        <v>8</v>
      </c>
      <c r="B133" s="14">
        <v>1.0025740000000001</v>
      </c>
      <c r="C133" s="14">
        <v>0.97279400000000005</v>
      </c>
      <c r="D133" s="14">
        <v>1.0091909999999999</v>
      </c>
      <c r="E133" s="14">
        <v>0.97058800000000001</v>
      </c>
      <c r="F133" s="14">
        <v>0.83933800000000003</v>
      </c>
      <c r="G133" s="14">
        <v>0.84154399999999996</v>
      </c>
    </row>
    <row r="134" spans="1:7" x14ac:dyDescent="0.35">
      <c r="A134" s="14">
        <v>16</v>
      </c>
      <c r="B134" s="14">
        <v>0.94301500000000005</v>
      </c>
      <c r="C134" s="14">
        <v>0.96838199999999997</v>
      </c>
      <c r="D134" s="14">
        <v>0.97279400000000005</v>
      </c>
      <c r="E134" s="14">
        <v>0.86580900000000005</v>
      </c>
      <c r="F134" s="14">
        <v>0.856985</v>
      </c>
      <c r="G134" s="14">
        <v>0.89117599999999997</v>
      </c>
    </row>
    <row r="135" spans="1:7" x14ac:dyDescent="0.35">
      <c r="A135" s="14">
        <v>32</v>
      </c>
      <c r="B135" s="14">
        <v>0.98823499999999997</v>
      </c>
      <c r="C135" s="14">
        <v>0.99485299999999999</v>
      </c>
      <c r="D135" s="14">
        <v>1.0511029999999999</v>
      </c>
      <c r="E135" s="14">
        <v>0.79852900000000004</v>
      </c>
      <c r="F135" s="14">
        <v>0.88124999999999998</v>
      </c>
      <c r="G135" s="14">
        <v>0.84816199999999997</v>
      </c>
    </row>
    <row r="136" spans="1:7" x14ac:dyDescent="0.35">
      <c r="A136" s="14">
        <v>64</v>
      </c>
      <c r="B136" s="14">
        <v>1.112868</v>
      </c>
      <c r="C136" s="14">
        <v>1.081985</v>
      </c>
      <c r="D136" s="14">
        <v>1.139338</v>
      </c>
      <c r="E136" s="14">
        <v>0.79852900000000004</v>
      </c>
      <c r="F136" s="14">
        <v>0.79963200000000001</v>
      </c>
      <c r="G136" s="14">
        <v>0.72794099999999995</v>
      </c>
    </row>
    <row r="137" spans="1:7" x14ac:dyDescent="0.35">
      <c r="A137" s="14">
        <v>128</v>
      </c>
      <c r="B137" s="14">
        <v>0.99154399999999998</v>
      </c>
      <c r="C137" s="14">
        <v>0.94191199999999997</v>
      </c>
      <c r="D137" s="14">
        <v>1.019118</v>
      </c>
      <c r="E137" s="14">
        <v>0.763235</v>
      </c>
      <c r="F137" s="14">
        <v>0.75</v>
      </c>
      <c r="G137" s="14">
        <v>0.76102899999999996</v>
      </c>
    </row>
    <row r="138" spans="1:7" x14ac:dyDescent="0.35">
      <c r="A138" s="14">
        <v>256</v>
      </c>
      <c r="B138" s="14">
        <v>1.076471</v>
      </c>
      <c r="C138" s="14">
        <v>0.94742599999999999</v>
      </c>
      <c r="D138" s="14">
        <v>0.96617600000000003</v>
      </c>
      <c r="E138" s="14">
        <v>0.69595600000000002</v>
      </c>
      <c r="F138" s="14">
        <v>0.68492600000000003</v>
      </c>
      <c r="G138" s="14">
        <v>0.69485300000000005</v>
      </c>
    </row>
    <row r="139" spans="1:7" x14ac:dyDescent="0.35">
      <c r="A139" s="14">
        <v>512</v>
      </c>
      <c r="B139" s="14">
        <v>1.020221</v>
      </c>
      <c r="C139" s="14">
        <v>0.94080900000000001</v>
      </c>
      <c r="D139" s="14">
        <v>0.98492599999999997</v>
      </c>
      <c r="E139" s="14">
        <v>0.69705899999999998</v>
      </c>
      <c r="F139" s="14">
        <v>0.69926500000000003</v>
      </c>
      <c r="G139" s="14">
        <v>0.60441199999999995</v>
      </c>
    </row>
    <row r="140" spans="1:7" x14ac:dyDescent="0.35">
      <c r="A140" s="14">
        <v>1024</v>
      </c>
      <c r="B140" s="14">
        <v>1.0533090000000001</v>
      </c>
      <c r="C140" s="14">
        <v>0.99816199999999999</v>
      </c>
      <c r="D140" s="14">
        <v>0.93860299999999997</v>
      </c>
      <c r="E140" s="14">
        <v>0.50955899999999998</v>
      </c>
      <c r="F140" s="14">
        <v>0.47316200000000003</v>
      </c>
      <c r="G140" s="14">
        <v>0.49191200000000002</v>
      </c>
    </row>
    <row r="142" spans="1:7" x14ac:dyDescent="0.35">
      <c r="B142" s="71" t="s">
        <v>39</v>
      </c>
      <c r="C142" s="71"/>
      <c r="D142" s="71"/>
      <c r="E142" s="71"/>
      <c r="F142" s="71"/>
      <c r="G142" s="71"/>
    </row>
    <row r="143" spans="1:7" x14ac:dyDescent="0.35">
      <c r="B143" s="71" t="s">
        <v>136</v>
      </c>
      <c r="C143" s="71"/>
      <c r="D143" s="71"/>
      <c r="E143" s="71" t="s">
        <v>137</v>
      </c>
      <c r="F143" s="71"/>
      <c r="G143" s="71"/>
    </row>
    <row r="144" spans="1:7" x14ac:dyDescent="0.35">
      <c r="A144" s="14">
        <v>1</v>
      </c>
      <c r="B144" s="14">
        <v>0.97823499999999997</v>
      </c>
      <c r="C144" s="14">
        <v>0.95526</v>
      </c>
      <c r="D144" s="14">
        <v>1.018138</v>
      </c>
      <c r="E144" s="14">
        <v>0.92019300000000004</v>
      </c>
      <c r="F144" s="14">
        <v>0.90931099999999998</v>
      </c>
      <c r="G144" s="14">
        <v>0.95405099999999998</v>
      </c>
    </row>
    <row r="145" spans="1:7" x14ac:dyDescent="0.35">
      <c r="A145" s="14">
        <v>2</v>
      </c>
      <c r="B145" s="14">
        <v>1.042322</v>
      </c>
      <c r="C145" s="14">
        <v>1.006046</v>
      </c>
      <c r="D145" s="14">
        <v>0.88029000000000002</v>
      </c>
      <c r="E145" s="14">
        <v>0.87303500000000001</v>
      </c>
      <c r="F145" s="14">
        <v>0.86819800000000003</v>
      </c>
      <c r="G145" s="14">
        <v>0.83675900000000003</v>
      </c>
    </row>
    <row r="146" spans="1:7" x14ac:dyDescent="0.35">
      <c r="A146" s="14">
        <v>4</v>
      </c>
      <c r="B146" s="14">
        <v>1.041112</v>
      </c>
      <c r="C146" s="14">
        <v>0.949214</v>
      </c>
      <c r="D146" s="14">
        <v>0.99516300000000002</v>
      </c>
      <c r="E146" s="14">
        <v>0.82103999999999999</v>
      </c>
      <c r="F146" s="14">
        <v>0.834341</v>
      </c>
      <c r="G146" s="14">
        <v>0.84159600000000001</v>
      </c>
    </row>
    <row r="147" spans="1:7" x14ac:dyDescent="0.35">
      <c r="A147" s="14">
        <v>8</v>
      </c>
      <c r="B147" s="14">
        <v>0.99879099999999998</v>
      </c>
      <c r="C147" s="14">
        <v>1.007255</v>
      </c>
      <c r="D147" s="14">
        <v>0.96251500000000001</v>
      </c>
      <c r="E147" s="14">
        <v>0.834341</v>
      </c>
      <c r="F147" s="14">
        <v>0.74123300000000003</v>
      </c>
      <c r="G147" s="14">
        <v>0.79201900000000003</v>
      </c>
    </row>
    <row r="148" spans="1:7" x14ac:dyDescent="0.35">
      <c r="A148" s="14">
        <v>16</v>
      </c>
      <c r="B148" s="14">
        <v>0.993954</v>
      </c>
      <c r="C148" s="14">
        <v>0.95888799999999996</v>
      </c>
      <c r="D148" s="14">
        <v>0.94558600000000004</v>
      </c>
      <c r="E148" s="14">
        <v>0.76904499999999998</v>
      </c>
      <c r="F148" s="14">
        <v>0.732769</v>
      </c>
      <c r="G148" s="14">
        <v>0.75695299999999999</v>
      </c>
    </row>
    <row r="149" spans="1:7" x14ac:dyDescent="0.35">
      <c r="A149" s="14">
        <v>32</v>
      </c>
      <c r="B149" s="14">
        <v>0.96372400000000003</v>
      </c>
      <c r="C149" s="14">
        <v>1.027811</v>
      </c>
      <c r="D149" s="14">
        <v>0.99032600000000004</v>
      </c>
      <c r="E149" s="14">
        <v>0.67351899999999998</v>
      </c>
      <c r="F149" s="14">
        <v>0.68923800000000002</v>
      </c>
      <c r="G149" s="14">
        <v>0.73518700000000003</v>
      </c>
    </row>
    <row r="150" spans="1:7" x14ac:dyDescent="0.35">
      <c r="A150" s="14">
        <v>64</v>
      </c>
      <c r="B150" s="14">
        <v>1.018138</v>
      </c>
      <c r="C150" s="14">
        <v>0.99637200000000004</v>
      </c>
      <c r="D150" s="14">
        <v>0.96372400000000003</v>
      </c>
      <c r="E150" s="14">
        <v>0.52116099999999999</v>
      </c>
      <c r="F150" s="14">
        <v>0.53204399999999996</v>
      </c>
      <c r="G150" s="14">
        <v>0.58041100000000001</v>
      </c>
    </row>
    <row r="151" spans="1:7" x14ac:dyDescent="0.35">
      <c r="A151" s="14">
        <v>128</v>
      </c>
      <c r="B151" s="14">
        <v>0.97581600000000002</v>
      </c>
      <c r="C151" s="14">
        <v>0.97339799999999999</v>
      </c>
      <c r="D151" s="14">
        <v>0.96977000000000002</v>
      </c>
      <c r="E151" s="14">
        <v>0.44014500000000001</v>
      </c>
      <c r="F151" s="14">
        <v>0.38573200000000002</v>
      </c>
      <c r="G151" s="14">
        <v>0.407497</v>
      </c>
    </row>
    <row r="152" spans="1:7" x14ac:dyDescent="0.35">
      <c r="A152" s="14">
        <v>256</v>
      </c>
      <c r="B152" s="14">
        <v>0.97581600000000002</v>
      </c>
      <c r="C152" s="14">
        <v>0.94074999999999998</v>
      </c>
      <c r="D152" s="14">
        <v>0.99879099999999998</v>
      </c>
      <c r="E152" s="14">
        <v>0.28174100000000002</v>
      </c>
      <c r="F152" s="14">
        <v>0.26602199999999998</v>
      </c>
      <c r="G152" s="14">
        <v>0.27569500000000002</v>
      </c>
    </row>
    <row r="153" spans="1:7" x14ac:dyDescent="0.35">
      <c r="A153" s="14">
        <v>512</v>
      </c>
      <c r="B153" s="14">
        <v>0.99516300000000002</v>
      </c>
      <c r="C153" s="14">
        <v>0.94800499999999999</v>
      </c>
      <c r="D153" s="14">
        <v>0.96856100000000001</v>
      </c>
      <c r="E153" s="14">
        <v>0.23700099999999999</v>
      </c>
      <c r="F153" s="14">
        <v>0.21281700000000001</v>
      </c>
      <c r="G153" s="14">
        <v>0.23700099999999999</v>
      </c>
    </row>
    <row r="154" spans="1:7" x14ac:dyDescent="0.35">
      <c r="A154" s="14">
        <v>1024</v>
      </c>
      <c r="B154" s="14">
        <v>0.97339799999999999</v>
      </c>
      <c r="C154" s="14">
        <v>0.99032600000000004</v>
      </c>
      <c r="D154" s="14">
        <v>0.94679599999999997</v>
      </c>
      <c r="E154" s="14">
        <v>0.214027</v>
      </c>
      <c r="F154" s="14">
        <v>0.20314399999999999</v>
      </c>
      <c r="G154" s="14">
        <v>0.21765399999999999</v>
      </c>
    </row>
    <row r="155" spans="1:7" x14ac:dyDescent="0.35">
      <c r="A155" s="14">
        <v>2048</v>
      </c>
      <c r="B155" s="14">
        <v>0.94800499999999999</v>
      </c>
      <c r="C155" s="14">
        <v>0.96251500000000001</v>
      </c>
      <c r="D155" s="14">
        <v>1.043531</v>
      </c>
      <c r="E155" s="14">
        <v>0.207981</v>
      </c>
      <c r="F155" s="14">
        <v>0.201935</v>
      </c>
      <c r="G155" s="14">
        <v>0.21523600000000001</v>
      </c>
    </row>
  </sheetData>
  <mergeCells count="34">
    <mergeCell ref="B3:G3"/>
    <mergeCell ref="B4:D4"/>
    <mergeCell ref="E4:G4"/>
    <mergeCell ref="B17:G17"/>
    <mergeCell ref="B18:D18"/>
    <mergeCell ref="E18:G18"/>
    <mergeCell ref="B30:G30"/>
    <mergeCell ref="B31:D31"/>
    <mergeCell ref="E31:G31"/>
    <mergeCell ref="B44:G44"/>
    <mergeCell ref="B45:D45"/>
    <mergeCell ref="E45:G45"/>
    <mergeCell ref="B58:G58"/>
    <mergeCell ref="B59:D59"/>
    <mergeCell ref="E59:G59"/>
    <mergeCell ref="B72:G72"/>
    <mergeCell ref="B73:D73"/>
    <mergeCell ref="E73:G73"/>
    <mergeCell ref="B142:G142"/>
    <mergeCell ref="B143:D143"/>
    <mergeCell ref="E143:G143"/>
    <mergeCell ref="B1:G1"/>
    <mergeCell ref="B114:G114"/>
    <mergeCell ref="B115:D115"/>
    <mergeCell ref="E115:G115"/>
    <mergeCell ref="B128:G128"/>
    <mergeCell ref="B129:D129"/>
    <mergeCell ref="E129:G129"/>
    <mergeCell ref="B86:G86"/>
    <mergeCell ref="B87:D87"/>
    <mergeCell ref="E87:G87"/>
    <mergeCell ref="B100:G100"/>
    <mergeCell ref="B101:D101"/>
    <mergeCell ref="E101:G10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EFA9-F7EA-450A-8063-5F573F2760FD}">
  <dimension ref="A1:M21"/>
  <sheetViews>
    <sheetView workbookViewId="0">
      <selection activeCell="B2" sqref="B2"/>
    </sheetView>
  </sheetViews>
  <sheetFormatPr defaultRowHeight="14.5" x14ac:dyDescent="0.35"/>
  <cols>
    <col min="1" max="1" width="26.1796875" customWidth="1"/>
  </cols>
  <sheetData>
    <row r="1" spans="1:13" s="19" customFormat="1" x14ac:dyDescent="0.35">
      <c r="B1" s="88" t="s">
        <v>41</v>
      </c>
      <c r="C1" s="88"/>
      <c r="D1" s="88"/>
      <c r="E1" s="88" t="s">
        <v>43</v>
      </c>
      <c r="F1" s="88"/>
      <c r="G1" s="88"/>
      <c r="H1" s="88" t="s">
        <v>42</v>
      </c>
      <c r="I1" s="88"/>
      <c r="J1" s="88"/>
      <c r="K1" s="88" t="s">
        <v>44</v>
      </c>
      <c r="L1" s="88"/>
      <c r="M1" s="88"/>
    </row>
    <row r="2" spans="1:13" x14ac:dyDescent="0.35">
      <c r="A2" t="s">
        <v>145</v>
      </c>
      <c r="B2">
        <v>1</v>
      </c>
      <c r="C2">
        <v>2</v>
      </c>
      <c r="D2">
        <v>3</v>
      </c>
      <c r="E2">
        <v>6</v>
      </c>
      <c r="F2">
        <v>7</v>
      </c>
      <c r="G2">
        <v>8</v>
      </c>
      <c r="H2">
        <v>-9</v>
      </c>
      <c r="I2">
        <v>-11</v>
      </c>
      <c r="J2">
        <v>-12</v>
      </c>
      <c r="K2">
        <v>-13</v>
      </c>
      <c r="L2">
        <v>-15</v>
      </c>
      <c r="M2">
        <v>-16</v>
      </c>
    </row>
    <row r="3" spans="1:13" x14ac:dyDescent="0.35">
      <c r="A3" t="s">
        <v>163</v>
      </c>
      <c r="B3">
        <v>249962.4</v>
      </c>
      <c r="C3">
        <v>242731.69930000001</v>
      </c>
      <c r="D3">
        <v>255801.51980000001</v>
      </c>
      <c r="E3">
        <v>289967.15519999998</v>
      </c>
      <c r="F3">
        <v>340640.22899999999</v>
      </c>
      <c r="G3">
        <v>319800.81140000001</v>
      </c>
      <c r="H3">
        <v>321872.24430000002</v>
      </c>
      <c r="I3">
        <v>345693.09940000001</v>
      </c>
      <c r="J3">
        <v>297069.98129999998</v>
      </c>
      <c r="K3">
        <v>276861.69809999998</v>
      </c>
      <c r="L3">
        <v>277464.87190000003</v>
      </c>
      <c r="M3">
        <v>314298.353</v>
      </c>
    </row>
    <row r="4" spans="1:13" x14ac:dyDescent="0.35">
      <c r="A4" t="s">
        <v>164</v>
      </c>
      <c r="B4">
        <v>3404572.8670000001</v>
      </c>
      <c r="C4">
        <v>3451429.8080000002</v>
      </c>
      <c r="D4">
        <v>4262669.4400000004</v>
      </c>
      <c r="E4">
        <v>4048955.3139999998</v>
      </c>
      <c r="F4">
        <v>6019578.7989999996</v>
      </c>
      <c r="G4">
        <v>4908924.5539999995</v>
      </c>
      <c r="H4">
        <v>5103737.5710000005</v>
      </c>
      <c r="I4">
        <v>5276071.0630000001</v>
      </c>
      <c r="J4">
        <v>3713633.9130000002</v>
      </c>
      <c r="K4">
        <v>2591502.932</v>
      </c>
      <c r="L4">
        <v>2336144.2230000002</v>
      </c>
      <c r="M4">
        <v>2670572.821</v>
      </c>
    </row>
    <row r="5" spans="1:13" x14ac:dyDescent="0.35">
      <c r="A5" t="s">
        <v>165</v>
      </c>
      <c r="B5">
        <v>234302.6</v>
      </c>
      <c r="C5">
        <v>228192.3382</v>
      </c>
      <c r="D5">
        <v>244594.45019999999</v>
      </c>
      <c r="E5">
        <v>247096.4853</v>
      </c>
      <c r="F5">
        <v>302442.1666</v>
      </c>
      <c r="G5">
        <v>286645.28370000003</v>
      </c>
      <c r="H5">
        <v>476399.19520000002</v>
      </c>
      <c r="I5">
        <v>520825.864</v>
      </c>
      <c r="J5">
        <v>398251.08490000002</v>
      </c>
      <c r="K5">
        <v>1523285.125</v>
      </c>
      <c r="L5">
        <v>1339145.1359999999</v>
      </c>
      <c r="M5">
        <v>1632848.5209999999</v>
      </c>
    </row>
    <row r="6" spans="1:13" x14ac:dyDescent="0.35">
      <c r="A6" t="s">
        <v>166</v>
      </c>
      <c r="B6">
        <v>937383.76599999995</v>
      </c>
      <c r="C6">
        <v>901599.84080000001</v>
      </c>
      <c r="D6">
        <v>937852.4926</v>
      </c>
      <c r="E6">
        <v>994332.72950000002</v>
      </c>
      <c r="F6">
        <v>1117806.7180000001</v>
      </c>
      <c r="G6">
        <v>1040204.637</v>
      </c>
      <c r="H6">
        <v>1016467.074</v>
      </c>
      <c r="I6">
        <v>892737.75109999999</v>
      </c>
      <c r="J6">
        <v>707988.81370000006</v>
      </c>
      <c r="K6">
        <v>641115.88630000001</v>
      </c>
      <c r="L6">
        <v>523212.42440000002</v>
      </c>
      <c r="M6">
        <v>627600.88249999995</v>
      </c>
    </row>
    <row r="7" spans="1:13" x14ac:dyDescent="0.35">
      <c r="A7" t="s">
        <v>167</v>
      </c>
      <c r="B7">
        <v>3973713.7149999999</v>
      </c>
      <c r="C7">
        <v>4193184.145</v>
      </c>
      <c r="D7">
        <v>3979567.486</v>
      </c>
      <c r="E7">
        <v>4643632.0750000002</v>
      </c>
      <c r="F7">
        <v>5480974.602</v>
      </c>
      <c r="G7">
        <v>5082098.3569999998</v>
      </c>
      <c r="H7">
        <v>6180703.4479999999</v>
      </c>
      <c r="I7">
        <v>6167480.6550000003</v>
      </c>
      <c r="J7">
        <v>4734565.3020000001</v>
      </c>
      <c r="K7">
        <v>4387349.72</v>
      </c>
      <c r="L7">
        <v>3986922.1269999999</v>
      </c>
      <c r="M7">
        <v>4562078.4469999997</v>
      </c>
    </row>
    <row r="8" spans="1:13" x14ac:dyDescent="0.35">
      <c r="A8" t="s">
        <v>168</v>
      </c>
      <c r="B8">
        <v>6386814.2570000002</v>
      </c>
      <c r="C8">
        <v>6677341.9040000001</v>
      </c>
      <c r="D8">
        <v>6936227.102</v>
      </c>
      <c r="E8">
        <v>6811029.9919999996</v>
      </c>
      <c r="F8">
        <v>8863508.6640000008</v>
      </c>
      <c r="G8">
        <v>7543990.352</v>
      </c>
      <c r="H8">
        <v>8400692.9879999999</v>
      </c>
      <c r="I8">
        <v>8455441.0109999999</v>
      </c>
      <c r="J8">
        <v>7340382.7379999999</v>
      </c>
      <c r="K8">
        <v>8109694.1890000002</v>
      </c>
      <c r="L8">
        <v>7415750.0190000003</v>
      </c>
      <c r="M8">
        <v>8458564.0610000007</v>
      </c>
    </row>
    <row r="9" spans="1:13" x14ac:dyDescent="0.35">
      <c r="A9" t="s">
        <v>169</v>
      </c>
      <c r="B9">
        <v>294418730</v>
      </c>
      <c r="C9">
        <v>330174083.5</v>
      </c>
      <c r="D9">
        <v>310232521.69999999</v>
      </c>
      <c r="E9">
        <v>321295988.5</v>
      </c>
      <c r="F9">
        <v>424850375.80000001</v>
      </c>
      <c r="G9">
        <v>385962376.5</v>
      </c>
      <c r="H9">
        <v>386198305.60000002</v>
      </c>
      <c r="I9">
        <v>399081383.60000002</v>
      </c>
      <c r="J9">
        <v>310681022.80000001</v>
      </c>
      <c r="K9">
        <v>342673656.30000001</v>
      </c>
      <c r="L9">
        <v>326472967.5</v>
      </c>
      <c r="M9">
        <v>380531638.39999998</v>
      </c>
    </row>
    <row r="10" spans="1:13" x14ac:dyDescent="0.35">
      <c r="A10" t="s">
        <v>170</v>
      </c>
      <c r="B10">
        <v>178261414.09999999</v>
      </c>
      <c r="C10">
        <v>195944148.19999999</v>
      </c>
      <c r="D10">
        <v>191955351.19999999</v>
      </c>
      <c r="E10">
        <v>219202002.40000001</v>
      </c>
      <c r="F10">
        <v>263588603.59999999</v>
      </c>
      <c r="G10">
        <v>236906995.80000001</v>
      </c>
      <c r="H10">
        <v>216275188.80000001</v>
      </c>
      <c r="I10">
        <v>245343151.90000001</v>
      </c>
      <c r="J10">
        <v>181053680.80000001</v>
      </c>
      <c r="K10">
        <v>194224122.5</v>
      </c>
      <c r="L10">
        <v>178697984.19999999</v>
      </c>
      <c r="M10">
        <v>187675561.30000001</v>
      </c>
    </row>
    <row r="11" spans="1:13" x14ac:dyDescent="0.35">
      <c r="A11" t="s">
        <v>171</v>
      </c>
      <c r="B11">
        <v>108658820.3</v>
      </c>
      <c r="C11">
        <v>117757036.8</v>
      </c>
      <c r="D11">
        <v>109325672</v>
      </c>
      <c r="E11">
        <v>125570587.09999999</v>
      </c>
      <c r="F11">
        <v>143256701.5</v>
      </c>
      <c r="G11">
        <v>132701330.40000001</v>
      </c>
      <c r="H11">
        <v>142801691.09999999</v>
      </c>
      <c r="I11">
        <v>132508654</v>
      </c>
      <c r="J11">
        <v>114918481.59999999</v>
      </c>
      <c r="K11">
        <v>130990654.3</v>
      </c>
      <c r="L11">
        <v>131121260.09999999</v>
      </c>
      <c r="M11">
        <v>132555524.40000001</v>
      </c>
    </row>
    <row r="12" spans="1:13" x14ac:dyDescent="0.35">
      <c r="A12" t="s">
        <v>172</v>
      </c>
      <c r="B12">
        <v>26931358.539999999</v>
      </c>
      <c r="C12">
        <v>25915743.210000001</v>
      </c>
      <c r="D12">
        <v>31924247.629999999</v>
      </c>
      <c r="E12">
        <v>40587535.880000003</v>
      </c>
      <c r="F12">
        <v>42685222.840000004</v>
      </c>
      <c r="G12">
        <v>45720080.869999997</v>
      </c>
      <c r="H12">
        <v>39351180.100000001</v>
      </c>
      <c r="I12">
        <v>40664293.619999997</v>
      </c>
      <c r="J12">
        <v>28814955.82</v>
      </c>
      <c r="K12">
        <v>18046804.710000001</v>
      </c>
      <c r="L12">
        <v>17971755.899999999</v>
      </c>
      <c r="M12">
        <v>19812368.75</v>
      </c>
    </row>
    <row r="13" spans="1:13" x14ac:dyDescent="0.35">
      <c r="A13" t="s">
        <v>173</v>
      </c>
      <c r="B13">
        <v>698535.34210000001</v>
      </c>
      <c r="C13">
        <v>661617.02639999997</v>
      </c>
      <c r="D13">
        <v>612257.43160000001</v>
      </c>
      <c r="E13">
        <v>749115.74560000002</v>
      </c>
      <c r="F13">
        <v>861908.83030000003</v>
      </c>
      <c r="G13">
        <v>809763.33940000006</v>
      </c>
      <c r="H13">
        <v>617027.9719</v>
      </c>
      <c r="I13">
        <v>1171880.2919999999</v>
      </c>
      <c r="J13">
        <v>732079.5209</v>
      </c>
      <c r="K13">
        <v>654736.2611</v>
      </c>
      <c r="L13">
        <v>652018.04520000005</v>
      </c>
      <c r="M13">
        <v>785538.88199999998</v>
      </c>
    </row>
    <row r="14" spans="1:13" x14ac:dyDescent="0.35">
      <c r="A14" t="s">
        <v>174</v>
      </c>
      <c r="B14">
        <v>348510193.30000001</v>
      </c>
      <c r="C14">
        <v>382016672.19999999</v>
      </c>
      <c r="D14">
        <v>389819386.5</v>
      </c>
      <c r="E14">
        <v>417316224.39999998</v>
      </c>
      <c r="F14">
        <v>513891380.19999999</v>
      </c>
      <c r="G14">
        <v>471593018.60000002</v>
      </c>
      <c r="H14">
        <v>476030314.30000001</v>
      </c>
      <c r="I14">
        <v>498876575.60000002</v>
      </c>
      <c r="J14">
        <v>406204633.60000002</v>
      </c>
      <c r="K14">
        <v>410745671.5</v>
      </c>
      <c r="L14">
        <v>382327441.10000002</v>
      </c>
      <c r="M14">
        <v>443464131</v>
      </c>
    </row>
    <row r="15" spans="1:13" x14ac:dyDescent="0.35">
      <c r="A15" t="s">
        <v>175</v>
      </c>
      <c r="B15">
        <v>9819538.2699999996</v>
      </c>
      <c r="C15">
        <v>12076202.82</v>
      </c>
      <c r="D15">
        <v>10884921.18</v>
      </c>
      <c r="E15">
        <v>13839306.039999999</v>
      </c>
      <c r="F15">
        <v>15503366.880000001</v>
      </c>
      <c r="G15">
        <v>16520412.92</v>
      </c>
      <c r="H15">
        <v>16051899.619999999</v>
      </c>
      <c r="I15">
        <v>17595676.100000001</v>
      </c>
      <c r="J15">
        <v>14268312.859999999</v>
      </c>
      <c r="K15">
        <v>13482870.67</v>
      </c>
      <c r="L15">
        <v>11316525.27</v>
      </c>
      <c r="M15">
        <v>12260338.140000001</v>
      </c>
    </row>
    <row r="16" spans="1:13" x14ac:dyDescent="0.35">
      <c r="A16" t="s">
        <v>176</v>
      </c>
      <c r="B16">
        <v>292363</v>
      </c>
      <c r="C16">
        <v>338643.49660000001</v>
      </c>
      <c r="D16">
        <v>79440.319650000005</v>
      </c>
      <c r="E16">
        <v>390355.0661</v>
      </c>
      <c r="F16">
        <v>458566.65580000001</v>
      </c>
      <c r="G16">
        <v>398993.92420000001</v>
      </c>
      <c r="H16">
        <v>338643.47830000002</v>
      </c>
      <c r="I16">
        <v>345447.05949999997</v>
      </c>
      <c r="J16">
        <v>280539.674</v>
      </c>
      <c r="K16">
        <v>513036.37640000001</v>
      </c>
      <c r="L16">
        <v>513507.3749</v>
      </c>
      <c r="M16">
        <v>579503.32990000001</v>
      </c>
    </row>
    <row r="17" spans="1:13" x14ac:dyDescent="0.35">
      <c r="A17" t="s">
        <v>177</v>
      </c>
      <c r="B17">
        <v>6293634.3600000003</v>
      </c>
      <c r="C17">
        <v>7337249.7860000003</v>
      </c>
      <c r="D17">
        <v>6866738.2230000002</v>
      </c>
      <c r="E17">
        <v>7624735.3310000002</v>
      </c>
      <c r="F17">
        <v>9652659.5850000009</v>
      </c>
      <c r="G17">
        <v>8075030.6770000001</v>
      </c>
      <c r="H17">
        <v>9161125.3650000002</v>
      </c>
      <c r="I17">
        <v>9865249.5940000005</v>
      </c>
      <c r="J17">
        <v>8002968.4349999996</v>
      </c>
      <c r="K17">
        <v>9068270.5050000008</v>
      </c>
      <c r="L17">
        <v>8895959.2650000006</v>
      </c>
      <c r="M17">
        <v>10653217.75</v>
      </c>
    </row>
    <row r="18" spans="1:13" x14ac:dyDescent="0.35">
      <c r="A18" t="s">
        <v>178</v>
      </c>
      <c r="B18">
        <v>2905195.7259999998</v>
      </c>
      <c r="C18">
        <v>2427570.9380000001</v>
      </c>
      <c r="D18">
        <v>2344491.111</v>
      </c>
      <c r="E18">
        <v>2212577.8849999998</v>
      </c>
      <c r="F18">
        <v>3249767.3670000001</v>
      </c>
      <c r="G18">
        <v>3071242.5589999999</v>
      </c>
      <c r="H18">
        <v>3009240.7349999999</v>
      </c>
      <c r="I18">
        <v>2315491.2859999998</v>
      </c>
      <c r="J18">
        <v>2309832.2050000001</v>
      </c>
      <c r="K18">
        <v>2914063.469</v>
      </c>
      <c r="L18">
        <v>2544707.4500000002</v>
      </c>
      <c r="M18">
        <v>3215958.679</v>
      </c>
    </row>
    <row r="19" spans="1:13" x14ac:dyDescent="0.35">
      <c r="A19" t="s">
        <v>179</v>
      </c>
      <c r="B19">
        <v>7405704.6869999999</v>
      </c>
      <c r="C19">
        <v>7840972.0750000002</v>
      </c>
      <c r="D19">
        <v>8600038.1620000005</v>
      </c>
      <c r="E19">
        <v>10235903.539999999</v>
      </c>
      <c r="F19">
        <v>9631154.0590000004</v>
      </c>
      <c r="G19">
        <v>9971482.6359999999</v>
      </c>
      <c r="H19">
        <v>10826070.800000001</v>
      </c>
      <c r="I19">
        <v>12341791.550000001</v>
      </c>
      <c r="J19">
        <v>9999633.0840000007</v>
      </c>
      <c r="K19">
        <v>6712309.0319999997</v>
      </c>
      <c r="L19">
        <v>7379332.1140000001</v>
      </c>
      <c r="M19">
        <v>7875521.8820000002</v>
      </c>
    </row>
    <row r="20" spans="1:13" x14ac:dyDescent="0.35">
      <c r="A20" t="s">
        <v>180</v>
      </c>
      <c r="B20">
        <v>5158447.9400000004</v>
      </c>
      <c r="C20">
        <v>5889500.9879999999</v>
      </c>
      <c r="D20">
        <v>5555414.4809999997</v>
      </c>
      <c r="E20">
        <v>6010251.108</v>
      </c>
      <c r="F20">
        <v>7435832.3890000004</v>
      </c>
      <c r="G20">
        <v>6820692.5209999997</v>
      </c>
      <c r="H20">
        <v>6696620.2479999997</v>
      </c>
      <c r="I20">
        <v>6823172.9680000003</v>
      </c>
      <c r="J20">
        <v>6339041.8700000001</v>
      </c>
      <c r="K20">
        <v>4457727.5619999999</v>
      </c>
      <c r="L20">
        <v>4485401.93</v>
      </c>
      <c r="M20">
        <v>4524534.7419999996</v>
      </c>
    </row>
    <row r="21" spans="1:13" x14ac:dyDescent="0.35">
      <c r="A21" t="s">
        <v>181</v>
      </c>
      <c r="B21">
        <v>6812129.8039999995</v>
      </c>
      <c r="C21">
        <v>6769917.9610000001</v>
      </c>
      <c r="D21">
        <v>6379095.2280000001</v>
      </c>
      <c r="E21">
        <v>7856032.3490000004</v>
      </c>
      <c r="F21">
        <v>8400608.1789999995</v>
      </c>
      <c r="G21">
        <v>10121055.119999999</v>
      </c>
      <c r="H21">
        <v>7367026.1059999997</v>
      </c>
      <c r="I21">
        <v>9722843.3129999992</v>
      </c>
      <c r="J21">
        <v>7720699.7709999997</v>
      </c>
      <c r="K21">
        <v>7040461.9610000001</v>
      </c>
      <c r="L21">
        <v>5486547.0710000005</v>
      </c>
      <c r="M21">
        <v>7280759.4819999998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2A39-67E9-4A48-9542-09F05BFC58C4}">
  <dimension ref="A1:M33"/>
  <sheetViews>
    <sheetView tabSelected="1" workbookViewId="0">
      <selection activeCell="O9" sqref="O9"/>
    </sheetView>
  </sheetViews>
  <sheetFormatPr defaultRowHeight="14.5" x14ac:dyDescent="0.35"/>
  <cols>
    <col min="1" max="1" width="33.08984375" customWidth="1"/>
  </cols>
  <sheetData>
    <row r="1" spans="1:13" s="19" customFormat="1" x14ac:dyDescent="0.35">
      <c r="B1" s="89" t="s">
        <v>41</v>
      </c>
      <c r="C1" s="89"/>
      <c r="D1" s="89"/>
      <c r="E1" s="89" t="s">
        <v>43</v>
      </c>
      <c r="F1" s="89"/>
      <c r="G1" s="89"/>
      <c r="H1" s="89" t="s">
        <v>42</v>
      </c>
      <c r="I1" s="89"/>
      <c r="J1" s="89"/>
      <c r="K1" s="90" t="s">
        <v>44</v>
      </c>
      <c r="L1" s="90"/>
      <c r="M1" s="90"/>
    </row>
    <row r="2" spans="1:13" x14ac:dyDescent="0.35">
      <c r="A2" s="91" t="s">
        <v>145</v>
      </c>
      <c r="B2" s="92" t="s">
        <v>182</v>
      </c>
      <c r="C2" s="93" t="s">
        <v>183</v>
      </c>
      <c r="D2" s="93" t="s">
        <v>184</v>
      </c>
      <c r="E2" s="94" t="s">
        <v>185</v>
      </c>
      <c r="F2" s="94" t="s">
        <v>186</v>
      </c>
      <c r="G2" s="95" t="s">
        <v>187</v>
      </c>
      <c r="H2" s="96">
        <v>-9</v>
      </c>
      <c r="I2" s="97">
        <v>-11</v>
      </c>
      <c r="J2" s="98">
        <v>-12</v>
      </c>
      <c r="K2" s="99" t="s">
        <v>188</v>
      </c>
      <c r="L2" s="99" t="s">
        <v>189</v>
      </c>
      <c r="M2" s="100" t="s">
        <v>190</v>
      </c>
    </row>
    <row r="3" spans="1:13" x14ac:dyDescent="0.35">
      <c r="A3" t="s">
        <v>191</v>
      </c>
      <c r="B3" s="101">
        <v>66519.996666666659</v>
      </c>
      <c r="C3" s="101">
        <v>52066.238573429408</v>
      </c>
      <c r="D3" s="101">
        <v>91442.332261237781</v>
      </c>
      <c r="E3" s="41">
        <v>104743.70240775132</v>
      </c>
      <c r="F3" s="41">
        <v>127759.91032652339</v>
      </c>
      <c r="G3" s="41">
        <v>116598.40872486986</v>
      </c>
      <c r="H3" s="40">
        <v>131803.80473049826</v>
      </c>
      <c r="I3" s="40">
        <v>443170.05066249066</v>
      </c>
      <c r="J3" s="40">
        <v>78997.866371643555</v>
      </c>
      <c r="K3" s="44">
        <v>117920.44608550126</v>
      </c>
      <c r="L3" s="44">
        <v>106859.98273873916</v>
      </c>
      <c r="M3" s="44">
        <v>123308.37478771179</v>
      </c>
    </row>
    <row r="4" spans="1:13" x14ac:dyDescent="0.35">
      <c r="A4" t="s">
        <v>192</v>
      </c>
      <c r="B4" s="101">
        <v>103065918.93666667</v>
      </c>
      <c r="C4" s="101">
        <v>116044233.31052738</v>
      </c>
      <c r="D4" s="101">
        <v>113116946.28033121</v>
      </c>
      <c r="E4" s="41">
        <v>123542978.18833156</v>
      </c>
      <c r="F4" s="41">
        <v>141413054.22959873</v>
      </c>
      <c r="G4" s="41">
        <v>124325606.41012272</v>
      </c>
      <c r="H4" s="40">
        <v>138749852.92145386</v>
      </c>
      <c r="I4" s="40">
        <v>142551767.08452156</v>
      </c>
      <c r="J4" s="40">
        <v>110683904.80393107</v>
      </c>
      <c r="K4" s="44">
        <v>129608122.52517246</v>
      </c>
      <c r="L4" s="44">
        <v>126045403.30484428</v>
      </c>
      <c r="M4" s="44">
        <v>148178885.14758688</v>
      </c>
    </row>
    <row r="5" spans="1:13" x14ac:dyDescent="0.35">
      <c r="A5" t="s">
        <v>193</v>
      </c>
      <c r="B5" s="101">
        <v>69191.060233333323</v>
      </c>
      <c r="C5" s="101">
        <v>85678.341916682839</v>
      </c>
      <c r="D5" s="101">
        <v>107809.19953349113</v>
      </c>
      <c r="E5" s="41">
        <v>104273.70030232411</v>
      </c>
      <c r="F5" s="41">
        <v>110211.35503499204</v>
      </c>
      <c r="G5" s="41">
        <v>116083.63124000729</v>
      </c>
      <c r="H5" s="40">
        <v>107853.24486004788</v>
      </c>
      <c r="I5" s="40">
        <v>139258.35239579892</v>
      </c>
      <c r="J5" s="40">
        <v>79721.200224927961</v>
      </c>
      <c r="K5" s="44">
        <v>143828.40703161113</v>
      </c>
      <c r="L5" s="44">
        <v>164667.25089794255</v>
      </c>
      <c r="M5" s="44">
        <v>162076.06594363949</v>
      </c>
    </row>
    <row r="6" spans="1:13" x14ac:dyDescent="0.35">
      <c r="A6" t="s">
        <v>194</v>
      </c>
      <c r="B6" s="101">
        <v>787988.24533333338</v>
      </c>
      <c r="C6" s="101">
        <v>937839.46512906579</v>
      </c>
      <c r="D6" s="101">
        <v>999312.2227828732</v>
      </c>
      <c r="E6" s="41">
        <v>1005623.2178015484</v>
      </c>
      <c r="F6" s="41">
        <v>1174124.9743043475</v>
      </c>
      <c r="G6" s="41">
        <v>1014484.3896260668</v>
      </c>
      <c r="H6" s="40">
        <v>1281498.6765231842</v>
      </c>
      <c r="I6" s="40">
        <v>1226489.3839332433</v>
      </c>
      <c r="J6" s="40">
        <v>1105085.5562078103</v>
      </c>
      <c r="K6" s="44">
        <v>964477.34377939266</v>
      </c>
      <c r="L6" s="44">
        <v>1069287.1236492381</v>
      </c>
      <c r="M6" s="44">
        <v>1188479.1035331178</v>
      </c>
    </row>
    <row r="7" spans="1:13" x14ac:dyDescent="0.35">
      <c r="A7" t="s">
        <v>195</v>
      </c>
      <c r="B7" s="101">
        <v>2113052.273</v>
      </c>
      <c r="C7" s="101">
        <v>3000705.6913592936</v>
      </c>
      <c r="D7" s="101">
        <v>3167225.7889925004</v>
      </c>
      <c r="E7" s="41">
        <v>3202749.712647608</v>
      </c>
      <c r="F7" s="41">
        <v>3653957.6303839735</v>
      </c>
      <c r="G7" s="41">
        <v>3606387.7049363209</v>
      </c>
      <c r="H7" s="40">
        <v>2803567.4760487783</v>
      </c>
      <c r="I7" s="40">
        <v>3364612.5739398026</v>
      </c>
      <c r="J7" s="40">
        <v>3082877.4266097341</v>
      </c>
      <c r="K7" s="44">
        <v>2362908.0238678362</v>
      </c>
      <c r="L7" s="44">
        <v>2762453.4445812674</v>
      </c>
      <c r="M7" s="44">
        <v>3439387.2766692932</v>
      </c>
    </row>
    <row r="8" spans="1:13" x14ac:dyDescent="0.35">
      <c r="A8" t="s">
        <v>196</v>
      </c>
      <c r="B8" s="101">
        <v>23524663.933333334</v>
      </c>
      <c r="C8" s="101">
        <v>28435803.665291704</v>
      </c>
      <c r="D8" s="101">
        <v>26517205.248825364</v>
      </c>
      <c r="E8" s="41">
        <v>28859133.443428535</v>
      </c>
      <c r="F8" s="41">
        <v>31587374.865308508</v>
      </c>
      <c r="G8" s="41">
        <v>34398593.201796956</v>
      </c>
      <c r="H8" s="40">
        <v>28563702.119827773</v>
      </c>
      <c r="I8" s="40">
        <v>33527982.955782842</v>
      </c>
      <c r="J8" s="40">
        <v>25314010.495563619</v>
      </c>
      <c r="K8" s="44">
        <v>27843213.699788645</v>
      </c>
      <c r="L8" s="44">
        <v>27598131.390994493</v>
      </c>
      <c r="M8" s="44">
        <v>34917973.252461597</v>
      </c>
    </row>
    <row r="9" spans="1:13" x14ac:dyDescent="0.35">
      <c r="A9" t="s">
        <v>197</v>
      </c>
      <c r="B9" s="101">
        <v>651272.27599999995</v>
      </c>
      <c r="C9" s="101">
        <v>470515.68908521114</v>
      </c>
      <c r="D9" s="101">
        <v>646087.29196836706</v>
      </c>
      <c r="E9" s="41">
        <v>590290.51732699177</v>
      </c>
      <c r="F9" s="41">
        <v>850071.64392024372</v>
      </c>
      <c r="G9" s="41">
        <v>864548.95653764578</v>
      </c>
      <c r="H9" s="40">
        <v>872694.80227840319</v>
      </c>
      <c r="I9" s="40">
        <v>765695.44847336446</v>
      </c>
      <c r="J9" s="40">
        <v>826129.08431437914</v>
      </c>
      <c r="K9" s="44">
        <v>504043.45576246863</v>
      </c>
      <c r="L9" s="44">
        <v>570944.75592046708</v>
      </c>
      <c r="M9" s="44">
        <v>813241.31508113351</v>
      </c>
    </row>
    <row r="10" spans="1:13" x14ac:dyDescent="0.35">
      <c r="A10" t="s">
        <v>198</v>
      </c>
      <c r="B10" s="101">
        <v>944966.28433333337</v>
      </c>
      <c r="C10" s="101">
        <v>718265.47819913214</v>
      </c>
      <c r="D10" s="101">
        <v>927477.006024934</v>
      </c>
      <c r="E10" s="41">
        <v>923149.82981361228</v>
      </c>
      <c r="F10" s="41">
        <v>1179190.6029662825</v>
      </c>
      <c r="G10" s="41">
        <v>1025185.4273974187</v>
      </c>
      <c r="H10" s="40">
        <v>1322773.8212058411</v>
      </c>
      <c r="I10" s="40">
        <v>1120434.0679686407</v>
      </c>
      <c r="J10" s="40">
        <v>1027245.3545232617</v>
      </c>
      <c r="K10" s="44">
        <v>783247.39144311531</v>
      </c>
      <c r="L10" s="44">
        <v>810830.07017933356</v>
      </c>
      <c r="M10" s="44">
        <v>836440.65781256161</v>
      </c>
    </row>
    <row r="11" spans="1:13" x14ac:dyDescent="0.35">
      <c r="A11" t="s">
        <v>199</v>
      </c>
      <c r="B11" s="101">
        <v>31111.22</v>
      </c>
      <c r="C11" s="101">
        <v>54907.475042668157</v>
      </c>
      <c r="D11" s="101">
        <v>27064.737118711237</v>
      </c>
      <c r="E11" s="41">
        <v>35059.653000060913</v>
      </c>
      <c r="F11" s="41">
        <v>29900.120939543951</v>
      </c>
      <c r="G11" s="41">
        <v>43777.842429408971</v>
      </c>
      <c r="H11" s="40">
        <v>38762.172988813698</v>
      </c>
      <c r="I11" s="40">
        <v>51511.025582681272</v>
      </c>
      <c r="J11" s="40">
        <v>29197.316057814842</v>
      </c>
      <c r="K11" s="44">
        <v>192324.86409430878</v>
      </c>
      <c r="L11" s="44">
        <v>138190.39453965428</v>
      </c>
      <c r="M11" s="44">
        <v>171193.88991421388</v>
      </c>
    </row>
    <row r="12" spans="1:13" x14ac:dyDescent="0.35">
      <c r="A12" t="s">
        <v>200</v>
      </c>
      <c r="B12" s="101">
        <v>5640765.2920000004</v>
      </c>
      <c r="C12" s="101">
        <v>5854779.6872673258</v>
      </c>
      <c r="D12" s="101">
        <v>5299155.8491395796</v>
      </c>
      <c r="E12" s="41">
        <v>5607013.5311733056</v>
      </c>
      <c r="F12" s="41">
        <v>6439980.127380928</v>
      </c>
      <c r="G12" s="41">
        <v>6029282.8592924811</v>
      </c>
      <c r="H12" s="40">
        <v>2768730.0031298883</v>
      </c>
      <c r="I12" s="40">
        <v>3189446.6719051655</v>
      </c>
      <c r="J12" s="40">
        <v>2509654.5613033473</v>
      </c>
      <c r="K12" s="44">
        <v>114898.00731501546</v>
      </c>
      <c r="L12" s="44">
        <v>112200.29743229813</v>
      </c>
      <c r="M12" s="44">
        <v>129485.7717116136</v>
      </c>
    </row>
    <row r="13" spans="1:13" x14ac:dyDescent="0.35">
      <c r="A13" t="s">
        <v>201</v>
      </c>
      <c r="B13" s="101">
        <v>1240489.9583333333</v>
      </c>
      <c r="C13" s="101">
        <v>1461674.855716117</v>
      </c>
      <c r="D13" s="101">
        <v>1661531.9150060238</v>
      </c>
      <c r="E13" s="41">
        <v>2087921.6944074377</v>
      </c>
      <c r="F13" s="41">
        <v>1998414.3647067193</v>
      </c>
      <c r="G13" s="41">
        <v>2168745.9834663239</v>
      </c>
      <c r="H13" s="40">
        <v>2245271.3260052144</v>
      </c>
      <c r="I13" s="40">
        <v>2572097.3078940809</v>
      </c>
      <c r="J13" s="40">
        <v>1650116.5946907515</v>
      </c>
      <c r="K13" s="44">
        <v>948328.15251568088</v>
      </c>
      <c r="L13" s="44">
        <v>1055965.2126952414</v>
      </c>
      <c r="M13" s="44">
        <v>1116540.8803182074</v>
      </c>
    </row>
    <row r="14" spans="1:13" x14ac:dyDescent="0.35">
      <c r="A14" t="s">
        <v>202</v>
      </c>
      <c r="B14" s="101">
        <v>703621.18740000005</v>
      </c>
      <c r="C14" s="101">
        <v>450535.2624577863</v>
      </c>
      <c r="D14" s="101">
        <v>841393.47920007899</v>
      </c>
      <c r="E14" s="41">
        <v>1077141.0983090841</v>
      </c>
      <c r="F14" s="41">
        <v>1182142.4745240964</v>
      </c>
      <c r="G14" s="41">
        <v>1018388.6192024684</v>
      </c>
      <c r="H14" s="40">
        <v>1106365.2662426403</v>
      </c>
      <c r="I14" s="40">
        <v>1249195.975323922</v>
      </c>
      <c r="J14" s="40">
        <v>1001970.7978814882</v>
      </c>
      <c r="K14" s="44">
        <v>218534.28244246342</v>
      </c>
      <c r="L14" s="44">
        <v>217534.02924789011</v>
      </c>
      <c r="M14" s="44">
        <v>242102.52583941363</v>
      </c>
    </row>
    <row r="15" spans="1:13" x14ac:dyDescent="0.35">
      <c r="A15" t="s">
        <v>203</v>
      </c>
      <c r="B15" s="101">
        <v>850447.63809999998</v>
      </c>
      <c r="C15" s="101">
        <v>731657.60460379568</v>
      </c>
      <c r="D15" s="101">
        <v>1628775.6244648667</v>
      </c>
      <c r="E15" s="41">
        <v>2000474.6284723885</v>
      </c>
      <c r="F15" s="41">
        <v>2057981.2963942818</v>
      </c>
      <c r="G15" s="41">
        <v>1893240.7400153081</v>
      </c>
      <c r="H15" s="40">
        <v>1496910.5278262042</v>
      </c>
      <c r="I15" s="40">
        <v>1567524.7229505486</v>
      </c>
      <c r="J15" s="40">
        <v>1410197.6063700104</v>
      </c>
      <c r="K15" s="44">
        <v>599697.77184218995</v>
      </c>
      <c r="L15" s="44">
        <v>701063.29829518683</v>
      </c>
      <c r="M15" s="44">
        <v>707926.15092532313</v>
      </c>
    </row>
    <row r="16" spans="1:13" x14ac:dyDescent="0.35">
      <c r="A16" t="s">
        <v>204</v>
      </c>
      <c r="B16" s="101">
        <v>274296.59999999998</v>
      </c>
      <c r="C16" s="101">
        <v>352066.07222242403</v>
      </c>
      <c r="D16" s="101">
        <v>292177.32149485388</v>
      </c>
      <c r="E16" s="41">
        <v>293857.55842694262</v>
      </c>
      <c r="F16" s="41">
        <v>355594.50264820334</v>
      </c>
      <c r="G16" s="41">
        <v>349981.12189260882</v>
      </c>
      <c r="H16" s="40">
        <v>334042.94147025561</v>
      </c>
      <c r="I16" s="40">
        <v>349685.57809125079</v>
      </c>
      <c r="J16" s="40">
        <v>260076.18348708987</v>
      </c>
      <c r="K16" s="44">
        <v>279291.21924897865</v>
      </c>
      <c r="L16" s="44">
        <v>267202.15435697575</v>
      </c>
      <c r="M16" s="44">
        <v>264992.90187292703</v>
      </c>
    </row>
    <row r="17" spans="1:13" x14ac:dyDescent="0.35">
      <c r="A17" t="s">
        <v>205</v>
      </c>
      <c r="B17" s="101">
        <v>96490.066800000001</v>
      </c>
      <c r="C17" s="101">
        <v>61339.649472653218</v>
      </c>
      <c r="D17" s="101">
        <v>109144.22419664718</v>
      </c>
      <c r="E17" s="41">
        <v>111171.13450203264</v>
      </c>
      <c r="F17" s="41">
        <v>123738.9066509728</v>
      </c>
      <c r="G17" s="41">
        <v>122562.57186781689</v>
      </c>
      <c r="H17" s="40">
        <v>116222.48045339026</v>
      </c>
      <c r="I17" s="40">
        <v>116830.92077658282</v>
      </c>
      <c r="J17" s="40">
        <v>91118.753311192952</v>
      </c>
      <c r="K17" s="44">
        <v>42806.367998335343</v>
      </c>
      <c r="L17" s="44">
        <v>49229.218868134645</v>
      </c>
      <c r="M17" s="44">
        <v>54493.491888150769</v>
      </c>
    </row>
    <row r="18" spans="1:13" x14ac:dyDescent="0.35">
      <c r="A18" t="s">
        <v>206</v>
      </c>
      <c r="B18" s="101">
        <v>16117502.933333334</v>
      </c>
      <c r="C18" s="101">
        <v>18621184.786750823</v>
      </c>
      <c r="D18" s="101">
        <v>16160689.330805538</v>
      </c>
      <c r="E18" s="41">
        <v>17842789.875716351</v>
      </c>
      <c r="F18" s="41">
        <v>19788568.256659418</v>
      </c>
      <c r="G18" s="41">
        <v>18996886.789198183</v>
      </c>
      <c r="H18" s="40">
        <v>18295818.425511263</v>
      </c>
      <c r="I18" s="40">
        <v>19850659.353069816</v>
      </c>
      <c r="J18" s="40">
        <v>16420325.148025839</v>
      </c>
      <c r="K18" s="44">
        <v>24181758.45136752</v>
      </c>
      <c r="L18" s="44">
        <v>24394820.046004493</v>
      </c>
      <c r="M18" s="44">
        <v>28289218.452523001</v>
      </c>
    </row>
    <row r="19" spans="1:13" x14ac:dyDescent="0.35">
      <c r="A19" t="s">
        <v>207</v>
      </c>
      <c r="B19" s="101">
        <v>382178.5413333333</v>
      </c>
      <c r="C19" s="101">
        <v>586187.25652217027</v>
      </c>
      <c r="D19" s="101">
        <v>637651.13196599006</v>
      </c>
      <c r="E19" s="41">
        <v>681709.22996398469</v>
      </c>
      <c r="F19" s="41">
        <v>781392.19162049145</v>
      </c>
      <c r="G19" s="41">
        <v>805300.25210927171</v>
      </c>
      <c r="H19" s="40">
        <v>591740.46945648454</v>
      </c>
      <c r="I19" s="40">
        <v>776574.01804059034</v>
      </c>
      <c r="J19" s="40">
        <v>693103.65610751742</v>
      </c>
      <c r="K19" s="44">
        <v>427211.93828144373</v>
      </c>
      <c r="L19" s="44">
        <v>649487.42854934046</v>
      </c>
      <c r="M19" s="44">
        <v>837545.64292892511</v>
      </c>
    </row>
    <row r="20" spans="1:13" x14ac:dyDescent="0.35">
      <c r="A20" t="s">
        <v>208</v>
      </c>
      <c r="B20" s="101">
        <v>3848194.32</v>
      </c>
      <c r="C20" s="101">
        <v>4644248.0605329722</v>
      </c>
      <c r="D20" s="101">
        <v>4116506.7389366347</v>
      </c>
      <c r="E20" s="41">
        <v>5168349.2647259189</v>
      </c>
      <c r="F20" s="41">
        <v>5064963.9468127936</v>
      </c>
      <c r="G20" s="41">
        <v>5123933.4970221557</v>
      </c>
      <c r="H20" s="40">
        <v>4962067.2357861791</v>
      </c>
      <c r="I20" s="40">
        <v>5433888.7060377449</v>
      </c>
      <c r="J20" s="40">
        <v>4206320.0584941572</v>
      </c>
      <c r="K20" s="44">
        <v>5637880.9435546864</v>
      </c>
      <c r="L20" s="44">
        <v>5807362.5811468344</v>
      </c>
      <c r="M20" s="44">
        <v>6435951.1381219765</v>
      </c>
    </row>
    <row r="21" spans="1:13" x14ac:dyDescent="0.35">
      <c r="A21" t="s">
        <v>209</v>
      </c>
      <c r="B21" s="101">
        <v>8110650.4500000002</v>
      </c>
      <c r="C21" s="101">
        <v>9422350.6673027128</v>
      </c>
      <c r="D21" s="101">
        <v>8533450.5836879294</v>
      </c>
      <c r="E21" s="41">
        <v>8102438.2995663332</v>
      </c>
      <c r="F21" s="41">
        <v>10728495.434857128</v>
      </c>
      <c r="G21" s="41">
        <v>10005621.389047706</v>
      </c>
      <c r="H21" s="40">
        <v>8811819.523746131</v>
      </c>
      <c r="I21" s="40">
        <v>10016048.350145536</v>
      </c>
      <c r="J21" s="40">
        <v>7764233.1739076274</v>
      </c>
      <c r="K21" s="44">
        <v>6940751.7216097098</v>
      </c>
      <c r="L21" s="44">
        <v>6976700.4988790816</v>
      </c>
      <c r="M21" s="44">
        <v>7360139.3791379202</v>
      </c>
    </row>
    <row r="22" spans="1:13" x14ac:dyDescent="0.35">
      <c r="A22" t="s">
        <v>210</v>
      </c>
      <c r="B22" s="101">
        <v>7060019.0666666664</v>
      </c>
      <c r="C22" s="101">
        <v>7394935.5834394442</v>
      </c>
      <c r="D22" s="101">
        <v>7542972.7534289407</v>
      </c>
      <c r="E22" s="41">
        <v>8728080.3541836962</v>
      </c>
      <c r="F22" s="41">
        <v>9522316.7118057404</v>
      </c>
      <c r="G22" s="41">
        <v>9720323.3239413295</v>
      </c>
      <c r="H22" s="40">
        <v>9439129.9875973426</v>
      </c>
      <c r="I22" s="40">
        <v>10359459.084884342</v>
      </c>
      <c r="J22" s="40">
        <v>8284844.5805045655</v>
      </c>
      <c r="K22" s="44">
        <v>8536424.2728591431</v>
      </c>
      <c r="L22" s="44">
        <v>7538423.5642530108</v>
      </c>
      <c r="M22" s="44">
        <v>10120491.201146625</v>
      </c>
    </row>
    <row r="23" spans="1:13" x14ac:dyDescent="0.35">
      <c r="A23" t="s">
        <v>211</v>
      </c>
      <c r="B23" s="101">
        <v>1399809.2063333334</v>
      </c>
      <c r="C23" s="101">
        <v>1723299.7360526624</v>
      </c>
      <c r="D23" s="101">
        <v>1673361.4304859026</v>
      </c>
      <c r="E23" s="41">
        <v>1825682.3486510722</v>
      </c>
      <c r="F23" s="41">
        <v>2083097.1372752821</v>
      </c>
      <c r="G23" s="41">
        <v>1802205.3304092777</v>
      </c>
      <c r="H23" s="40">
        <v>1755410.8997550271</v>
      </c>
      <c r="I23" s="40">
        <v>1841499.5654834711</v>
      </c>
      <c r="J23" s="40">
        <v>1539299.5392997386</v>
      </c>
      <c r="K23" s="44">
        <v>1312225.7129962253</v>
      </c>
      <c r="L23" s="44">
        <v>1252461.5012420646</v>
      </c>
      <c r="M23" s="44">
        <v>1304625.3820845317</v>
      </c>
    </row>
    <row r="24" spans="1:13" x14ac:dyDescent="0.35">
      <c r="A24" t="s">
        <v>212</v>
      </c>
      <c r="B24" s="101">
        <v>24228864.233333334</v>
      </c>
      <c r="C24" s="101">
        <v>25950271.556491766</v>
      </c>
      <c r="D24" s="101">
        <v>27283903.191352576</v>
      </c>
      <c r="E24" s="41">
        <v>29941654.115672976</v>
      </c>
      <c r="F24" s="41">
        <v>29950195.68893335</v>
      </c>
      <c r="G24" s="41">
        <v>29399832.727161776</v>
      </c>
      <c r="H24" s="40">
        <v>30048005.747530375</v>
      </c>
      <c r="I24" s="40">
        <v>31936349.214436579</v>
      </c>
      <c r="J24" s="40">
        <v>28285545.930966992</v>
      </c>
      <c r="K24" s="44">
        <v>33897173.726323947</v>
      </c>
      <c r="L24" s="44">
        <v>34019305.247062281</v>
      </c>
      <c r="M24" s="44">
        <v>35047761.38296327</v>
      </c>
    </row>
    <row r="25" spans="1:13" x14ac:dyDescent="0.35">
      <c r="A25" t="s">
        <v>213</v>
      </c>
      <c r="B25" s="101">
        <v>1187681.71</v>
      </c>
      <c r="C25" s="101">
        <v>1646006.0039427592</v>
      </c>
      <c r="D25" s="101">
        <v>1489890.8414317041</v>
      </c>
      <c r="E25" s="41">
        <v>1848600.2941980809</v>
      </c>
      <c r="F25" s="41">
        <v>2162009.0060655964</v>
      </c>
      <c r="G25" s="41">
        <v>1972815.3244947959</v>
      </c>
      <c r="H25" s="40">
        <v>1682899.2830467348</v>
      </c>
      <c r="I25" s="40">
        <v>1901461.1586309443</v>
      </c>
      <c r="J25" s="40">
        <v>1486753.3818376518</v>
      </c>
      <c r="K25" s="44">
        <v>4181483.4001764646</v>
      </c>
      <c r="L25" s="44">
        <v>3813002.6151390425</v>
      </c>
      <c r="M25" s="44">
        <v>3114871.8511416167</v>
      </c>
    </row>
    <row r="26" spans="1:13" x14ac:dyDescent="0.35">
      <c r="A26" t="s">
        <v>214</v>
      </c>
      <c r="B26" s="101">
        <v>9157721.1766666658</v>
      </c>
      <c r="C26" s="101">
        <v>9633781.430465918</v>
      </c>
      <c r="D26" s="101">
        <v>8955030.4919172041</v>
      </c>
      <c r="E26" s="41">
        <v>10909042.897053113</v>
      </c>
      <c r="F26" s="41">
        <v>12337683.333719468</v>
      </c>
      <c r="G26" s="41">
        <v>11510279.626603838</v>
      </c>
      <c r="H26" s="40">
        <v>11538312.985216176</v>
      </c>
      <c r="I26" s="40">
        <v>12420574.606077822</v>
      </c>
      <c r="J26" s="40">
        <v>9938309.1582856383</v>
      </c>
      <c r="K26" s="44">
        <v>14283372.16194072</v>
      </c>
      <c r="L26" s="44">
        <v>15063935.211399412</v>
      </c>
      <c r="M26" s="44">
        <v>19111118.731842235</v>
      </c>
    </row>
    <row r="27" spans="1:13" x14ac:dyDescent="0.35">
      <c r="A27" t="s">
        <v>215</v>
      </c>
      <c r="B27" s="101">
        <v>5662803.3393333331</v>
      </c>
      <c r="C27" s="101">
        <v>7167822.6689117542</v>
      </c>
      <c r="D27" s="101">
        <v>5485381.8666216331</v>
      </c>
      <c r="E27" s="41">
        <v>5801145.501159749</v>
      </c>
      <c r="F27" s="41">
        <v>7365500.4190608887</v>
      </c>
      <c r="G27" s="41">
        <v>6716289.514865906</v>
      </c>
      <c r="H27" s="40">
        <v>2473462.7786525278</v>
      </c>
      <c r="I27" s="40">
        <v>2588210.908054275</v>
      </c>
      <c r="J27" s="40">
        <v>1906387.917826284</v>
      </c>
      <c r="K27" s="44">
        <v>384372.00075563299</v>
      </c>
      <c r="L27" s="44">
        <v>376540.86447276711</v>
      </c>
      <c r="M27" s="44">
        <v>388425.02053830033</v>
      </c>
    </row>
    <row r="28" spans="1:13" x14ac:dyDescent="0.35">
      <c r="A28" t="s">
        <v>216</v>
      </c>
      <c r="B28" s="101">
        <v>137989756.66666666</v>
      </c>
      <c r="C28" s="101">
        <v>161244795.45343906</v>
      </c>
      <c r="D28" s="101">
        <v>152683591.60256156</v>
      </c>
      <c r="E28" s="41">
        <v>149991534.11327469</v>
      </c>
      <c r="F28" s="41">
        <v>175046199.71447936</v>
      </c>
      <c r="G28" s="41">
        <v>178123522.05762929</v>
      </c>
      <c r="H28" s="40">
        <v>182201568.95133755</v>
      </c>
      <c r="I28" s="40">
        <v>199252405.18418205</v>
      </c>
      <c r="J28" s="40">
        <v>149734687.15512821</v>
      </c>
      <c r="K28" s="44">
        <v>180504230.34414321</v>
      </c>
      <c r="L28" s="44">
        <v>189642297.16787401</v>
      </c>
      <c r="M28" s="44">
        <v>199754275.40537837</v>
      </c>
    </row>
    <row r="29" spans="1:13" x14ac:dyDescent="0.35">
      <c r="A29" t="s">
        <v>217</v>
      </c>
      <c r="B29" s="101">
        <v>482064.40366666665</v>
      </c>
      <c r="C29" s="101">
        <v>593031.81468920375</v>
      </c>
      <c r="D29" s="101">
        <v>364947.84332076937</v>
      </c>
      <c r="E29" s="41">
        <v>401464.08525061794</v>
      </c>
      <c r="F29" s="41">
        <v>447483.88335508585</v>
      </c>
      <c r="G29" s="41">
        <v>339857.54700900725</v>
      </c>
      <c r="H29" s="40">
        <v>463302.99734187039</v>
      </c>
      <c r="I29" s="40">
        <v>380569.53915949102</v>
      </c>
      <c r="J29" s="40">
        <v>372692.99626102677</v>
      </c>
      <c r="K29" s="44">
        <v>755719.05429640715</v>
      </c>
      <c r="L29" s="44">
        <v>592528.04220810765</v>
      </c>
      <c r="M29" s="44">
        <v>545615.1748469685</v>
      </c>
    </row>
    <row r="30" spans="1:13" x14ac:dyDescent="0.35">
      <c r="A30" t="s">
        <v>218</v>
      </c>
      <c r="B30" s="101">
        <v>1369247.2873333334</v>
      </c>
      <c r="C30" s="101">
        <v>1420295.3465083754</v>
      </c>
      <c r="D30" s="101">
        <v>1466010.4832340295</v>
      </c>
      <c r="E30" s="41">
        <v>1628029.1410309565</v>
      </c>
      <c r="F30" s="41">
        <v>1971584.7488826353</v>
      </c>
      <c r="G30" s="41">
        <v>1686131.3264018055</v>
      </c>
      <c r="H30" s="40">
        <v>1750900.8285415198</v>
      </c>
      <c r="I30" s="40">
        <v>1597716.1236977619</v>
      </c>
      <c r="J30" s="40">
        <v>1259061.5690668377</v>
      </c>
      <c r="K30" s="44">
        <v>1880348.3651626906</v>
      </c>
      <c r="L30" s="44">
        <v>1645536.5030636827</v>
      </c>
      <c r="M30" s="44">
        <v>2041055.5478223234</v>
      </c>
    </row>
    <row r="31" spans="1:13" x14ac:dyDescent="0.35">
      <c r="A31" t="s">
        <v>219</v>
      </c>
      <c r="B31" s="101">
        <v>50002294.93333333</v>
      </c>
      <c r="C31" s="101">
        <v>61094377.509177253</v>
      </c>
      <c r="D31" s="101">
        <v>58727429.038320161</v>
      </c>
      <c r="E31" s="41">
        <v>63624579.342353024</v>
      </c>
      <c r="F31" s="41">
        <v>67801899.591333404</v>
      </c>
      <c r="G31" s="41">
        <v>63157347.204549581</v>
      </c>
      <c r="H31" s="40">
        <v>59577695.124059804</v>
      </c>
      <c r="I31" s="40">
        <v>72983212.379195884</v>
      </c>
      <c r="J31" s="40">
        <v>52897055.270000666</v>
      </c>
      <c r="K31" s="44">
        <v>63118957.632812358</v>
      </c>
      <c r="L31" s="44">
        <v>62699642.797949754</v>
      </c>
      <c r="M31" s="44">
        <v>76549196.046096995</v>
      </c>
    </row>
    <row r="32" spans="1:13" x14ac:dyDescent="0.35">
      <c r="A32" t="s">
        <v>220</v>
      </c>
      <c r="B32" s="101">
        <v>110023.8</v>
      </c>
      <c r="C32" s="101">
        <v>103861.95070693163</v>
      </c>
      <c r="D32" s="101">
        <v>108025.245336379</v>
      </c>
      <c r="E32" s="41">
        <v>96985.923348835073</v>
      </c>
      <c r="F32" s="41">
        <v>111306.32922008056</v>
      </c>
      <c r="G32" s="41">
        <v>112787.85042732338</v>
      </c>
      <c r="H32" s="40">
        <v>159303.38337010055</v>
      </c>
      <c r="I32" s="40">
        <v>144180.2123630631</v>
      </c>
      <c r="J32" s="40">
        <v>101300.81736042576</v>
      </c>
      <c r="K32" s="44">
        <v>101785.18327716939</v>
      </c>
      <c r="L32" s="44">
        <v>98365.797293671567</v>
      </c>
      <c r="M32" s="44">
        <v>114683.50925557224</v>
      </c>
    </row>
    <row r="33" spans="1:13" x14ac:dyDescent="0.35">
      <c r="A33" t="s">
        <v>221</v>
      </c>
      <c r="B33" s="101">
        <v>1875123.92</v>
      </c>
      <c r="C33" s="101">
        <v>2106069.1611542855</v>
      </c>
      <c r="D33" s="101">
        <v>2311524.7760161054</v>
      </c>
      <c r="E33" s="41">
        <v>2511249.4967620368</v>
      </c>
      <c r="F33" s="41">
        <v>2578787.9728822624</v>
      </c>
      <c r="G33" s="41">
        <v>2820148.1310760798</v>
      </c>
      <c r="H33" s="40">
        <v>2374892.8975192923</v>
      </c>
      <c r="I33" s="40">
        <v>2822706.4322640137</v>
      </c>
      <c r="J33" s="40">
        <v>2463329.3985128663</v>
      </c>
      <c r="K33" s="44">
        <v>1728331.8099100809</v>
      </c>
      <c r="L33" s="44">
        <v>1669070.164398392</v>
      </c>
      <c r="M33" s="44">
        <v>2156475.8118650327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752E-1F3A-4710-8B29-F92E278B3517}">
  <dimension ref="A1:M13"/>
  <sheetViews>
    <sheetView workbookViewId="0">
      <selection activeCell="I27" sqref="I27"/>
    </sheetView>
  </sheetViews>
  <sheetFormatPr defaultRowHeight="14.5" x14ac:dyDescent="0.35"/>
  <sheetData>
    <row r="1" spans="1:13" x14ac:dyDescent="0.35">
      <c r="A1" t="s">
        <v>92</v>
      </c>
    </row>
    <row r="4" spans="1:13" x14ac:dyDescent="0.35">
      <c r="A4" s="34" t="s">
        <v>53</v>
      </c>
      <c r="B4" s="84" t="s">
        <v>5</v>
      </c>
      <c r="C4" s="84"/>
      <c r="D4" s="84"/>
      <c r="E4" s="85" t="s">
        <v>48</v>
      </c>
      <c r="F4" s="85"/>
      <c r="G4" s="85"/>
      <c r="H4" s="86" t="s">
        <v>24</v>
      </c>
      <c r="I4" s="86"/>
      <c r="J4" s="86"/>
      <c r="K4" s="87" t="s">
        <v>93</v>
      </c>
      <c r="L4" s="87"/>
      <c r="M4" s="87"/>
    </row>
    <row r="5" spans="1:13" x14ac:dyDescent="0.35">
      <c r="A5" s="14">
        <v>1</v>
      </c>
      <c r="B5" s="38">
        <v>1</v>
      </c>
      <c r="C5" s="38">
        <v>1</v>
      </c>
      <c r="D5" s="38">
        <v>1</v>
      </c>
      <c r="E5" s="36">
        <v>1</v>
      </c>
      <c r="F5" s="36">
        <v>1</v>
      </c>
      <c r="G5" s="36">
        <v>1</v>
      </c>
      <c r="H5" s="37">
        <v>1</v>
      </c>
      <c r="I5" s="37">
        <v>1</v>
      </c>
      <c r="J5" s="37">
        <v>1</v>
      </c>
      <c r="K5" s="17">
        <v>1</v>
      </c>
      <c r="L5" s="17">
        <v>1</v>
      </c>
      <c r="M5" s="17">
        <v>1</v>
      </c>
    </row>
    <row r="6" spans="1:13" x14ac:dyDescent="0.35">
      <c r="A6" s="14">
        <v>2</v>
      </c>
      <c r="B6" s="38">
        <v>1.0198413</v>
      </c>
      <c r="C6" s="38">
        <v>1.0309735</v>
      </c>
      <c r="D6" s="38">
        <v>0.97446809999999995</v>
      </c>
      <c r="E6" s="36">
        <v>0.98173520000000003</v>
      </c>
      <c r="F6" s="36">
        <v>1.0039526000000001</v>
      </c>
      <c r="G6" s="36">
        <v>1.0044443999999999</v>
      </c>
      <c r="H6" s="37">
        <v>1.0333333</v>
      </c>
      <c r="I6" s="37">
        <v>1.0121457</v>
      </c>
      <c r="J6" s="37">
        <v>1.0275228999999999</v>
      </c>
      <c r="K6" s="17">
        <v>1.0042735</v>
      </c>
      <c r="L6" s="17">
        <v>1</v>
      </c>
      <c r="M6" s="17">
        <v>0.98969070000000003</v>
      </c>
    </row>
    <row r="7" spans="1:13" x14ac:dyDescent="0.35">
      <c r="A7" s="14">
        <v>3</v>
      </c>
      <c r="B7" s="38">
        <v>1</v>
      </c>
      <c r="C7" s="38">
        <v>1.0353981999999999</v>
      </c>
      <c r="D7" s="38">
        <v>0.97872340000000002</v>
      </c>
      <c r="E7" s="36">
        <v>0.99543380000000004</v>
      </c>
      <c r="F7" s="36">
        <v>0.98023720000000003</v>
      </c>
      <c r="G7" s="36">
        <v>0.98222220000000005</v>
      </c>
      <c r="H7" s="37">
        <v>1.0148147999999999</v>
      </c>
      <c r="I7" s="37">
        <v>1.0202429</v>
      </c>
      <c r="J7" s="37">
        <v>1.0366972000000001</v>
      </c>
      <c r="K7" s="17">
        <v>1.0085470000000001</v>
      </c>
      <c r="L7" s="17">
        <v>1.0341463</v>
      </c>
      <c r="M7" s="17">
        <v>1.0154639000000001</v>
      </c>
    </row>
    <row r="8" spans="1:13" x14ac:dyDescent="0.35">
      <c r="A8" s="14">
        <v>4</v>
      </c>
      <c r="B8" s="38">
        <v>1.0198413</v>
      </c>
      <c r="C8" s="38">
        <v>1.0398229999999999</v>
      </c>
      <c r="D8" s="38">
        <v>0.98723399999999994</v>
      </c>
      <c r="E8" s="36">
        <v>0.98630139999999999</v>
      </c>
      <c r="F8" s="36">
        <v>0.98814230000000003</v>
      </c>
      <c r="G8" s="36">
        <v>0.98222220000000005</v>
      </c>
      <c r="H8" s="37">
        <v>0.95555559999999995</v>
      </c>
      <c r="I8" s="37">
        <v>0.9473684</v>
      </c>
      <c r="J8" s="37">
        <v>0.94495410000000002</v>
      </c>
      <c r="K8" s="17">
        <v>0.92735040000000002</v>
      </c>
      <c r="L8" s="17">
        <v>0.90731709999999999</v>
      </c>
      <c r="M8" s="17">
        <v>0.90721649999999998</v>
      </c>
    </row>
    <row r="9" spans="1:13" x14ac:dyDescent="0.35">
      <c r="A9" s="14">
        <v>5</v>
      </c>
      <c r="B9" s="38">
        <v>1.0396825000000001</v>
      </c>
      <c r="C9" s="38">
        <v>1.0884955999999999</v>
      </c>
      <c r="D9" s="38">
        <v>1.0638297999999999</v>
      </c>
      <c r="E9" s="36">
        <v>1.0182648000000001</v>
      </c>
      <c r="F9" s="36">
        <v>1</v>
      </c>
      <c r="G9" s="36">
        <v>1.0177778</v>
      </c>
      <c r="H9" s="37">
        <v>0.96296300000000001</v>
      </c>
      <c r="I9" s="37">
        <v>0.96761129999999995</v>
      </c>
      <c r="J9" s="37">
        <v>0.98165139999999995</v>
      </c>
      <c r="K9" s="17">
        <v>0.91025639999999997</v>
      </c>
      <c r="L9" s="17">
        <v>0.84390240000000005</v>
      </c>
      <c r="M9" s="17">
        <v>0.88659790000000005</v>
      </c>
    </row>
    <row r="10" spans="1:13" x14ac:dyDescent="0.35">
      <c r="A10" s="14">
        <v>6</v>
      </c>
      <c r="B10" s="38">
        <v>1.0873016</v>
      </c>
      <c r="C10" s="38">
        <v>1.1283186000000001</v>
      </c>
      <c r="D10" s="38">
        <v>1.1617021000000001</v>
      </c>
      <c r="E10" s="36">
        <v>1.0913242000000001</v>
      </c>
      <c r="F10" s="36">
        <v>1.0553360000000001</v>
      </c>
      <c r="G10" s="36">
        <v>1.0755555999999999</v>
      </c>
      <c r="H10" s="37">
        <v>1.0074074</v>
      </c>
      <c r="I10" s="37">
        <v>0.98785429999999996</v>
      </c>
      <c r="J10" s="37">
        <v>1.0366972000000001</v>
      </c>
      <c r="K10" s="17">
        <v>0.96153849999999996</v>
      </c>
      <c r="L10" s="17">
        <v>0.92195119999999997</v>
      </c>
      <c r="M10" s="17">
        <v>0.98969070000000003</v>
      </c>
    </row>
    <row r="11" spans="1:13" x14ac:dyDescent="0.35">
      <c r="A11" s="14">
        <v>7</v>
      </c>
      <c r="B11" s="38">
        <v>1.0912698000000001</v>
      </c>
      <c r="C11" s="38">
        <v>1.1327434000000001</v>
      </c>
      <c r="D11" s="38">
        <v>1.1829787</v>
      </c>
      <c r="E11" s="36">
        <v>1.0913242000000001</v>
      </c>
      <c r="F11" s="36">
        <v>1.0592885000000001</v>
      </c>
      <c r="G11" s="36">
        <v>1.0844444</v>
      </c>
      <c r="H11" s="37">
        <v>0.96296300000000001</v>
      </c>
      <c r="I11" s="37">
        <v>0.94331980000000004</v>
      </c>
      <c r="J11" s="37">
        <v>1.0045872</v>
      </c>
      <c r="K11" s="17">
        <v>0.81196579999999996</v>
      </c>
      <c r="L11" s="17">
        <v>0.93658540000000001</v>
      </c>
      <c r="M11" s="17">
        <v>0.97938139999999996</v>
      </c>
    </row>
    <row r="12" spans="1:13" x14ac:dyDescent="0.35">
      <c r="A12" s="14">
        <v>8</v>
      </c>
      <c r="B12" s="38">
        <v>1.0912698000000001</v>
      </c>
      <c r="C12" s="38">
        <v>1.1415929</v>
      </c>
      <c r="D12" s="38">
        <v>1.212766</v>
      </c>
      <c r="E12" s="36">
        <v>1.0776256</v>
      </c>
      <c r="F12" s="36">
        <v>1.0632410999999999</v>
      </c>
      <c r="G12" s="36">
        <v>1.08</v>
      </c>
      <c r="H12" s="37">
        <v>0.99629630000000002</v>
      </c>
      <c r="I12" s="37">
        <v>0.9473684</v>
      </c>
      <c r="J12" s="37">
        <v>1.0091743</v>
      </c>
      <c r="K12" s="17">
        <v>0.97435899999999998</v>
      </c>
      <c r="L12" s="17">
        <v>0.96097560000000004</v>
      </c>
      <c r="M12" s="17">
        <v>1.0051546</v>
      </c>
    </row>
    <row r="13" spans="1:13" x14ac:dyDescent="0.35">
      <c r="A13" s="14">
        <v>9</v>
      </c>
      <c r="B13" s="38">
        <v>1.0833333000000001</v>
      </c>
      <c r="C13" s="38">
        <v>1.1327434000000001</v>
      </c>
      <c r="D13" s="38">
        <v>1.1829787</v>
      </c>
      <c r="E13" s="36">
        <v>1.0776256</v>
      </c>
      <c r="F13" s="36">
        <v>1.0474308000000001</v>
      </c>
      <c r="G13" s="36">
        <v>1.0755555999999999</v>
      </c>
      <c r="H13" s="37">
        <v>0.98518519999999998</v>
      </c>
      <c r="I13" s="37">
        <v>0.9311741</v>
      </c>
      <c r="J13" s="37">
        <v>0.98165139999999995</v>
      </c>
      <c r="K13" s="17">
        <v>0.97863250000000002</v>
      </c>
      <c r="L13" s="17">
        <v>0.95609759999999999</v>
      </c>
      <c r="M13" s="17">
        <v>1.0360825</v>
      </c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3035-9516-4B53-807A-1C32F79FD347}">
  <dimension ref="A1:G7"/>
  <sheetViews>
    <sheetView workbookViewId="0">
      <selection activeCell="J13" sqref="J13"/>
    </sheetView>
  </sheetViews>
  <sheetFormatPr defaultRowHeight="14.5" x14ac:dyDescent="0.35"/>
  <cols>
    <col min="1" max="1" width="27.1796875" customWidth="1"/>
  </cols>
  <sheetData>
    <row r="1" spans="1:7" x14ac:dyDescent="0.35">
      <c r="A1" t="s">
        <v>7</v>
      </c>
    </row>
    <row r="3" spans="1:7" x14ac:dyDescent="0.35">
      <c r="B3" s="66" t="s">
        <v>5</v>
      </c>
      <c r="C3" s="67"/>
      <c r="D3" s="68"/>
      <c r="E3" s="66" t="s">
        <v>24</v>
      </c>
      <c r="F3" s="67"/>
      <c r="G3" s="68"/>
    </row>
    <row r="4" spans="1:7" ht="16.5" x14ac:dyDescent="0.35">
      <c r="A4" s="20" t="s">
        <v>54</v>
      </c>
      <c r="B4" s="24">
        <v>7.3</v>
      </c>
      <c r="C4" s="25">
        <v>5</v>
      </c>
      <c r="D4" s="26">
        <v>11</v>
      </c>
      <c r="E4" s="24">
        <v>9.6999999999999993</v>
      </c>
      <c r="F4" s="25">
        <v>11.4</v>
      </c>
      <c r="G4" s="26">
        <v>11.1</v>
      </c>
    </row>
    <row r="5" spans="1:7" ht="16.5" x14ac:dyDescent="0.35">
      <c r="A5" s="20" t="s">
        <v>55</v>
      </c>
      <c r="B5" s="24">
        <v>8.5</v>
      </c>
      <c r="C5" s="25">
        <v>4.4000000000000004</v>
      </c>
      <c r="D5" s="26">
        <v>7.7</v>
      </c>
      <c r="E5" s="24">
        <v>7.4</v>
      </c>
      <c r="F5" s="25">
        <v>6.4</v>
      </c>
      <c r="G5" s="26">
        <v>4.2</v>
      </c>
    </row>
    <row r="6" spans="1:7" ht="16.5" x14ac:dyDescent="0.35">
      <c r="A6" s="20" t="s">
        <v>56</v>
      </c>
      <c r="B6" s="24">
        <v>12.5</v>
      </c>
      <c r="C6" s="25">
        <v>11.5</v>
      </c>
      <c r="D6" s="26">
        <v>13</v>
      </c>
      <c r="E6" s="24">
        <v>63.2</v>
      </c>
      <c r="F6" s="25">
        <v>60</v>
      </c>
      <c r="G6" s="26">
        <v>63.6</v>
      </c>
    </row>
    <row r="7" spans="1:7" ht="16.5" x14ac:dyDescent="0.35">
      <c r="A7" s="20" t="s">
        <v>57</v>
      </c>
      <c r="B7" s="27">
        <v>15.5</v>
      </c>
      <c r="C7" s="28">
        <v>17</v>
      </c>
      <c r="D7" s="29">
        <v>14.8</v>
      </c>
      <c r="E7" s="27">
        <v>58</v>
      </c>
      <c r="F7" s="28">
        <v>63.7</v>
      </c>
      <c r="G7" s="29">
        <v>59.8</v>
      </c>
    </row>
  </sheetData>
  <mergeCells count="2">
    <mergeCell ref="B3:D3"/>
    <mergeCell ref="E3:G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16F7-99B3-460A-85EA-DB6413149009}">
  <dimension ref="A1:G5"/>
  <sheetViews>
    <sheetView workbookViewId="0">
      <selection activeCell="I16" sqref="I16"/>
    </sheetView>
  </sheetViews>
  <sheetFormatPr defaultRowHeight="14.5" x14ac:dyDescent="0.35"/>
  <cols>
    <col min="1" max="1" width="18.26953125" customWidth="1"/>
  </cols>
  <sheetData>
    <row r="1" spans="1:7" x14ac:dyDescent="0.35">
      <c r="A1" t="s">
        <v>59</v>
      </c>
    </row>
    <row r="3" spans="1:7" x14ac:dyDescent="0.35">
      <c r="B3" s="69" t="s">
        <v>5</v>
      </c>
      <c r="C3" s="69"/>
      <c r="D3" s="69"/>
      <c r="E3" s="69" t="s">
        <v>24</v>
      </c>
      <c r="F3" s="69"/>
      <c r="G3" s="69"/>
    </row>
    <row r="4" spans="1:7" ht="16.5" x14ac:dyDescent="0.35">
      <c r="A4" s="20" t="s">
        <v>54</v>
      </c>
      <c r="B4" s="30">
        <v>2.0744777999999998E-2</v>
      </c>
      <c r="C4" s="31">
        <v>9.3005510000000007E-3</v>
      </c>
      <c r="D4" s="32">
        <v>1.7832787999999999E-2</v>
      </c>
      <c r="E4" s="30">
        <v>6.1602578999999998E-2</v>
      </c>
      <c r="F4" s="31">
        <v>5.0787653000000002E-2</v>
      </c>
      <c r="G4" s="32">
        <v>6.4162121000000003E-2</v>
      </c>
    </row>
    <row r="5" spans="1:7" ht="16.5" x14ac:dyDescent="0.35">
      <c r="A5" s="20" t="s">
        <v>56</v>
      </c>
      <c r="B5" s="27">
        <v>7.6612870000000001E-3</v>
      </c>
      <c r="C5" s="28">
        <v>2.74827E-4</v>
      </c>
      <c r="D5" s="29">
        <v>4.3202400000000004E-3</v>
      </c>
      <c r="E5" s="27">
        <v>4.2886390000000003E-3</v>
      </c>
      <c r="F5" s="28">
        <v>7.6338659999999996E-3</v>
      </c>
      <c r="G5" s="29">
        <v>9.0232420000000008E-3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0858-0AF9-4651-A6D8-E8F66E89EDAF}">
  <dimension ref="A1:G6"/>
  <sheetViews>
    <sheetView workbookViewId="0">
      <selection activeCell="D14" sqref="D14"/>
    </sheetView>
  </sheetViews>
  <sheetFormatPr defaultRowHeight="14.5" x14ac:dyDescent="0.35"/>
  <sheetData>
    <row r="1" spans="1:7" x14ac:dyDescent="0.35">
      <c r="A1" t="s">
        <v>60</v>
      </c>
    </row>
    <row r="4" spans="1:7" x14ac:dyDescent="0.35">
      <c r="B4" s="70" t="s">
        <v>61</v>
      </c>
      <c r="C4" s="70"/>
      <c r="D4" s="70"/>
      <c r="E4" s="70" t="s">
        <v>24</v>
      </c>
      <c r="F4" s="70"/>
      <c r="G4" s="70"/>
    </row>
    <row r="5" spans="1:7" ht="16.5" x14ac:dyDescent="0.35">
      <c r="A5" s="20" t="s">
        <v>62</v>
      </c>
      <c r="B5" s="14">
        <v>78.900000000000006</v>
      </c>
      <c r="C5" s="14">
        <v>82</v>
      </c>
      <c r="D5" s="14">
        <v>79.3</v>
      </c>
      <c r="E5" s="14">
        <v>55.8</v>
      </c>
      <c r="F5" s="14">
        <v>47.5</v>
      </c>
      <c r="G5" s="14">
        <v>54.4</v>
      </c>
    </row>
    <row r="6" spans="1:7" ht="16.5" x14ac:dyDescent="0.35">
      <c r="A6" s="20" t="s">
        <v>63</v>
      </c>
      <c r="B6" s="14">
        <v>77.599999999999994</v>
      </c>
      <c r="C6" s="14">
        <v>77.2</v>
      </c>
      <c r="D6" s="14">
        <v>80.099999999999994</v>
      </c>
      <c r="E6" s="14">
        <v>4.8</v>
      </c>
      <c r="F6" s="14">
        <v>4.9000000000000004</v>
      </c>
      <c r="G6" s="14">
        <v>5.6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9EAE-7ED0-4A6C-9220-8770E8D1D937}">
  <dimension ref="A1:G5"/>
  <sheetViews>
    <sheetView workbookViewId="0"/>
  </sheetViews>
  <sheetFormatPr defaultRowHeight="14.5" x14ac:dyDescent="0.35"/>
  <sheetData>
    <row r="1" spans="1:7" x14ac:dyDescent="0.35">
      <c r="A1" t="s">
        <v>64</v>
      </c>
    </row>
    <row r="3" spans="1:7" x14ac:dyDescent="0.35">
      <c r="B3" s="71" t="s">
        <v>5</v>
      </c>
      <c r="C3" s="71"/>
      <c r="D3" s="71"/>
      <c r="E3" s="71" t="s">
        <v>24</v>
      </c>
      <c r="F3" s="71"/>
      <c r="G3" s="71"/>
    </row>
    <row r="4" spans="1:7" ht="16.5" x14ac:dyDescent="0.35">
      <c r="A4" s="20" t="s">
        <v>62</v>
      </c>
      <c r="B4" s="14">
        <v>261</v>
      </c>
      <c r="C4" s="14">
        <v>192</v>
      </c>
      <c r="D4" s="14">
        <v>127</v>
      </c>
      <c r="E4" s="14">
        <v>456</v>
      </c>
      <c r="F4" s="14">
        <v>242</v>
      </c>
      <c r="G4" s="14">
        <v>91</v>
      </c>
    </row>
    <row r="5" spans="1:7" ht="16.5" x14ac:dyDescent="0.35">
      <c r="A5" s="20" t="s">
        <v>63</v>
      </c>
      <c r="B5" s="14">
        <v>212</v>
      </c>
      <c r="C5" s="14">
        <v>287</v>
      </c>
      <c r="D5" s="14">
        <v>187</v>
      </c>
      <c r="E5" s="14">
        <v>16</v>
      </c>
      <c r="F5" s="14">
        <v>26</v>
      </c>
      <c r="G5" s="14">
        <v>23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A95B-7B4F-40D4-AB2A-E6D00018700A}">
  <dimension ref="A1:G10"/>
  <sheetViews>
    <sheetView workbookViewId="0">
      <selection activeCell="A11" sqref="A11"/>
    </sheetView>
  </sheetViews>
  <sheetFormatPr defaultRowHeight="14.5" x14ac:dyDescent="0.35"/>
  <cols>
    <col min="1" max="1" width="8.7265625" style="19"/>
  </cols>
  <sheetData>
    <row r="1" spans="1:7" x14ac:dyDescent="0.35">
      <c r="A1" s="19" t="s">
        <v>7</v>
      </c>
    </row>
    <row r="2" spans="1:7" ht="16.5" x14ac:dyDescent="0.35">
      <c r="B2" s="63" t="s">
        <v>66</v>
      </c>
      <c r="C2" s="71"/>
      <c r="D2" s="71"/>
      <c r="E2" s="71"/>
      <c r="F2" s="71"/>
      <c r="G2" s="71"/>
    </row>
    <row r="3" spans="1:7" x14ac:dyDescent="0.35">
      <c r="B3" s="70" t="s">
        <v>5</v>
      </c>
      <c r="C3" s="70"/>
      <c r="D3" s="70"/>
      <c r="E3" s="70" t="s">
        <v>67</v>
      </c>
      <c r="F3" s="70"/>
      <c r="G3" s="70"/>
    </row>
    <row r="4" spans="1:7" x14ac:dyDescent="0.35">
      <c r="A4" s="19" t="s">
        <v>41</v>
      </c>
      <c r="B4" s="14">
        <v>11.5</v>
      </c>
      <c r="C4" s="14">
        <v>7</v>
      </c>
      <c r="D4" s="14">
        <v>7</v>
      </c>
      <c r="E4" s="14">
        <v>6.4</v>
      </c>
      <c r="F4" s="14">
        <v>6.7</v>
      </c>
      <c r="G4" s="14">
        <v>6.2</v>
      </c>
    </row>
    <row r="5" spans="1:7" x14ac:dyDescent="0.35">
      <c r="A5" s="19" t="s">
        <v>42</v>
      </c>
      <c r="B5" s="14">
        <v>12.5</v>
      </c>
      <c r="C5" s="14">
        <v>11.6</v>
      </c>
      <c r="D5" s="14">
        <v>16.2</v>
      </c>
      <c r="E5" s="14">
        <v>60.8</v>
      </c>
      <c r="F5" s="14">
        <v>66.099999999999994</v>
      </c>
      <c r="G5" s="14">
        <v>60.4</v>
      </c>
    </row>
    <row r="7" spans="1:7" ht="16.5" x14ac:dyDescent="0.35">
      <c r="B7" s="63" t="s">
        <v>68</v>
      </c>
      <c r="C7" s="71"/>
      <c r="D7" s="71"/>
      <c r="E7" s="71"/>
      <c r="F7" s="71"/>
      <c r="G7" s="71"/>
    </row>
    <row r="8" spans="1:7" x14ac:dyDescent="0.35">
      <c r="B8" s="70" t="s">
        <v>5</v>
      </c>
      <c r="C8" s="70"/>
      <c r="D8" s="70"/>
      <c r="E8" s="70" t="s">
        <v>69</v>
      </c>
      <c r="F8" s="70"/>
      <c r="G8" s="70"/>
    </row>
    <row r="9" spans="1:7" x14ac:dyDescent="0.35">
      <c r="A9" s="19" t="s">
        <v>41</v>
      </c>
      <c r="B9" s="14">
        <v>9.1999999999999993</v>
      </c>
      <c r="C9" s="14">
        <v>8.1</v>
      </c>
      <c r="D9" s="14">
        <v>7.2</v>
      </c>
      <c r="E9" s="14">
        <v>4.9000000000000004</v>
      </c>
      <c r="F9" s="14">
        <v>5.8</v>
      </c>
      <c r="G9" s="14">
        <v>5.4</v>
      </c>
    </row>
    <row r="10" spans="1:7" x14ac:dyDescent="0.35">
      <c r="A10" s="19" t="s">
        <v>42</v>
      </c>
      <c r="B10" s="14">
        <v>7.7</v>
      </c>
      <c r="C10" s="14">
        <v>7.5</v>
      </c>
      <c r="D10" s="14">
        <v>7.5</v>
      </c>
      <c r="E10" s="14">
        <v>40.5</v>
      </c>
      <c r="F10" s="14">
        <v>50</v>
      </c>
      <c r="G10" s="14">
        <v>50</v>
      </c>
    </row>
  </sheetData>
  <mergeCells count="6">
    <mergeCell ref="B2:G2"/>
    <mergeCell ref="B3:D3"/>
    <mergeCell ref="E3:G3"/>
    <mergeCell ref="B7:G7"/>
    <mergeCell ref="B8:D8"/>
    <mergeCell ref="E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E7F3-88D1-4EFC-BA80-56EFF33CF278}">
  <dimension ref="A1:G12"/>
  <sheetViews>
    <sheetView workbookViewId="0">
      <selection activeCell="C19" sqref="C19"/>
    </sheetView>
  </sheetViews>
  <sheetFormatPr defaultRowHeight="14.5" x14ac:dyDescent="0.35"/>
  <cols>
    <col min="1" max="1" width="29.1796875" customWidth="1"/>
    <col min="2" max="2" width="13.453125" customWidth="1"/>
    <col min="3" max="3" width="12.81640625" customWidth="1"/>
    <col min="4" max="4" width="14.453125" customWidth="1"/>
  </cols>
  <sheetData>
    <row r="1" spans="1:7" x14ac:dyDescent="0.35">
      <c r="A1" t="s">
        <v>70</v>
      </c>
      <c r="G1" t="s">
        <v>73</v>
      </c>
    </row>
    <row r="4" spans="1:7" x14ac:dyDescent="0.35">
      <c r="A4" s="33"/>
      <c r="B4" s="72" t="s">
        <v>71</v>
      </c>
      <c r="C4" s="72"/>
      <c r="D4" s="72"/>
      <c r="E4" s="33" t="s">
        <v>72</v>
      </c>
    </row>
    <row r="5" spans="1:7" x14ac:dyDescent="0.35">
      <c r="A5" s="33" t="s">
        <v>74</v>
      </c>
      <c r="B5" s="33">
        <v>1.4914590166214563E-4</v>
      </c>
      <c r="C5" s="33">
        <v>1.7948767120720295E-4</v>
      </c>
      <c r="D5" s="33">
        <v>1.7664904388495047E-4</v>
      </c>
      <c r="E5" s="33">
        <f>AVERAGE(B5:D5)</f>
        <v>1.6842753891809967E-4</v>
      </c>
    </row>
    <row r="6" spans="1:7" x14ac:dyDescent="0.35">
      <c r="A6" s="33" t="s">
        <v>75</v>
      </c>
      <c r="B6" s="33">
        <v>6.066572334691259E-5</v>
      </c>
      <c r="C6" s="33">
        <v>6.0008583420081444E-5</v>
      </c>
      <c r="D6" s="33">
        <v>6.8451386420729344E-5</v>
      </c>
      <c r="E6" s="33">
        <f t="shared" ref="E6:E12" si="0">AVERAGE(B6:D6)</f>
        <v>6.3041897729241119E-5</v>
      </c>
    </row>
    <row r="7" spans="1:7" x14ac:dyDescent="0.35">
      <c r="A7" s="33" t="s">
        <v>76</v>
      </c>
      <c r="B7" s="33">
        <v>5.2755209807521292E-4</v>
      </c>
      <c r="C7" s="33">
        <v>5.3765125352823399E-4</v>
      </c>
      <c r="D7" s="33">
        <v>5.2272624395226653E-4</v>
      </c>
      <c r="E7" s="33">
        <f t="shared" si="0"/>
        <v>5.2930986518523774E-4</v>
      </c>
    </row>
    <row r="8" spans="1:7" x14ac:dyDescent="0.35">
      <c r="A8" s="33" t="s">
        <v>77</v>
      </c>
      <c r="B8" s="33">
        <v>8.3200251541263638E-5</v>
      </c>
      <c r="C8" s="33">
        <v>8.1173787541992791E-5</v>
      </c>
      <c r="D8" s="33">
        <v>6.8182534142152525E-5</v>
      </c>
      <c r="E8" s="33">
        <f t="shared" si="0"/>
        <v>7.7518857741802985E-5</v>
      </c>
    </row>
    <row r="9" spans="1:7" x14ac:dyDescent="0.35">
      <c r="A9" s="33" t="s">
        <v>78</v>
      </c>
      <c r="B9" s="33">
        <v>1.4765605972124539E-4</v>
      </c>
      <c r="C9" s="33">
        <v>1.5244206674971405E-4</v>
      </c>
      <c r="D9" s="33">
        <v>1.542755274047462E-4</v>
      </c>
      <c r="E9" s="33">
        <f t="shared" si="0"/>
        <v>1.514578846252352E-4</v>
      </c>
    </row>
    <row r="10" spans="1:7" x14ac:dyDescent="0.35">
      <c r="A10" s="33" t="s">
        <v>79</v>
      </c>
      <c r="B10" s="33">
        <v>6.6631667439943557E-5</v>
      </c>
      <c r="C10" s="33">
        <v>7.0637702508820127E-5</v>
      </c>
      <c r="D10" s="33">
        <v>6.282275074498433E-5</v>
      </c>
      <c r="E10" s="33">
        <f t="shared" si="0"/>
        <v>6.6697373564582671E-5</v>
      </c>
    </row>
    <row r="11" spans="1:7" x14ac:dyDescent="0.35">
      <c r="A11" s="33" t="s">
        <v>80</v>
      </c>
      <c r="B11" s="33">
        <v>3.9323610881748642E-4</v>
      </c>
      <c r="C11" s="33">
        <v>4.1156795755048828E-4</v>
      </c>
      <c r="D11" s="33">
        <v>3.7873455277262301E-4</v>
      </c>
      <c r="E11" s="33">
        <f t="shared" si="0"/>
        <v>3.9451287304686594E-4</v>
      </c>
    </row>
    <row r="12" spans="1:7" x14ac:dyDescent="0.35">
      <c r="A12" s="33" t="s">
        <v>81</v>
      </c>
      <c r="B12" s="33">
        <v>9.1815708036931413E-5</v>
      </c>
      <c r="C12" s="33" t="e">
        <v>#VALUE!</v>
      </c>
      <c r="D12" s="33">
        <v>8.6759434052510569E-5</v>
      </c>
      <c r="E12" s="33" t="e">
        <f t="shared" si="0"/>
        <v>#VALUE!</v>
      </c>
    </row>
  </sheetData>
  <mergeCells count="1"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54FB-5712-4D51-8F99-F24D42C69ED6}">
  <dimension ref="A1:G17"/>
  <sheetViews>
    <sheetView workbookViewId="0">
      <selection activeCell="A15" sqref="A15"/>
    </sheetView>
  </sheetViews>
  <sheetFormatPr defaultRowHeight="14.5" x14ac:dyDescent="0.35"/>
  <cols>
    <col min="1" max="1" width="8.7265625" style="19"/>
  </cols>
  <sheetData>
    <row r="1" spans="1:7" x14ac:dyDescent="0.35">
      <c r="A1" s="19" t="s">
        <v>58</v>
      </c>
    </row>
    <row r="3" spans="1:7" x14ac:dyDescent="0.35">
      <c r="B3" s="71" t="s">
        <v>32</v>
      </c>
      <c r="C3" s="71"/>
      <c r="D3" s="71"/>
      <c r="E3" s="71"/>
      <c r="F3" s="71"/>
      <c r="G3" s="71"/>
    </row>
    <row r="4" spans="1:7" x14ac:dyDescent="0.35">
      <c r="B4" s="71" t="s">
        <v>5</v>
      </c>
      <c r="C4" s="71"/>
      <c r="D4" s="71"/>
      <c r="E4" s="71" t="s">
        <v>67</v>
      </c>
      <c r="F4" s="71"/>
      <c r="G4" s="71"/>
    </row>
    <row r="5" spans="1:7" x14ac:dyDescent="0.35">
      <c r="A5" s="19" t="s">
        <v>41</v>
      </c>
      <c r="B5" s="14">
        <v>2.92</v>
      </c>
      <c r="C5" s="14">
        <v>2.69</v>
      </c>
      <c r="D5" s="14">
        <v>2.69</v>
      </c>
      <c r="E5" s="14">
        <v>2.67</v>
      </c>
      <c r="F5" s="14">
        <v>2.65</v>
      </c>
      <c r="G5" s="14">
        <v>2.58</v>
      </c>
    </row>
    <row r="6" spans="1:7" x14ac:dyDescent="0.35">
      <c r="A6" s="19" t="s">
        <v>42</v>
      </c>
      <c r="B6" s="14">
        <v>2.4</v>
      </c>
      <c r="C6" s="14">
        <v>2.41</v>
      </c>
      <c r="D6" s="14">
        <v>2.37</v>
      </c>
      <c r="E6" s="14">
        <v>0.46</v>
      </c>
      <c r="F6" s="14">
        <v>0.63</v>
      </c>
      <c r="G6" s="14">
        <v>0.12</v>
      </c>
    </row>
    <row r="8" spans="1:7" x14ac:dyDescent="0.35">
      <c r="B8" s="71" t="s">
        <v>31</v>
      </c>
      <c r="C8" s="71"/>
      <c r="D8" s="71"/>
      <c r="E8" s="71"/>
      <c r="F8" s="71"/>
      <c r="G8" s="71"/>
    </row>
    <row r="9" spans="1:7" x14ac:dyDescent="0.35">
      <c r="B9" s="71" t="s">
        <v>5</v>
      </c>
      <c r="C9" s="71"/>
      <c r="D9" s="71"/>
      <c r="E9" s="71" t="s">
        <v>67</v>
      </c>
      <c r="F9" s="71"/>
      <c r="G9" s="71"/>
    </row>
    <row r="10" spans="1:7" x14ac:dyDescent="0.35">
      <c r="A10" s="19" t="s">
        <v>41</v>
      </c>
      <c r="B10" s="14">
        <v>2.57</v>
      </c>
      <c r="C10" s="14">
        <v>2.61</v>
      </c>
      <c r="D10" s="14">
        <v>2.4900000000000002</v>
      </c>
      <c r="E10" s="14">
        <v>2.6</v>
      </c>
      <c r="F10" s="14">
        <v>2.46</v>
      </c>
      <c r="G10" s="14">
        <v>2.4</v>
      </c>
    </row>
    <row r="11" spans="1:7" x14ac:dyDescent="0.35">
      <c r="A11" s="19" t="s">
        <v>42</v>
      </c>
      <c r="B11" s="14">
        <v>2.0299999999999998</v>
      </c>
      <c r="C11" s="14">
        <v>1.92</v>
      </c>
      <c r="D11" s="14">
        <v>2.16</v>
      </c>
      <c r="E11" s="14">
        <v>-0.22</v>
      </c>
      <c r="F11" s="14">
        <v>-0.62</v>
      </c>
      <c r="G11" s="14">
        <v>0.1</v>
      </c>
    </row>
    <row r="14" spans="1:7" x14ac:dyDescent="0.35">
      <c r="B14" s="71" t="s">
        <v>33</v>
      </c>
      <c r="C14" s="71"/>
      <c r="D14" s="71"/>
      <c r="E14" s="71"/>
      <c r="F14" s="71"/>
      <c r="G14" s="71"/>
    </row>
    <row r="15" spans="1:7" x14ac:dyDescent="0.35">
      <c r="B15" s="70" t="s">
        <v>5</v>
      </c>
      <c r="C15" s="70"/>
      <c r="D15" s="70"/>
      <c r="E15" s="70" t="s">
        <v>67</v>
      </c>
      <c r="F15" s="70"/>
      <c r="G15" s="70"/>
    </row>
    <row r="16" spans="1:7" x14ac:dyDescent="0.35">
      <c r="A16" s="19" t="s">
        <v>41</v>
      </c>
      <c r="B16" s="14">
        <v>1.56</v>
      </c>
      <c r="C16" s="14">
        <v>1.54</v>
      </c>
      <c r="D16" s="14">
        <v>1.44</v>
      </c>
      <c r="E16" s="14">
        <v>1.24</v>
      </c>
      <c r="F16" s="14">
        <v>1.71</v>
      </c>
      <c r="G16" s="14">
        <v>1.44</v>
      </c>
    </row>
    <row r="17" spans="1:7" x14ac:dyDescent="0.35">
      <c r="A17" s="19" t="s">
        <v>42</v>
      </c>
      <c r="B17" s="14">
        <v>1.47</v>
      </c>
      <c r="C17" s="14">
        <v>1.1499999999999999</v>
      </c>
      <c r="D17" s="14">
        <v>1.34</v>
      </c>
      <c r="E17" s="14">
        <v>1.96</v>
      </c>
      <c r="F17" s="14">
        <v>1.53</v>
      </c>
      <c r="G17" s="14">
        <v>1.98</v>
      </c>
    </row>
  </sheetData>
  <mergeCells count="9">
    <mergeCell ref="B14:G14"/>
    <mergeCell ref="B15:D15"/>
    <mergeCell ref="E15:G15"/>
    <mergeCell ref="B3:G3"/>
    <mergeCell ref="B4:D4"/>
    <mergeCell ref="E4:G4"/>
    <mergeCell ref="B8:G8"/>
    <mergeCell ref="B9:D9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 2A</vt:lpstr>
      <vt:lpstr>Fig 2B</vt:lpstr>
      <vt:lpstr>Fig 2C</vt:lpstr>
      <vt:lpstr>Fig 2E</vt:lpstr>
      <vt:lpstr>Fig 2G</vt:lpstr>
      <vt:lpstr>Fig 2H</vt:lpstr>
      <vt:lpstr>Fig 3A</vt:lpstr>
      <vt:lpstr>Fig 3C</vt:lpstr>
      <vt:lpstr>Fig 3E</vt:lpstr>
      <vt:lpstr>Fig 3H</vt:lpstr>
      <vt:lpstr>Fig 4B</vt:lpstr>
      <vt:lpstr>Fig 4G</vt:lpstr>
      <vt:lpstr>Fig 4I</vt:lpstr>
      <vt:lpstr>Fig 5B</vt:lpstr>
      <vt:lpstr>Fig 5D</vt:lpstr>
      <vt:lpstr>Fig 5E</vt:lpstr>
      <vt:lpstr>Fig 5F</vt:lpstr>
      <vt:lpstr>Fig 5G</vt:lpstr>
      <vt:lpstr>Fig 6D</vt:lpstr>
      <vt:lpstr>Fig 6F</vt:lpstr>
      <vt:lpstr>SFig 1B</vt:lpstr>
      <vt:lpstr>SFig 2B</vt:lpstr>
      <vt:lpstr>SFig 3B &amp; D</vt:lpstr>
      <vt:lpstr>SFig 4A</vt:lpstr>
      <vt:lpstr>SFig 4B</vt:lpstr>
      <vt:lpstr>SFig 4C</vt:lpstr>
      <vt:lpstr>SFig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Ji</dc:creator>
  <cp:lastModifiedBy>Zhang, Ji</cp:lastModifiedBy>
  <dcterms:created xsi:type="dcterms:W3CDTF">2015-06-05T18:17:20Z</dcterms:created>
  <dcterms:modified xsi:type="dcterms:W3CDTF">2026-05-16T14:22:15Z</dcterms:modified>
</cp:coreProperties>
</file>