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elenamacfarlane/Desktop/Figures and text edited for Final submission/"/>
    </mc:Choice>
  </mc:AlternateContent>
  <xr:revisionPtr revIDLastSave="0" documentId="8_{9F057B1E-25C7-9F48-9A88-4B9B3B7ED4E7}" xr6:coauthVersionLast="47" xr6:coauthVersionMax="47" xr10:uidLastSave="{00000000-0000-0000-0000-000000000000}"/>
  <bookViews>
    <workbookView xWindow="1320" yWindow="680" windowWidth="28800" windowHeight="16520" xr2:uid="{9EBE7D1F-9751-0E46-B63F-925D700F5535}"/>
  </bookViews>
  <sheets>
    <sheet name="Fig. 3A,C" sheetId="19" r:id="rId1"/>
    <sheet name="M vs F Fig.3" sheetId="49" r:id="rId2"/>
    <sheet name="Fig. 3B,D" sheetId="21" r:id="rId3"/>
    <sheet name="Fig. 3E,F" sheetId="2" r:id="rId4"/>
    <sheet name="Fig. 3G,H" sheetId="3" r:id="rId5"/>
    <sheet name="Fig. 4C" sheetId="50" r:id="rId6"/>
    <sheet name="Fig. 6C" sheetId="53" r:id="rId7"/>
    <sheet name="Fig. 6D" sheetId="56" r:id="rId8"/>
    <sheet name="Sup. Fig. 1A" sheetId="1" r:id="rId9"/>
    <sheet name="Sup. Fig. 1B" sheetId="25" r:id="rId10"/>
    <sheet name="Sup. Fig. 3A" sheetId="6" r:id="rId11"/>
    <sheet name="Sup. Fig. 3B" sheetId="23" r:id="rId12"/>
    <sheet name="Sup. Fig. 3C" sheetId="8" r:id="rId13"/>
    <sheet name="Sup. Fig. 3D" sheetId="46" r:id="rId14"/>
    <sheet name="Sup. Fig 4A-C" sheetId="7" r:id="rId15"/>
    <sheet name="Sup. Fig. 4D" sheetId="28" r:id="rId16"/>
    <sheet name="Sup. Fig. 4E" sheetId="11" r:id="rId17"/>
    <sheet name="Sup. Fig. 5A-C" sheetId="44" r:id="rId18"/>
    <sheet name="Sup. Fig. 6" sheetId="48" r:id="rId19"/>
    <sheet name="Sup. Fig. 11B" sheetId="40" r:id="rId20"/>
    <sheet name="Sup. Fig. 12B" sheetId="54" r:id="rId21"/>
    <sheet name="Sup. Fig. 13" sheetId="57" r:id="rId22"/>
    <sheet name="Sup. Fig.14" sheetId="55" r:id="rId23"/>
  </sheets>
  <definedNames>
    <definedName name="_xlnm._FilterDatabase" localSheetId="0" hidden="1">'Fig. 3A,C'!$A$1:$J$845</definedName>
    <definedName name="_xlnm._FilterDatabase" localSheetId="2" hidden="1">'Fig. 3B,D'!$A$1:$I$769</definedName>
    <definedName name="_xlnm._FilterDatabase" localSheetId="3" hidden="1">'Fig. 3E,F'!$A$1:$I$975</definedName>
    <definedName name="_xlnm._FilterDatabase" localSheetId="4" hidden="1">'Fig. 3G,H'!$A$1:$I$390</definedName>
    <definedName name="_xlnm._FilterDatabase" localSheetId="8" hidden="1">'Sup. Fig. 1A'!$A$1:$I$884</definedName>
    <definedName name="_xlnm._FilterDatabase" localSheetId="9" hidden="1">'Sup. Fig. 1B'!$A$1:$I$1652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40" l="1"/>
  <c r="K38" i="40"/>
  <c r="K32" i="40"/>
  <c r="G21" i="40"/>
  <c r="H18" i="40" s="1"/>
  <c r="G25" i="40"/>
  <c r="G26" i="40"/>
  <c r="G27" i="40"/>
  <c r="G28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20" i="40"/>
  <c r="G19" i="40"/>
  <c r="G18" i="40"/>
  <c r="G17" i="40"/>
  <c r="G16" i="40"/>
  <c r="G15" i="40"/>
  <c r="H15" i="40" s="1"/>
  <c r="G14" i="40"/>
  <c r="H14" i="40" s="1"/>
  <c r="G13" i="40"/>
  <c r="H13" i="40" s="1"/>
  <c r="G12" i="40"/>
  <c r="H12" i="40" s="1"/>
  <c r="G11" i="40"/>
  <c r="H11" i="40" s="1"/>
  <c r="G10" i="40"/>
  <c r="H10" i="40" s="1"/>
  <c r="G9" i="40"/>
  <c r="H9" i="40" s="1"/>
  <c r="G8" i="40"/>
  <c r="G7" i="40"/>
  <c r="G6" i="40"/>
  <c r="G5" i="40"/>
  <c r="H36" i="40" l="1"/>
  <c r="H35" i="40"/>
  <c r="H38" i="40"/>
  <c r="G41" i="40"/>
  <c r="H33" i="40" s="1"/>
  <c r="H6" i="40"/>
  <c r="H17" i="40"/>
  <c r="H16" i="40"/>
  <c r="H21" i="40"/>
  <c r="H19" i="40"/>
  <c r="H5" i="40"/>
  <c r="H8" i="40"/>
  <c r="H7" i="40"/>
  <c r="H20" i="40"/>
  <c r="I25" i="50"/>
  <c r="C10" i="50"/>
  <c r="C18" i="50" s="1"/>
  <c r="C27" i="50" s="1"/>
  <c r="D10" i="50"/>
  <c r="D17" i="50" s="1"/>
  <c r="D26" i="50" s="1"/>
  <c r="E10" i="50"/>
  <c r="E16" i="50" s="1"/>
  <c r="E25" i="50" s="1"/>
  <c r="F10" i="50"/>
  <c r="F19" i="50" s="1"/>
  <c r="F28" i="50" s="1"/>
  <c r="G10" i="50"/>
  <c r="G18" i="50" s="1"/>
  <c r="G27" i="50" s="1"/>
  <c r="H10" i="50"/>
  <c r="H17" i="50" s="1"/>
  <c r="H26" i="50" s="1"/>
  <c r="I10" i="50"/>
  <c r="I16" i="50" s="1"/>
  <c r="J10" i="50"/>
  <c r="J19" i="50" s="1"/>
  <c r="J28" i="50" s="1"/>
  <c r="K10" i="50"/>
  <c r="K18" i="50" s="1"/>
  <c r="K27" i="50" s="1"/>
  <c r="L10" i="50"/>
  <c r="L17" i="50" s="1"/>
  <c r="L26" i="50" s="1"/>
  <c r="M10" i="50"/>
  <c r="M19" i="50" s="1"/>
  <c r="M28" i="50" s="1"/>
  <c r="N10" i="50"/>
  <c r="N19" i="50" s="1"/>
  <c r="N28" i="50" s="1"/>
  <c r="O10" i="50"/>
  <c r="O18" i="50" s="1"/>
  <c r="O27" i="50" s="1"/>
  <c r="P10" i="50"/>
  <c r="P17" i="50" s="1"/>
  <c r="P26" i="50" s="1"/>
  <c r="B10" i="50"/>
  <c r="B17" i="50" s="1"/>
  <c r="B26" i="50" s="1"/>
  <c r="H3" i="48"/>
  <c r="H9" i="48"/>
  <c r="I8" i="40" l="1"/>
  <c r="J5" i="40" s="1"/>
  <c r="H37" i="40"/>
  <c r="J6" i="40"/>
  <c r="H39" i="40"/>
  <c r="H40" i="40"/>
  <c r="H27" i="40"/>
  <c r="H29" i="40"/>
  <c r="H41" i="40"/>
  <c r="H26" i="40"/>
  <c r="H25" i="40"/>
  <c r="H28" i="40"/>
  <c r="H30" i="40"/>
  <c r="H31" i="40"/>
  <c r="H34" i="40"/>
  <c r="J8" i="40"/>
  <c r="J19" i="40"/>
  <c r="J17" i="40"/>
  <c r="H32" i="40"/>
  <c r="B16" i="50"/>
  <c r="C17" i="50"/>
  <c r="G17" i="50"/>
  <c r="G26" i="50" s="1"/>
  <c r="K17" i="50"/>
  <c r="L19" i="50"/>
  <c r="L28" i="50" s="1"/>
  <c r="L16" i="50"/>
  <c r="L25" i="50" s="1"/>
  <c r="O16" i="50"/>
  <c r="O25" i="50" s="1"/>
  <c r="H19" i="50"/>
  <c r="H16" i="50"/>
  <c r="P16" i="50"/>
  <c r="P25" i="50" s="1"/>
  <c r="E19" i="50"/>
  <c r="I19" i="50"/>
  <c r="I28" i="50" s="1"/>
  <c r="O19" i="50"/>
  <c r="D16" i="50"/>
  <c r="D25" i="50" s="1"/>
  <c r="G16" i="50"/>
  <c r="G25" i="50" s="1"/>
  <c r="D19" i="50"/>
  <c r="D28" i="50" s="1"/>
  <c r="C16" i="50"/>
  <c r="C25" i="50" s="1"/>
  <c r="K16" i="50"/>
  <c r="C19" i="50"/>
  <c r="C28" i="50" s="1"/>
  <c r="G19" i="50"/>
  <c r="G28" i="50" s="1"/>
  <c r="K19" i="50"/>
  <c r="O17" i="50"/>
  <c r="O26" i="50" s="1"/>
  <c r="F18" i="50"/>
  <c r="F27" i="50" s="1"/>
  <c r="J18" i="50"/>
  <c r="J27" i="50" s="1"/>
  <c r="M18" i="50"/>
  <c r="M27" i="50" s="1"/>
  <c r="N18" i="50"/>
  <c r="F17" i="50"/>
  <c r="F26" i="50" s="1"/>
  <c r="E17" i="50"/>
  <c r="I17" i="50"/>
  <c r="I26" i="50" s="1"/>
  <c r="P18" i="50"/>
  <c r="P27" i="50" s="1"/>
  <c r="B19" i="50"/>
  <c r="E18" i="50"/>
  <c r="I18" i="50"/>
  <c r="I27" i="50" s="1"/>
  <c r="J17" i="50"/>
  <c r="J26" i="50" s="1"/>
  <c r="M17" i="50"/>
  <c r="M26" i="50" s="1"/>
  <c r="N17" i="50"/>
  <c r="P19" i="50"/>
  <c r="P28" i="50" s="1"/>
  <c r="B18" i="50"/>
  <c r="M16" i="50"/>
  <c r="M25" i="50" s="1"/>
  <c r="D18" i="50"/>
  <c r="D27" i="50" s="1"/>
  <c r="H18" i="50"/>
  <c r="L18" i="50"/>
  <c r="L27" i="50" s="1"/>
  <c r="F16" i="50"/>
  <c r="J16" i="50"/>
  <c r="J25" i="50" s="1"/>
  <c r="N16" i="50"/>
  <c r="H6" i="48"/>
  <c r="H4" i="48"/>
  <c r="H13" i="48"/>
  <c r="H10" i="48"/>
  <c r="H5" i="48"/>
  <c r="H123" i="48"/>
  <c r="H124" i="48"/>
  <c r="H122" i="48"/>
  <c r="H117" i="48"/>
  <c r="H119" i="48"/>
  <c r="G76" i="44"/>
  <c r="G35" i="44"/>
  <c r="G32" i="46"/>
  <c r="G3" i="46"/>
  <c r="G31" i="8"/>
  <c r="J13" i="40" l="1"/>
  <c r="J18" i="40"/>
  <c r="J11" i="40"/>
  <c r="J12" i="40"/>
  <c r="J15" i="40"/>
  <c r="J10" i="40"/>
  <c r="J14" i="40"/>
  <c r="J9" i="40"/>
  <c r="I28" i="40"/>
  <c r="J32" i="40" s="1"/>
  <c r="J20" i="40"/>
  <c r="J16" i="40"/>
  <c r="J7" i="40"/>
  <c r="K25" i="50"/>
  <c r="E33" i="50"/>
  <c r="C26" i="50"/>
  <c r="B34" i="50"/>
  <c r="B28" i="50"/>
  <c r="B36" i="50"/>
  <c r="N27" i="50"/>
  <c r="F35" i="50"/>
  <c r="N25" i="50"/>
  <c r="F33" i="50"/>
  <c r="H27" i="50"/>
  <c r="D35" i="50"/>
  <c r="K28" i="50"/>
  <c r="E36" i="50"/>
  <c r="O28" i="50"/>
  <c r="F36" i="50"/>
  <c r="H25" i="50"/>
  <c r="D33" i="50"/>
  <c r="B25" i="50"/>
  <c r="B33" i="50"/>
  <c r="F25" i="50"/>
  <c r="C33" i="50"/>
  <c r="B27" i="50"/>
  <c r="B35" i="50"/>
  <c r="N26" i="50"/>
  <c r="F34" i="50"/>
  <c r="E27" i="50"/>
  <c r="C35" i="50"/>
  <c r="E26" i="50"/>
  <c r="C34" i="50"/>
  <c r="H28" i="50"/>
  <c r="D36" i="50"/>
  <c r="K26" i="50"/>
  <c r="E34" i="50"/>
  <c r="E35" i="50"/>
  <c r="E28" i="50"/>
  <c r="C36" i="50"/>
  <c r="D34" i="50"/>
  <c r="H84" i="48"/>
  <c r="H15" i="48"/>
  <c r="H14" i="48"/>
  <c r="H75" i="48"/>
  <c r="H85" i="48"/>
  <c r="H18" i="48"/>
  <c r="H20" i="48"/>
  <c r="H89" i="48"/>
  <c r="H91" i="48"/>
  <c r="H8" i="48"/>
  <c r="H53" i="48"/>
  <c r="H7" i="48"/>
  <c r="J3" i="48" s="1"/>
  <c r="L3" i="48" s="1"/>
  <c r="M3" i="48" s="1"/>
  <c r="H57" i="48"/>
  <c r="H43" i="48"/>
  <c r="H52" i="48"/>
  <c r="H59" i="48"/>
  <c r="H39" i="48"/>
  <c r="H17" i="48"/>
  <c r="H54" i="48"/>
  <c r="H22" i="48"/>
  <c r="H93" i="48"/>
  <c r="H28" i="48"/>
  <c r="H107" i="48"/>
  <c r="H120" i="48"/>
  <c r="H78" i="48"/>
  <c r="H38" i="48"/>
  <c r="H40" i="48"/>
  <c r="H16" i="48"/>
  <c r="H51" i="48"/>
  <c r="H21" i="48"/>
  <c r="H98" i="48"/>
  <c r="H27" i="48"/>
  <c r="H34" i="48"/>
  <c r="H94" i="48"/>
  <c r="H26" i="48"/>
  <c r="H66" i="48"/>
  <c r="H68" i="48"/>
  <c r="H33" i="48"/>
  <c r="H79" i="48"/>
  <c r="H100" i="48"/>
  <c r="H64" i="48"/>
  <c r="H58" i="48"/>
  <c r="H82" i="48"/>
  <c r="H99" i="48"/>
  <c r="H69" i="48"/>
  <c r="H95" i="48"/>
  <c r="H83" i="48"/>
  <c r="H104" i="48"/>
  <c r="H71" i="48"/>
  <c r="H97" i="48"/>
  <c r="H11" i="48"/>
  <c r="H86" i="48"/>
  <c r="H105" i="48"/>
  <c r="H70" i="48"/>
  <c r="H96" i="48"/>
  <c r="H90" i="48"/>
  <c r="H67" i="48"/>
  <c r="H31" i="48"/>
  <c r="H103" i="48"/>
  <c r="H72" i="48"/>
  <c r="H108" i="48"/>
  <c r="H37" i="48"/>
  <c r="H74" i="48"/>
  <c r="H45" i="48"/>
  <c r="H113" i="48"/>
  <c r="H63" i="48"/>
  <c r="H36" i="48"/>
  <c r="H116" i="48"/>
  <c r="H29" i="48"/>
  <c r="H101" i="48"/>
  <c r="H44" i="48"/>
  <c r="H109" i="48"/>
  <c r="H35" i="48"/>
  <c r="H46" i="48"/>
  <c r="H30" i="48"/>
  <c r="H111" i="48"/>
  <c r="H12" i="48"/>
  <c r="H73" i="48"/>
  <c r="H50" i="48"/>
  <c r="H121" i="48"/>
  <c r="H65" i="48"/>
  <c r="H41" i="48"/>
  <c r="H118" i="48"/>
  <c r="H42" i="48"/>
  <c r="H60" i="48"/>
  <c r="H56" i="48"/>
  <c r="H115" i="48"/>
  <c r="H23" i="48"/>
  <c r="H76" i="48"/>
  <c r="H47" i="48"/>
  <c r="H106" i="48"/>
  <c r="H19" i="48"/>
  <c r="H102" i="48"/>
  <c r="H88" i="48"/>
  <c r="H62" i="48"/>
  <c r="H87" i="48"/>
  <c r="H55" i="48"/>
  <c r="H114" i="48"/>
  <c r="H25" i="48"/>
  <c r="H80" i="48"/>
  <c r="H49" i="48"/>
  <c r="H110" i="48"/>
  <c r="H77" i="48"/>
  <c r="H61" i="48"/>
  <c r="H32" i="48"/>
  <c r="H92" i="48"/>
  <c r="H24" i="48"/>
  <c r="H81" i="48"/>
  <c r="H48" i="48"/>
  <c r="H112" i="48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8" i="44"/>
  <c r="G7" i="44"/>
  <c r="G6" i="44"/>
  <c r="G5" i="44"/>
  <c r="G4" i="44"/>
  <c r="J25" i="40" l="1"/>
  <c r="Q3" i="48"/>
  <c r="Q10" i="48" s="1"/>
  <c r="L119" i="48"/>
  <c r="L110" i="48"/>
  <c r="L72" i="48"/>
  <c r="L69" i="48"/>
  <c r="S30" i="48" s="1"/>
  <c r="S37" i="48" s="1"/>
  <c r="L23" i="48"/>
  <c r="L95" i="48"/>
  <c r="L17" i="48"/>
  <c r="L49" i="48"/>
  <c r="L35" i="48"/>
  <c r="L39" i="48"/>
  <c r="L84" i="48"/>
  <c r="L46" i="48"/>
  <c r="L27" i="48"/>
  <c r="L75" i="48"/>
  <c r="L115" i="48"/>
  <c r="L103" i="48"/>
  <c r="L98" i="48"/>
  <c r="L14" i="48"/>
  <c r="L56" i="48"/>
  <c r="L109" i="48"/>
  <c r="L31" i="48"/>
  <c r="L99" i="48"/>
  <c r="L15" i="48"/>
  <c r="L25" i="48"/>
  <c r="L60" i="48"/>
  <c r="M60" i="48" s="1"/>
  <c r="L44" i="48"/>
  <c r="L82" i="48"/>
  <c r="L51" i="48"/>
  <c r="L52" i="48"/>
  <c r="L114" i="48"/>
  <c r="L42" i="48"/>
  <c r="L101" i="48"/>
  <c r="L90" i="48"/>
  <c r="L58" i="48"/>
  <c r="L29" i="48"/>
  <c r="L57" i="48"/>
  <c r="L112" i="48"/>
  <c r="L41" i="48"/>
  <c r="L70" i="48"/>
  <c r="S31" i="48" s="1"/>
  <c r="S38" i="48" s="1"/>
  <c r="L38" i="48"/>
  <c r="L13" i="48"/>
  <c r="L65" i="48"/>
  <c r="M65" i="48" s="1"/>
  <c r="L79" i="48"/>
  <c r="L53" i="48"/>
  <c r="L63" i="48"/>
  <c r="M63" i="48" s="1"/>
  <c r="L8" i="48"/>
  <c r="L107" i="48"/>
  <c r="L19" i="48"/>
  <c r="L97" i="48"/>
  <c r="L26" i="48"/>
  <c r="L16" i="48"/>
  <c r="L87" i="48"/>
  <c r="L116" i="48"/>
  <c r="L7" i="48"/>
  <c r="L48" i="48"/>
  <c r="L36" i="48"/>
  <c r="L78" i="48"/>
  <c r="L121" i="48"/>
  <c r="L33" i="48"/>
  <c r="L120" i="48"/>
  <c r="L24" i="48"/>
  <c r="L50" i="48"/>
  <c r="L68" i="48"/>
  <c r="S29" i="48" s="1"/>
  <c r="S36" i="48" s="1"/>
  <c r="L91" i="48"/>
  <c r="L45" i="48"/>
  <c r="L5" i="48"/>
  <c r="L106" i="48"/>
  <c r="L74" i="48"/>
  <c r="L20" i="48"/>
  <c r="L94" i="48"/>
  <c r="L22" i="48"/>
  <c r="L18" i="48"/>
  <c r="L123" i="48"/>
  <c r="L124" i="48"/>
  <c r="L118" i="48"/>
  <c r="L96" i="48"/>
  <c r="L64" i="48"/>
  <c r="M64" i="48" s="1"/>
  <c r="L40" i="48"/>
  <c r="L100" i="48"/>
  <c r="L62" i="48"/>
  <c r="M62" i="48" s="1"/>
  <c r="L105" i="48"/>
  <c r="L117" i="48"/>
  <c r="L113" i="48"/>
  <c r="L6" i="48"/>
  <c r="L92" i="48"/>
  <c r="L73" i="48"/>
  <c r="L66" i="48"/>
  <c r="S27" i="48" s="1"/>
  <c r="S34" i="48" s="1"/>
  <c r="L28" i="48"/>
  <c r="L89" i="48"/>
  <c r="L32" i="48"/>
  <c r="L12" i="48"/>
  <c r="L71" i="48"/>
  <c r="S32" i="48" s="1"/>
  <c r="S39" i="48" s="1"/>
  <c r="L93" i="48"/>
  <c r="L47" i="48"/>
  <c r="L77" i="48"/>
  <c r="L76" i="48"/>
  <c r="L30" i="48"/>
  <c r="L108" i="48"/>
  <c r="L83" i="48"/>
  <c r="L34" i="48"/>
  <c r="L54" i="48"/>
  <c r="L85" i="48"/>
  <c r="L4" i="48"/>
  <c r="H25" i="44"/>
  <c r="H8" i="44" s="1"/>
  <c r="I8" i="44" s="1"/>
  <c r="M75" i="48" l="1"/>
  <c r="T30" i="48"/>
  <c r="T37" i="48" s="1"/>
  <c r="M77" i="48"/>
  <c r="T32" i="48"/>
  <c r="T39" i="48" s="1"/>
  <c r="M76" i="48"/>
  <c r="T31" i="48"/>
  <c r="T38" i="48" s="1"/>
  <c r="M116" i="48"/>
  <c r="AB30" i="48"/>
  <c r="AB37" i="48" s="1"/>
  <c r="M93" i="48"/>
  <c r="W28" i="48"/>
  <c r="W35" i="48" s="1"/>
  <c r="M91" i="48"/>
  <c r="U32" i="48"/>
  <c r="U39" i="48" s="1"/>
  <c r="M96" i="48"/>
  <c r="W31" i="48"/>
  <c r="W38" i="48" s="1"/>
  <c r="M97" i="48"/>
  <c r="W32" i="48"/>
  <c r="W39" i="48" s="1"/>
  <c r="M89" i="48"/>
  <c r="U30" i="48"/>
  <c r="U37" i="48" s="1"/>
  <c r="M95" i="48"/>
  <c r="W30" i="48"/>
  <c r="W37" i="48" s="1"/>
  <c r="M101" i="48"/>
  <c r="Y30" i="48"/>
  <c r="Y37" i="48" s="1"/>
  <c r="M73" i="48"/>
  <c r="T28" i="48"/>
  <c r="T35" i="48" s="1"/>
  <c r="M98" i="48"/>
  <c r="Y27" i="48"/>
  <c r="Y34" i="48" s="1"/>
  <c r="M72" i="48"/>
  <c r="T27" i="48"/>
  <c r="T34" i="48" s="1"/>
  <c r="M113" i="48"/>
  <c r="AB27" i="48"/>
  <c r="AB34" i="48" s="1"/>
  <c r="M74" i="48"/>
  <c r="T29" i="48"/>
  <c r="T36" i="48" s="1"/>
  <c r="M82" i="48"/>
  <c r="V27" i="48"/>
  <c r="V34" i="48" s="1"/>
  <c r="M106" i="48"/>
  <c r="Z29" i="48"/>
  <c r="Z36" i="48" s="1"/>
  <c r="M85" i="48"/>
  <c r="V30" i="48"/>
  <c r="V37" i="48" s="1"/>
  <c r="M107" i="48"/>
  <c r="X27" i="48"/>
  <c r="X34" i="48" s="1"/>
  <c r="M123" i="48"/>
  <c r="AA31" i="48"/>
  <c r="AA38" i="48" s="1"/>
  <c r="M121" i="48"/>
  <c r="AA29" i="48"/>
  <c r="AA36" i="48" s="1"/>
  <c r="M83" i="48"/>
  <c r="V28" i="48"/>
  <c r="V35" i="48" s="1"/>
  <c r="M92" i="48"/>
  <c r="W27" i="48"/>
  <c r="W34" i="48" s="1"/>
  <c r="M78" i="48"/>
  <c r="R27" i="48"/>
  <c r="R34" i="48" s="1"/>
  <c r="M114" i="48"/>
  <c r="AB28" i="48"/>
  <c r="AB35" i="48" s="1"/>
  <c r="M103" i="48"/>
  <c r="Y32" i="48"/>
  <c r="Y39" i="48" s="1"/>
  <c r="M110" i="48"/>
  <c r="X30" i="48"/>
  <c r="X37" i="48" s="1"/>
  <c r="M117" i="48"/>
  <c r="AB31" i="48"/>
  <c r="AB38" i="48" s="1"/>
  <c r="M105" i="48"/>
  <c r="Z28" i="48"/>
  <c r="Z35" i="48" s="1"/>
  <c r="M87" i="48"/>
  <c r="U28" i="48"/>
  <c r="U35" i="48" s="1"/>
  <c r="M84" i="48"/>
  <c r="V29" i="48"/>
  <c r="V36" i="48" s="1"/>
  <c r="M100" i="48"/>
  <c r="Y29" i="48"/>
  <c r="Y36" i="48" s="1"/>
  <c r="M112" i="48"/>
  <c r="X32" i="48"/>
  <c r="X39" i="48" s="1"/>
  <c r="M99" i="48"/>
  <c r="Y28" i="48"/>
  <c r="Y35" i="48" s="1"/>
  <c r="M118" i="48"/>
  <c r="AB32" i="48"/>
  <c r="AB39" i="48" s="1"/>
  <c r="M109" i="48"/>
  <c r="X29" i="48"/>
  <c r="X36" i="48" s="1"/>
  <c r="M124" i="48"/>
  <c r="AA32" i="48"/>
  <c r="AA39" i="48" s="1"/>
  <c r="M120" i="48"/>
  <c r="AA28" i="48"/>
  <c r="AA35" i="48" s="1"/>
  <c r="M90" i="48"/>
  <c r="U31" i="48"/>
  <c r="U38" i="48" s="1"/>
  <c r="M108" i="48"/>
  <c r="X28" i="48"/>
  <c r="X35" i="48" s="1"/>
  <c r="M94" i="48"/>
  <c r="W29" i="48"/>
  <c r="W36" i="48" s="1"/>
  <c r="M79" i="48"/>
  <c r="R28" i="48"/>
  <c r="R35" i="48" s="1"/>
  <c r="M115" i="48"/>
  <c r="AB29" i="48"/>
  <c r="AB36" i="48" s="1"/>
  <c r="M119" i="48"/>
  <c r="AA27" i="48"/>
  <c r="AA34" i="48" s="1"/>
  <c r="Q32" i="48"/>
  <c r="Q39" i="48" s="1"/>
  <c r="M71" i="48"/>
  <c r="M66" i="48"/>
  <c r="Q27" i="48"/>
  <c r="Q34" i="48" s="1"/>
  <c r="M68" i="48"/>
  <c r="Q29" i="48"/>
  <c r="Q36" i="48" s="1"/>
  <c r="M70" i="48"/>
  <c r="Q31" i="48"/>
  <c r="Q38" i="48" s="1"/>
  <c r="M69" i="48"/>
  <c r="Q30" i="48"/>
  <c r="Q37" i="48" s="1"/>
  <c r="L61" i="48"/>
  <c r="M61" i="48" s="1"/>
  <c r="L86" i="48"/>
  <c r="L104" i="48"/>
  <c r="L81" i="48"/>
  <c r="L11" i="48"/>
  <c r="L55" i="48"/>
  <c r="M55" i="48" s="1"/>
  <c r="L59" i="48"/>
  <c r="M59" i="48" s="1"/>
  <c r="L67" i="48"/>
  <c r="S28" i="48" s="1"/>
  <c r="S35" i="48" s="1"/>
  <c r="L37" i="48"/>
  <c r="L122" i="48"/>
  <c r="L88" i="48"/>
  <c r="L111" i="48"/>
  <c r="L10" i="48"/>
  <c r="M10" i="48" s="1"/>
  <c r="L102" i="48"/>
  <c r="L43" i="48"/>
  <c r="X8" i="48" s="1"/>
  <c r="X15" i="48" s="1"/>
  <c r="L21" i="48"/>
  <c r="U3" i="48" s="1"/>
  <c r="U10" i="48" s="1"/>
  <c r="L80" i="48"/>
  <c r="T6" i="48"/>
  <c r="T13" i="48" s="1"/>
  <c r="M29" i="48"/>
  <c r="M11" i="48"/>
  <c r="S4" i="48"/>
  <c r="S11" i="48" s="1"/>
  <c r="Y4" i="48"/>
  <c r="Y11" i="48" s="1"/>
  <c r="Y8" i="48"/>
  <c r="Y15" i="48" s="1"/>
  <c r="Y7" i="48"/>
  <c r="Y14" i="48" s="1"/>
  <c r="M58" i="48"/>
  <c r="M39" i="48"/>
  <c r="X4" i="48"/>
  <c r="X11" i="48" s="1"/>
  <c r="M35" i="48"/>
  <c r="V6" i="48"/>
  <c r="V13" i="48" s="1"/>
  <c r="M4" i="48"/>
  <c r="Q4" i="48"/>
  <c r="Q11" i="48" s="1"/>
  <c r="M12" i="48"/>
  <c r="S5" i="48"/>
  <c r="S12" i="48" s="1"/>
  <c r="M53" i="48"/>
  <c r="Z6" i="48"/>
  <c r="Z13" i="48" s="1"/>
  <c r="M40" i="48"/>
  <c r="X5" i="48"/>
  <c r="X12" i="48" s="1"/>
  <c r="M7" i="48"/>
  <c r="Q7" i="48"/>
  <c r="Q14" i="48" s="1"/>
  <c r="M42" i="48"/>
  <c r="X7" i="48"/>
  <c r="X14" i="48" s="1"/>
  <c r="R4" i="48"/>
  <c r="R11" i="48" s="1"/>
  <c r="M17" i="48"/>
  <c r="M54" i="48"/>
  <c r="Y3" i="48"/>
  <c r="Y10" i="48" s="1"/>
  <c r="W4" i="48"/>
  <c r="W11" i="48" s="1"/>
  <c r="M45" i="48"/>
  <c r="T5" i="48"/>
  <c r="T12" i="48" s="1"/>
  <c r="M28" i="48"/>
  <c r="S6" i="48"/>
  <c r="S13" i="48" s="1"/>
  <c r="M13" i="48"/>
  <c r="Z4" i="48"/>
  <c r="Z11" i="48" s="1"/>
  <c r="M51" i="48"/>
  <c r="Z3" i="48"/>
  <c r="Z10" i="48" s="1"/>
  <c r="M50" i="48"/>
  <c r="M6" i="48"/>
  <c r="Q6" i="48"/>
  <c r="Q13" i="48" s="1"/>
  <c r="T4" i="48"/>
  <c r="T11" i="48" s="1"/>
  <c r="M27" i="48"/>
  <c r="M47" i="48"/>
  <c r="W6" i="48"/>
  <c r="W13" i="48" s="1"/>
  <c r="S8" i="48"/>
  <c r="S15" i="48" s="1"/>
  <c r="M15" i="48"/>
  <c r="S3" i="48"/>
  <c r="S10" i="48" s="1"/>
  <c r="R7" i="48"/>
  <c r="R14" i="48" s="1"/>
  <c r="M20" i="48"/>
  <c r="M8" i="48"/>
  <c r="Q8" i="48"/>
  <c r="Q15" i="48" s="1"/>
  <c r="M36" i="48"/>
  <c r="V7" i="48"/>
  <c r="V14" i="48" s="1"/>
  <c r="T8" i="48"/>
  <c r="T15" i="48" s="1"/>
  <c r="M31" i="48"/>
  <c r="W7" i="48"/>
  <c r="W14" i="48" s="1"/>
  <c r="M48" i="48"/>
  <c r="W8" i="48"/>
  <c r="W15" i="48" s="1"/>
  <c r="M49" i="48"/>
  <c r="M32" i="48"/>
  <c r="V3" i="48"/>
  <c r="V10" i="48" s="1"/>
  <c r="M5" i="48"/>
  <c r="Q5" i="48"/>
  <c r="Q12" i="48" s="1"/>
  <c r="Y5" i="48"/>
  <c r="Y12" i="48" s="1"/>
  <c r="M56" i="48"/>
  <c r="M14" i="48"/>
  <c r="S7" i="48"/>
  <c r="S14" i="48" s="1"/>
  <c r="M34" i="48"/>
  <c r="V5" i="48"/>
  <c r="V12" i="48" s="1"/>
  <c r="M52" i="48"/>
  <c r="Z5" i="48"/>
  <c r="Z12" i="48" s="1"/>
  <c r="U5" i="48"/>
  <c r="U12" i="48" s="1"/>
  <c r="M23" i="48"/>
  <c r="X3" i="48"/>
  <c r="X10" i="48" s="1"/>
  <c r="M38" i="48"/>
  <c r="R3" i="48"/>
  <c r="R10" i="48" s="1"/>
  <c r="M16" i="48"/>
  <c r="T7" i="48"/>
  <c r="T14" i="48" s="1"/>
  <c r="M30" i="48"/>
  <c r="U6" i="48"/>
  <c r="U13" i="48" s="1"/>
  <c r="M24" i="48"/>
  <c r="M26" i="48"/>
  <c r="T3" i="48"/>
  <c r="T10" i="48" s="1"/>
  <c r="M41" i="48"/>
  <c r="X6" i="48"/>
  <c r="X13" i="48" s="1"/>
  <c r="W3" i="48"/>
  <c r="W10" i="48" s="1"/>
  <c r="M44" i="48"/>
  <c r="R5" i="48"/>
  <c r="R12" i="48" s="1"/>
  <c r="M18" i="48"/>
  <c r="M22" i="48"/>
  <c r="U4" i="48"/>
  <c r="U11" i="48" s="1"/>
  <c r="M33" i="48"/>
  <c r="V4" i="48"/>
  <c r="V11" i="48" s="1"/>
  <c r="M19" i="48"/>
  <c r="R6" i="48"/>
  <c r="R13" i="48" s="1"/>
  <c r="Y6" i="48"/>
  <c r="Y13" i="48" s="1"/>
  <c r="M57" i="48"/>
  <c r="U7" i="48"/>
  <c r="U14" i="48" s="1"/>
  <c r="M25" i="48"/>
  <c r="W5" i="48"/>
  <c r="W12" i="48" s="1"/>
  <c r="M46" i="48"/>
  <c r="H4" i="44"/>
  <c r="I4" i="44" s="1"/>
  <c r="H15" i="44"/>
  <c r="I15" i="44" s="1"/>
  <c r="H5" i="44"/>
  <c r="I5" i="44" s="1"/>
  <c r="H18" i="44"/>
  <c r="I18" i="44" s="1"/>
  <c r="H21" i="44"/>
  <c r="I21" i="44" s="1"/>
  <c r="H12" i="44"/>
  <c r="I12" i="44" s="1"/>
  <c r="H20" i="44"/>
  <c r="I20" i="44" s="1"/>
  <c r="H9" i="44"/>
  <c r="I9" i="44" s="1"/>
  <c r="H19" i="44"/>
  <c r="I19" i="44" s="1"/>
  <c r="H11" i="44"/>
  <c r="I11" i="44" s="1"/>
  <c r="H17" i="44"/>
  <c r="I17" i="44" s="1"/>
  <c r="H22" i="44"/>
  <c r="I22" i="44" s="1"/>
  <c r="H14" i="44"/>
  <c r="I14" i="44" s="1"/>
  <c r="H6" i="44"/>
  <c r="I6" i="44" s="1"/>
  <c r="H13" i="44"/>
  <c r="I13" i="44" s="1"/>
  <c r="H23" i="44"/>
  <c r="I23" i="44" s="1"/>
  <c r="H7" i="44"/>
  <c r="I7" i="44" s="1"/>
  <c r="H10" i="44"/>
  <c r="I10" i="44" s="1"/>
  <c r="H16" i="44"/>
  <c r="I16" i="44" s="1"/>
  <c r="G184" i="44"/>
  <c r="G185" i="44"/>
  <c r="G186" i="44"/>
  <c r="G187" i="44"/>
  <c r="G188" i="44"/>
  <c r="G189" i="44"/>
  <c r="G190" i="44"/>
  <c r="G191" i="44"/>
  <c r="G192" i="44"/>
  <c r="G193" i="44"/>
  <c r="G194" i="44"/>
  <c r="G195" i="44"/>
  <c r="G196" i="44"/>
  <c r="G197" i="44"/>
  <c r="G198" i="44"/>
  <c r="G199" i="44"/>
  <c r="G200" i="44"/>
  <c r="G201" i="44"/>
  <c r="G202" i="44"/>
  <c r="G203" i="44"/>
  <c r="G204" i="44"/>
  <c r="G205" i="44"/>
  <c r="G206" i="44"/>
  <c r="G77" i="44"/>
  <c r="G78" i="44"/>
  <c r="G79" i="44"/>
  <c r="G80" i="44"/>
  <c r="G81" i="44"/>
  <c r="G82" i="44"/>
  <c r="G83" i="44"/>
  <c r="G85" i="44"/>
  <c r="G86" i="44"/>
  <c r="G87" i="44"/>
  <c r="G88" i="44"/>
  <c r="G89" i="44"/>
  <c r="G90" i="44"/>
  <c r="G91" i="44"/>
  <c r="G92" i="44"/>
  <c r="G93" i="44"/>
  <c r="G96" i="44"/>
  <c r="G97" i="44"/>
  <c r="G98" i="44"/>
  <c r="G179" i="44"/>
  <c r="G178" i="44"/>
  <c r="G177" i="44"/>
  <c r="G176" i="44"/>
  <c r="G175" i="44"/>
  <c r="G174" i="44"/>
  <c r="G173" i="44"/>
  <c r="G172" i="44"/>
  <c r="G171" i="44"/>
  <c r="G170" i="44"/>
  <c r="G169" i="44"/>
  <c r="G168" i="44"/>
  <c r="G167" i="44"/>
  <c r="G166" i="44"/>
  <c r="G165" i="44"/>
  <c r="G164" i="44"/>
  <c r="G163" i="44"/>
  <c r="G162" i="44"/>
  <c r="G161" i="44"/>
  <c r="G160" i="44"/>
  <c r="G159" i="44"/>
  <c r="G158" i="44"/>
  <c r="G157" i="44"/>
  <c r="G156" i="44"/>
  <c r="G155" i="44"/>
  <c r="G154" i="44"/>
  <c r="G153" i="44"/>
  <c r="G152" i="44"/>
  <c r="G151" i="44"/>
  <c r="G150" i="44"/>
  <c r="G149" i="44"/>
  <c r="G148" i="44"/>
  <c r="G147" i="44"/>
  <c r="G146" i="44"/>
  <c r="G145" i="44"/>
  <c r="G113" i="44"/>
  <c r="G114" i="44"/>
  <c r="G115" i="44"/>
  <c r="G116" i="44"/>
  <c r="G117" i="44"/>
  <c r="G118" i="44"/>
  <c r="G119" i="44"/>
  <c r="G120" i="44"/>
  <c r="G121" i="44"/>
  <c r="G122" i="44"/>
  <c r="G123" i="44"/>
  <c r="G124" i="44"/>
  <c r="G125" i="44"/>
  <c r="G126" i="44"/>
  <c r="G127" i="44"/>
  <c r="G128" i="44"/>
  <c r="G129" i="44"/>
  <c r="G130" i="44"/>
  <c r="G131" i="44"/>
  <c r="G132" i="44"/>
  <c r="G133" i="44"/>
  <c r="G134" i="44"/>
  <c r="G135" i="44"/>
  <c r="G136" i="44"/>
  <c r="G137" i="44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5" i="46"/>
  <c r="G4" i="46"/>
  <c r="M86" i="48" l="1"/>
  <c r="U27" i="48"/>
  <c r="U34" i="48" s="1"/>
  <c r="M122" i="48"/>
  <c r="AA30" i="48"/>
  <c r="AA37" i="48" s="1"/>
  <c r="M81" i="48"/>
  <c r="R30" i="48"/>
  <c r="R37" i="48" s="1"/>
  <c r="M104" i="48"/>
  <c r="Z27" i="48"/>
  <c r="Z34" i="48" s="1"/>
  <c r="M102" i="48"/>
  <c r="Y31" i="48"/>
  <c r="Y38" i="48" s="1"/>
  <c r="M111" i="48"/>
  <c r="X31" i="48"/>
  <c r="X38" i="48" s="1"/>
  <c r="M80" i="48"/>
  <c r="R29" i="48"/>
  <c r="R36" i="48" s="1"/>
  <c r="M43" i="48"/>
  <c r="M88" i="48"/>
  <c r="U29" i="48"/>
  <c r="U36" i="48" s="1"/>
  <c r="M21" i="48"/>
  <c r="M37" i="48"/>
  <c r="V8" i="48"/>
  <c r="V15" i="48" s="1"/>
  <c r="M67" i="48"/>
  <c r="Q28" i="48"/>
  <c r="Q35" i="48" s="1"/>
  <c r="H100" i="44"/>
  <c r="H76" i="44" s="1"/>
  <c r="I76" i="44" s="1"/>
  <c r="H138" i="44"/>
  <c r="H113" i="44" s="1"/>
  <c r="I113" i="44" s="1"/>
  <c r="H208" i="44"/>
  <c r="H203" i="44" s="1"/>
  <c r="I203" i="44" s="1"/>
  <c r="H27" i="46"/>
  <c r="H3" i="46" s="1"/>
  <c r="I3" i="46" s="1"/>
  <c r="H57" i="46"/>
  <c r="H43" i="46" s="1"/>
  <c r="I43" i="46" s="1"/>
  <c r="H180" i="44"/>
  <c r="H152" i="44" s="1"/>
  <c r="H204" i="44"/>
  <c r="I204" i="44" s="1"/>
  <c r="H202" i="44" l="1"/>
  <c r="I202" i="44" s="1"/>
  <c r="H191" i="44"/>
  <c r="I191" i="44" s="1"/>
  <c r="H164" i="44"/>
  <c r="H146" i="44"/>
  <c r="H133" i="44"/>
  <c r="I133" i="44" s="1"/>
  <c r="H165" i="44"/>
  <c r="H175" i="44"/>
  <c r="H166" i="44"/>
  <c r="H192" i="44"/>
  <c r="I192" i="44" s="1"/>
  <c r="H199" i="44"/>
  <c r="I199" i="44" s="1"/>
  <c r="H149" i="44"/>
  <c r="H159" i="44"/>
  <c r="H150" i="44"/>
  <c r="H190" i="44"/>
  <c r="I190" i="44" s="1"/>
  <c r="H82" i="44"/>
  <c r="I82" i="44" s="1"/>
  <c r="H177" i="44"/>
  <c r="H161" i="44"/>
  <c r="H145" i="44"/>
  <c r="H156" i="44"/>
  <c r="H171" i="44"/>
  <c r="H155" i="44"/>
  <c r="H160" i="44"/>
  <c r="H178" i="44"/>
  <c r="H162" i="44"/>
  <c r="H176" i="44"/>
  <c r="H186" i="44"/>
  <c r="I186" i="44" s="1"/>
  <c r="H196" i="44"/>
  <c r="I196" i="44" s="1"/>
  <c r="H195" i="44"/>
  <c r="I195" i="44" s="1"/>
  <c r="H185" i="44"/>
  <c r="I185" i="44" s="1"/>
  <c r="H173" i="44"/>
  <c r="H157" i="44"/>
  <c r="H167" i="44"/>
  <c r="I167" i="44" s="1"/>
  <c r="H151" i="44"/>
  <c r="H148" i="44"/>
  <c r="H174" i="44"/>
  <c r="H158" i="44"/>
  <c r="H168" i="44"/>
  <c r="H205" i="44"/>
  <c r="I205" i="44" s="1"/>
  <c r="H206" i="44"/>
  <c r="I206" i="44" s="1"/>
  <c r="H200" i="44"/>
  <c r="I200" i="44" s="1"/>
  <c r="H92" i="44"/>
  <c r="I92" i="44" s="1"/>
  <c r="H188" i="44"/>
  <c r="I188" i="44" s="1"/>
  <c r="H201" i="44"/>
  <c r="I201" i="44" s="1"/>
  <c r="H194" i="44"/>
  <c r="I194" i="44" s="1"/>
  <c r="H187" i="44"/>
  <c r="I187" i="44" s="1"/>
  <c r="H198" i="44"/>
  <c r="I198" i="44" s="1"/>
  <c r="H189" i="44"/>
  <c r="I189" i="44" s="1"/>
  <c r="H197" i="44"/>
  <c r="I197" i="44" s="1"/>
  <c r="H193" i="44"/>
  <c r="I193" i="44" s="1"/>
  <c r="H169" i="44"/>
  <c r="H153" i="44"/>
  <c r="H172" i="44"/>
  <c r="H179" i="44"/>
  <c r="H163" i="44"/>
  <c r="H147" i="44"/>
  <c r="H184" i="44"/>
  <c r="I184" i="44" s="1"/>
  <c r="H170" i="44"/>
  <c r="H154" i="44"/>
  <c r="H48" i="46"/>
  <c r="I48" i="46" s="1"/>
  <c r="H7" i="46"/>
  <c r="I7" i="46" s="1"/>
  <c r="H54" i="46"/>
  <c r="I54" i="46" s="1"/>
  <c r="H40" i="46"/>
  <c r="I40" i="46" s="1"/>
  <c r="H41" i="46"/>
  <c r="I41" i="46" s="1"/>
  <c r="H46" i="46"/>
  <c r="I46" i="46" s="1"/>
  <c r="H39" i="46"/>
  <c r="I39" i="46" s="1"/>
  <c r="H38" i="46"/>
  <c r="I38" i="46" s="1"/>
  <c r="H49" i="46"/>
  <c r="I49" i="46" s="1"/>
  <c r="H33" i="46"/>
  <c r="I33" i="46" s="1"/>
  <c r="H32" i="46"/>
  <c r="I32" i="46" s="1"/>
  <c r="H52" i="46"/>
  <c r="I52" i="46" s="1"/>
  <c r="H47" i="46"/>
  <c r="I47" i="46" s="1"/>
  <c r="H35" i="46"/>
  <c r="I35" i="46" s="1"/>
  <c r="H50" i="46"/>
  <c r="I50" i="46" s="1"/>
  <c r="H42" i="46"/>
  <c r="I42" i="46" s="1"/>
  <c r="H34" i="46"/>
  <c r="I34" i="46" s="1"/>
  <c r="H44" i="46"/>
  <c r="I44" i="46" s="1"/>
  <c r="H51" i="46"/>
  <c r="I51" i="46" s="1"/>
  <c r="H4" i="46"/>
  <c r="H53" i="46"/>
  <c r="I53" i="46" s="1"/>
  <c r="H45" i="46"/>
  <c r="I45" i="46" s="1"/>
  <c r="H37" i="46"/>
  <c r="I37" i="46" s="1"/>
  <c r="H36" i="46"/>
  <c r="I36" i="46" s="1"/>
  <c r="H127" i="44"/>
  <c r="I127" i="44" s="1"/>
  <c r="H98" i="44"/>
  <c r="I98" i="44" s="1"/>
  <c r="H81" i="44"/>
  <c r="I81" i="44" s="1"/>
  <c r="H91" i="44"/>
  <c r="I91" i="44" s="1"/>
  <c r="H77" i="44"/>
  <c r="I77" i="44" s="1"/>
  <c r="H97" i="44"/>
  <c r="I97" i="44" s="1"/>
  <c r="H85" i="44"/>
  <c r="I85" i="44" s="1"/>
  <c r="H89" i="44"/>
  <c r="I89" i="44" s="1"/>
  <c r="H87" i="44"/>
  <c r="I87" i="44" s="1"/>
  <c r="H80" i="44"/>
  <c r="I80" i="44" s="1"/>
  <c r="H83" i="44"/>
  <c r="I83" i="44" s="1"/>
  <c r="H136" i="44"/>
  <c r="I136" i="44" s="1"/>
  <c r="H96" i="44"/>
  <c r="I96" i="44" s="1"/>
  <c r="H122" i="44"/>
  <c r="I122" i="44" s="1"/>
  <c r="H90" i="44"/>
  <c r="I90" i="44" s="1"/>
  <c r="H79" i="44"/>
  <c r="I79" i="44" s="1"/>
  <c r="H86" i="44"/>
  <c r="I86" i="44" s="1"/>
  <c r="H78" i="44"/>
  <c r="I78" i="44" s="1"/>
  <c r="H88" i="44"/>
  <c r="I88" i="44" s="1"/>
  <c r="H93" i="44"/>
  <c r="I93" i="44" s="1"/>
  <c r="H123" i="44"/>
  <c r="I123" i="44" s="1"/>
  <c r="H117" i="44"/>
  <c r="I117" i="44" s="1"/>
  <c r="H132" i="44"/>
  <c r="I132" i="44" s="1"/>
  <c r="H120" i="44"/>
  <c r="I120" i="44" s="1"/>
  <c r="H128" i="44"/>
  <c r="I128" i="44" s="1"/>
  <c r="H137" i="44"/>
  <c r="I137" i="44" s="1"/>
  <c r="H118" i="44"/>
  <c r="I118" i="44" s="1"/>
  <c r="H131" i="44"/>
  <c r="I131" i="44" s="1"/>
  <c r="H121" i="44"/>
  <c r="I121" i="44" s="1"/>
  <c r="H135" i="44"/>
  <c r="I135" i="44" s="1"/>
  <c r="H116" i="44"/>
  <c r="I116" i="44" s="1"/>
  <c r="H129" i="44"/>
  <c r="I129" i="44" s="1"/>
  <c r="H115" i="44"/>
  <c r="I115" i="44" s="1"/>
  <c r="H124" i="44"/>
  <c r="I124" i="44" s="1"/>
  <c r="H125" i="44"/>
  <c r="I125" i="44" s="1"/>
  <c r="H134" i="44"/>
  <c r="I134" i="44" s="1"/>
  <c r="H126" i="44"/>
  <c r="I126" i="44" s="1"/>
  <c r="H119" i="44"/>
  <c r="I119" i="44" s="1"/>
  <c r="H130" i="44"/>
  <c r="I130" i="44" s="1"/>
  <c r="H114" i="44"/>
  <c r="I114" i="44" s="1"/>
  <c r="H22" i="46"/>
  <c r="I22" i="46" s="1"/>
  <c r="H20" i="46"/>
  <c r="I20" i="46" s="1"/>
  <c r="H5" i="46"/>
  <c r="I5" i="46" s="1"/>
  <c r="H8" i="46"/>
  <c r="I8" i="46" s="1"/>
  <c r="H16" i="46"/>
  <c r="I16" i="46" s="1"/>
  <c r="H23" i="46"/>
  <c r="I23" i="46" s="1"/>
  <c r="H9" i="46"/>
  <c r="I9" i="46" s="1"/>
  <c r="H10" i="46"/>
  <c r="I10" i="46" s="1"/>
  <c r="H15" i="46"/>
  <c r="I15" i="46" s="1"/>
  <c r="H12" i="46"/>
  <c r="I12" i="46" s="1"/>
  <c r="H24" i="46"/>
  <c r="I24" i="46" s="1"/>
  <c r="H6" i="46"/>
  <c r="I6" i="46" s="1"/>
  <c r="H14" i="46"/>
  <c r="I14" i="46" s="1"/>
  <c r="I4" i="46"/>
  <c r="H21" i="46"/>
  <c r="I21" i="46" s="1"/>
  <c r="H18" i="46"/>
  <c r="I18" i="46" s="1"/>
  <c r="H13" i="46"/>
  <c r="I13" i="46" s="1"/>
  <c r="H25" i="46"/>
  <c r="I25" i="46" s="1"/>
  <c r="H19" i="46"/>
  <c r="I19" i="46" s="1"/>
  <c r="H17" i="46"/>
  <c r="I17" i="46" s="1"/>
  <c r="H11" i="46"/>
  <c r="I11" i="46" s="1"/>
  <c r="G78" i="8" l="1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79" i="8" l="1"/>
  <c r="H47" i="8" s="1"/>
  <c r="H62" i="8"/>
  <c r="H72" i="44"/>
  <c r="I56" i="23"/>
  <c r="I30" i="23" s="1"/>
  <c r="J30" i="23" s="1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2" i="8"/>
  <c r="G33" i="8"/>
  <c r="G34" i="8"/>
  <c r="G35" i="8"/>
  <c r="G36" i="8"/>
  <c r="G37" i="8"/>
  <c r="G38" i="8"/>
  <c r="G3" i="8"/>
  <c r="H46" i="8" l="1"/>
  <c r="H78" i="8"/>
  <c r="I54" i="23"/>
  <c r="H36" i="44"/>
  <c r="I36" i="44" s="1"/>
  <c r="H35" i="44"/>
  <c r="I35" i="44" s="1"/>
  <c r="H70" i="44"/>
  <c r="I70" i="44" s="1"/>
  <c r="H57" i="8"/>
  <c r="H55" i="8"/>
  <c r="H64" i="8"/>
  <c r="I64" i="8" s="1"/>
  <c r="H48" i="8"/>
  <c r="H71" i="8"/>
  <c r="I71" i="8" s="1"/>
  <c r="H40" i="8"/>
  <c r="H31" i="8" s="1"/>
  <c r="H74" i="8"/>
  <c r="H58" i="8"/>
  <c r="I58" i="8" s="1"/>
  <c r="H59" i="8"/>
  <c r="I59" i="8" s="1"/>
  <c r="H69" i="8"/>
  <c r="H53" i="8"/>
  <c r="I53" i="8" s="1"/>
  <c r="H76" i="8"/>
  <c r="H60" i="8"/>
  <c r="I60" i="8" s="1"/>
  <c r="H44" i="8"/>
  <c r="H67" i="8"/>
  <c r="H70" i="8"/>
  <c r="I70" i="8" s="1"/>
  <c r="H54" i="8"/>
  <c r="I54" i="8" s="1"/>
  <c r="H77" i="8"/>
  <c r="H65" i="8"/>
  <c r="I65" i="8" s="1"/>
  <c r="H49" i="8"/>
  <c r="I49" i="8" s="1"/>
  <c r="H72" i="8"/>
  <c r="H56" i="8"/>
  <c r="H51" i="8"/>
  <c r="H63" i="8"/>
  <c r="H37" i="8"/>
  <c r="H66" i="8"/>
  <c r="H50" i="8"/>
  <c r="H73" i="8"/>
  <c r="H61" i="8"/>
  <c r="I61" i="8" s="1"/>
  <c r="H45" i="8"/>
  <c r="H68" i="8"/>
  <c r="I68" i="8" s="1"/>
  <c r="H52" i="8"/>
  <c r="H75" i="8"/>
  <c r="I75" i="8" s="1"/>
  <c r="I42" i="23"/>
  <c r="J42" i="23" s="1"/>
  <c r="I49" i="23"/>
  <c r="J49" i="23" s="1"/>
  <c r="I41" i="23"/>
  <c r="J41" i="23" s="1"/>
  <c r="I33" i="23"/>
  <c r="J33" i="23" s="1"/>
  <c r="I43" i="23"/>
  <c r="J43" i="23" s="1"/>
  <c r="J54" i="23"/>
  <c r="I38" i="23"/>
  <c r="J38" i="23" s="1"/>
  <c r="I48" i="23"/>
  <c r="J48" i="23" s="1"/>
  <c r="I40" i="23"/>
  <c r="J40" i="23" s="1"/>
  <c r="I32" i="23"/>
  <c r="J32" i="23" s="1"/>
  <c r="I39" i="23"/>
  <c r="J39" i="23" s="1"/>
  <c r="I50" i="23"/>
  <c r="J50" i="23" s="1"/>
  <c r="I34" i="23"/>
  <c r="J34" i="23" s="1"/>
  <c r="I52" i="23"/>
  <c r="J52" i="23" s="1"/>
  <c r="I44" i="23"/>
  <c r="J44" i="23" s="1"/>
  <c r="I36" i="23"/>
  <c r="J36" i="23" s="1"/>
  <c r="I47" i="23"/>
  <c r="J47" i="23" s="1"/>
  <c r="I31" i="23"/>
  <c r="J31" i="23" s="1"/>
  <c r="I53" i="23"/>
  <c r="J53" i="23" s="1"/>
  <c r="I45" i="23"/>
  <c r="J45" i="23" s="1"/>
  <c r="I37" i="23"/>
  <c r="J37" i="23" s="1"/>
  <c r="I51" i="23"/>
  <c r="J51" i="23" s="1"/>
  <c r="I35" i="23"/>
  <c r="J35" i="23" s="1"/>
  <c r="I46" i="23"/>
  <c r="J46" i="23" s="1"/>
  <c r="H64" i="44"/>
  <c r="I64" i="44" s="1"/>
  <c r="H48" i="44"/>
  <c r="I48" i="44" s="1"/>
  <c r="H51" i="44"/>
  <c r="I51" i="44" s="1"/>
  <c r="H39" i="44"/>
  <c r="I39" i="44" s="1"/>
  <c r="H37" i="44"/>
  <c r="I37" i="44" s="1"/>
  <c r="H42" i="44"/>
  <c r="I42" i="44" s="1"/>
  <c r="H69" i="44"/>
  <c r="I74" i="8"/>
  <c r="H68" i="44"/>
  <c r="I68" i="44" s="1"/>
  <c r="H62" i="44"/>
  <c r="I62" i="44" s="1"/>
  <c r="I62" i="8"/>
  <c r="H41" i="44"/>
  <c r="I41" i="44" s="1"/>
  <c r="H65" i="44"/>
  <c r="I65" i="44" s="1"/>
  <c r="H53" i="44"/>
  <c r="I53" i="44" s="1"/>
  <c r="H43" i="44"/>
  <c r="I43" i="44" s="1"/>
  <c r="H60" i="44"/>
  <c r="I60" i="44" s="1"/>
  <c r="I45" i="8"/>
  <c r="I69" i="8"/>
  <c r="H40" i="44"/>
  <c r="I40" i="44" s="1"/>
  <c r="H49" i="44"/>
  <c r="I49" i="44" s="1"/>
  <c r="H67" i="44"/>
  <c r="I67" i="44" s="1"/>
  <c r="H47" i="44"/>
  <c r="I47" i="44" s="1"/>
  <c r="H61" i="44"/>
  <c r="I61" i="44" s="1"/>
  <c r="H54" i="44"/>
  <c r="I54" i="44" s="1"/>
  <c r="H63" i="44"/>
  <c r="I63" i="44" s="1"/>
  <c r="H58" i="44"/>
  <c r="I58" i="44" s="1"/>
  <c r="H44" i="44"/>
  <c r="I44" i="44" s="1"/>
  <c r="I63" i="8"/>
  <c r="H46" i="44"/>
  <c r="I46" i="44" s="1"/>
  <c r="I50" i="8"/>
  <c r="I56" i="8"/>
  <c r="I67" i="8"/>
  <c r="I73" i="8"/>
  <c r="I57" i="8"/>
  <c r="I48" i="8"/>
  <c r="I44" i="8"/>
  <c r="I76" i="8"/>
  <c r="I78" i="8"/>
  <c r="I72" i="8"/>
  <c r="I55" i="8"/>
  <c r="I52" i="8"/>
  <c r="I47" i="8"/>
  <c r="I66" i="8"/>
  <c r="I77" i="8"/>
  <c r="I46" i="8"/>
  <c r="I51" i="8"/>
  <c r="H52" i="44"/>
  <c r="I52" i="44" s="1"/>
  <c r="H59" i="44"/>
  <c r="I59" i="44" s="1"/>
  <c r="H66" i="44"/>
  <c r="I66" i="44" s="1"/>
  <c r="H45" i="44"/>
  <c r="I45" i="44" s="1"/>
  <c r="H38" i="44"/>
  <c r="I38" i="44" s="1"/>
  <c r="H55" i="44"/>
  <c r="I55" i="44" s="1"/>
  <c r="H50" i="44"/>
  <c r="I50" i="44" s="1"/>
  <c r="H56" i="44"/>
  <c r="I56" i="44" s="1"/>
  <c r="H57" i="44"/>
  <c r="I57" i="44" s="1"/>
  <c r="H11" i="8"/>
  <c r="I11" i="8" s="1"/>
  <c r="I69" i="44" l="1"/>
  <c r="I175" i="44"/>
  <c r="I152" i="44"/>
  <c r="I150" i="44"/>
  <c r="I166" i="44"/>
  <c r="I178" i="44"/>
  <c r="I146" i="44"/>
  <c r="I147" i="44"/>
  <c r="I170" i="44"/>
  <c r="I157" i="44"/>
  <c r="I161" i="44"/>
  <c r="I151" i="44"/>
  <c r="I168" i="44"/>
  <c r="I177" i="44"/>
  <c r="I162" i="44"/>
  <c r="I179" i="44"/>
  <c r="I171" i="44"/>
  <c r="I163" i="44"/>
  <c r="I174" i="44"/>
  <c r="I158" i="44"/>
  <c r="I164" i="44"/>
  <c r="I159" i="44"/>
  <c r="I153" i="44"/>
  <c r="I148" i="44"/>
  <c r="I165" i="44"/>
  <c r="I149" i="44"/>
  <c r="I176" i="44"/>
  <c r="I154" i="44"/>
  <c r="I160" i="44"/>
  <c r="I155" i="44"/>
  <c r="I145" i="44"/>
  <c r="I156" i="44"/>
  <c r="I172" i="44"/>
  <c r="I169" i="44"/>
  <c r="I173" i="44"/>
  <c r="H27" i="8"/>
  <c r="I27" i="8" s="1"/>
  <c r="H28" i="8"/>
  <c r="I28" i="8" s="1"/>
  <c r="H29" i="8"/>
  <c r="I29" i="8" s="1"/>
  <c r="H16" i="8"/>
  <c r="I16" i="8" s="1"/>
  <c r="H17" i="8"/>
  <c r="I17" i="8" s="1"/>
  <c r="H33" i="8"/>
  <c r="I33" i="8" s="1"/>
  <c r="H20" i="8"/>
  <c r="I20" i="8" s="1"/>
  <c r="H15" i="8"/>
  <c r="I15" i="8" s="1"/>
  <c r="H30" i="8"/>
  <c r="I30" i="8" s="1"/>
  <c r="I31" i="8"/>
  <c r="H4" i="8"/>
  <c r="I4" i="8" s="1"/>
  <c r="H5" i="8"/>
  <c r="I5" i="8" s="1"/>
  <c r="H6" i="8"/>
  <c r="I6" i="8" s="1"/>
  <c r="H13" i="8"/>
  <c r="I13" i="8" s="1"/>
  <c r="H14" i="8"/>
  <c r="I14" i="8" s="1"/>
  <c r="H18" i="8"/>
  <c r="I18" i="8" s="1"/>
  <c r="H32" i="8"/>
  <c r="I32" i="8" s="1"/>
  <c r="H19" i="8"/>
  <c r="I19" i="8" s="1"/>
  <c r="H34" i="8"/>
  <c r="I34" i="8" s="1"/>
  <c r="H8" i="8"/>
  <c r="I8" i="8" s="1"/>
  <c r="H3" i="8"/>
  <c r="I3" i="8" s="1"/>
  <c r="H38" i="8"/>
  <c r="I38" i="8" s="1"/>
  <c r="H7" i="8"/>
  <c r="I7" i="8" s="1"/>
  <c r="H36" i="8"/>
  <c r="I36" i="8" s="1"/>
  <c r="H9" i="8"/>
  <c r="I9" i="8" s="1"/>
  <c r="H24" i="8"/>
  <c r="I24" i="8" s="1"/>
  <c r="H25" i="8"/>
  <c r="I25" i="8" s="1"/>
  <c r="H12" i="8"/>
  <c r="I12" i="8" s="1"/>
  <c r="H35" i="8"/>
  <c r="I35" i="8" s="1"/>
  <c r="H22" i="8"/>
  <c r="I22" i="8" s="1"/>
  <c r="H23" i="8"/>
  <c r="I23" i="8" s="1"/>
  <c r="H21" i="8"/>
  <c r="I21" i="8" s="1"/>
  <c r="H10" i="8"/>
  <c r="I10" i="8" s="1"/>
  <c r="I37" i="8"/>
  <c r="H26" i="8"/>
  <c r="I26" i="8" s="1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I26" i="23" s="1"/>
  <c r="H21" i="23"/>
  <c r="H22" i="23"/>
  <c r="H23" i="23"/>
  <c r="H24" i="23"/>
  <c r="H4" i="23"/>
  <c r="I24" i="23" l="1"/>
  <c r="I20" i="23"/>
  <c r="J20" i="23" s="1"/>
  <c r="I19" i="23" l="1"/>
  <c r="J19" i="23" s="1"/>
  <c r="I9" i="23"/>
  <c r="J9" i="23" s="1"/>
  <c r="I22" i="23"/>
  <c r="J22" i="23" s="1"/>
  <c r="I14" i="23"/>
  <c r="J14" i="23" s="1"/>
  <c r="I10" i="23"/>
  <c r="J10" i="23" s="1"/>
  <c r="I5" i="23"/>
  <c r="J5" i="23" s="1"/>
  <c r="I17" i="23"/>
  <c r="J17" i="23" s="1"/>
  <c r="I8" i="23"/>
  <c r="J8" i="23" s="1"/>
  <c r="I12" i="23"/>
  <c r="J12" i="23" s="1"/>
  <c r="I16" i="23"/>
  <c r="J16" i="23" s="1"/>
  <c r="I15" i="23"/>
  <c r="J15" i="23" s="1"/>
  <c r="I11" i="23"/>
  <c r="J11" i="23" s="1"/>
  <c r="I4" i="23"/>
  <c r="J4" i="23" s="1"/>
  <c r="I7" i="23"/>
  <c r="J7" i="23" s="1"/>
  <c r="I18" i="23"/>
  <c r="J18" i="23" s="1"/>
  <c r="I13" i="23"/>
  <c r="J13" i="23" s="1"/>
  <c r="I21" i="23"/>
  <c r="J21" i="23" s="1"/>
  <c r="I23" i="23"/>
  <c r="J23" i="23" s="1"/>
  <c r="J24" i="23"/>
  <c r="I6" i="23"/>
  <c r="J6" i="23" s="1"/>
  <c r="H49" i="6" l="1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50" i="6" l="1"/>
  <c r="J50" i="6" s="1"/>
  <c r="I2" i="6"/>
  <c r="J2" i="6" s="1"/>
  <c r="I44" i="6" l="1"/>
  <c r="J44" i="6" s="1"/>
  <c r="I9" i="6"/>
  <c r="J9" i="6" s="1"/>
  <c r="I25" i="6"/>
  <c r="J25" i="6" s="1"/>
  <c r="I41" i="6"/>
  <c r="J41" i="6" s="1"/>
  <c r="I32" i="6"/>
  <c r="J32" i="6" s="1"/>
  <c r="I16" i="6"/>
  <c r="J16" i="6" s="1"/>
  <c r="I11" i="6"/>
  <c r="J11" i="6" s="1"/>
  <c r="I35" i="6"/>
  <c r="J35" i="6" s="1"/>
  <c r="I7" i="6"/>
  <c r="J7" i="6" s="1"/>
  <c r="I10" i="6"/>
  <c r="J10" i="6" s="1"/>
  <c r="I34" i="6"/>
  <c r="J34" i="6" s="1"/>
  <c r="I13" i="6"/>
  <c r="J13" i="6" s="1"/>
  <c r="I29" i="6"/>
  <c r="J29" i="6" s="1"/>
  <c r="I45" i="6"/>
  <c r="J45" i="6" s="1"/>
  <c r="I20" i="6"/>
  <c r="J20" i="6" s="1"/>
  <c r="I39" i="6"/>
  <c r="J39" i="6" s="1"/>
  <c r="I3" i="6"/>
  <c r="J3" i="6" s="1"/>
  <c r="I40" i="6"/>
  <c r="J40" i="6" s="1"/>
  <c r="I31" i="6"/>
  <c r="J31" i="6" s="1"/>
  <c r="I30" i="6"/>
  <c r="J30" i="6" s="1"/>
  <c r="I46" i="6"/>
  <c r="J46" i="6" s="1"/>
  <c r="I22" i="6"/>
  <c r="J22" i="6" s="1"/>
  <c r="I49" i="6"/>
  <c r="J49" i="6" s="1"/>
  <c r="I17" i="6"/>
  <c r="J17" i="6" s="1"/>
  <c r="I33" i="6"/>
  <c r="J33" i="6" s="1"/>
  <c r="I12" i="6"/>
  <c r="J12" i="6" s="1"/>
  <c r="I5" i="6"/>
  <c r="J5" i="6" s="1"/>
  <c r="I28" i="6"/>
  <c r="J28" i="6" s="1"/>
  <c r="I27" i="6"/>
  <c r="J27" i="6" s="1"/>
  <c r="I26" i="6"/>
  <c r="J26" i="6" s="1"/>
  <c r="I36" i="6"/>
  <c r="J36" i="6" s="1"/>
  <c r="I23" i="6"/>
  <c r="J23" i="6" s="1"/>
  <c r="I6" i="6"/>
  <c r="J6" i="6" s="1"/>
  <c r="I42" i="6"/>
  <c r="J42" i="6" s="1"/>
  <c r="I18" i="6"/>
  <c r="J18" i="6" s="1"/>
  <c r="I48" i="6"/>
  <c r="J48" i="6" s="1"/>
  <c r="I21" i="6"/>
  <c r="J21" i="6" s="1"/>
  <c r="I37" i="6"/>
  <c r="J37" i="6" s="1"/>
  <c r="I24" i="6"/>
  <c r="J24" i="6" s="1"/>
  <c r="I8" i="6"/>
  <c r="J8" i="6" s="1"/>
  <c r="I43" i="6"/>
  <c r="J43" i="6" s="1"/>
  <c r="I19" i="6"/>
  <c r="J19" i="6" s="1"/>
  <c r="I14" i="6"/>
  <c r="J14" i="6" s="1"/>
  <c r="I4" i="6"/>
  <c r="J4" i="6" s="1"/>
  <c r="I15" i="6"/>
  <c r="J15" i="6" s="1"/>
  <c r="I47" i="6"/>
  <c r="J47" i="6" s="1"/>
  <c r="I38" i="6"/>
  <c r="J38" i="6" s="1"/>
  <c r="J21" i="40"/>
  <c r="J39" i="40" l="1"/>
  <c r="J33" i="40" l="1"/>
  <c r="J40" i="40"/>
  <c r="J28" i="40"/>
  <c r="J38" i="40"/>
  <c r="J37" i="40"/>
  <c r="J31" i="40"/>
  <c r="J30" i="40"/>
  <c r="J29" i="40"/>
  <c r="J34" i="40"/>
  <c r="J27" i="40"/>
  <c r="J35" i="40"/>
  <c r="J26" i="40"/>
  <c r="J36" i="40"/>
</calcChain>
</file>

<file path=xl/sharedStrings.xml><?xml version="1.0" encoding="utf-8"?>
<sst xmlns="http://schemas.openxmlformats.org/spreadsheetml/2006/main" count="42514" uniqueCount="5999">
  <si>
    <t>G772D_Genotype</t>
  </si>
  <si>
    <t>Cre_Genotype</t>
  </si>
  <si>
    <t>AR_Genotype</t>
  </si>
  <si>
    <t>Sex</t>
  </si>
  <si>
    <t>Mouse</t>
  </si>
  <si>
    <t>Date.of.Birth</t>
  </si>
  <si>
    <t>Age</t>
  </si>
  <si>
    <t>Date_of_Death</t>
  </si>
  <si>
    <t>Cause_of_death</t>
  </si>
  <si>
    <t>End.Code</t>
  </si>
  <si>
    <t>Col3a1G938D/+; Ar +/y; Beta-Actin-Cre Positive vs Col3a1G938D/+; Ar delta/y; Beta-Actin-Cre Positive</t>
  </si>
  <si>
    <t>WT</t>
  </si>
  <si>
    <t>Cre+</t>
  </si>
  <si>
    <t xml:space="preserve"> +/y</t>
  </si>
  <si>
    <t>Male</t>
  </si>
  <si>
    <t>A1347</t>
  </si>
  <si>
    <t>5/28/21</t>
  </si>
  <si>
    <t>60</t>
  </si>
  <si>
    <t>4/29/22</t>
  </si>
  <si>
    <t>Still alive</t>
  </si>
  <si>
    <t>0</t>
  </si>
  <si>
    <t>Log-rank (Mantel-Cox) test</t>
  </si>
  <si>
    <t>VEDS</t>
  </si>
  <si>
    <t>Δ/+</t>
  </si>
  <si>
    <t>Female</t>
  </si>
  <si>
    <t>A1348</t>
  </si>
  <si>
    <t>51</t>
  </si>
  <si>
    <t>7/18/21</t>
  </si>
  <si>
    <t>Hemothorax</t>
  </si>
  <si>
    <t>1</t>
  </si>
  <si>
    <t>Chi square</t>
  </si>
  <si>
    <t>Δ/y</t>
  </si>
  <si>
    <t>A1349</t>
  </si>
  <si>
    <t>df</t>
  </si>
  <si>
    <t>Cre-</t>
  </si>
  <si>
    <t>A1350</t>
  </si>
  <si>
    <t>47</t>
  </si>
  <si>
    <t>7/14/21</t>
  </si>
  <si>
    <t>P value</t>
  </si>
  <si>
    <t>&lt;0.0001</t>
  </si>
  <si>
    <t xml:space="preserve"> +/+</t>
  </si>
  <si>
    <t>A1351</t>
  </si>
  <si>
    <t>P value summary</t>
  </si>
  <si>
    <t>****</t>
  </si>
  <si>
    <t>A1366</t>
  </si>
  <si>
    <t>6/1/21</t>
  </si>
  <si>
    <t>50</t>
  </si>
  <si>
    <t>7/21/21</t>
  </si>
  <si>
    <t>Are the survival curves sig different?</t>
  </si>
  <si>
    <t>Yes</t>
  </si>
  <si>
    <t>A1367</t>
  </si>
  <si>
    <t>A1368</t>
  </si>
  <si>
    <t>Col3a1G938D/+; Ar +/+; Beta-Actin-Cre Positive vs Col3a1G938D/+; Ar +/+; Beta-Actin-Cre Negative</t>
  </si>
  <si>
    <t>A1369</t>
  </si>
  <si>
    <t>A1370</t>
  </si>
  <si>
    <t>56</t>
  </si>
  <si>
    <t>7/27/21</t>
  </si>
  <si>
    <t>A1371</t>
  </si>
  <si>
    <t>41</t>
  </si>
  <si>
    <t>7/12/21</t>
  </si>
  <si>
    <t>A1486</t>
  </si>
  <si>
    <t>6/28/21</t>
  </si>
  <si>
    <t>A1487</t>
  </si>
  <si>
    <t>49</t>
  </si>
  <si>
    <t>8/16/21</t>
  </si>
  <si>
    <t>ns</t>
  </si>
  <si>
    <t>A1488</t>
  </si>
  <si>
    <t>52</t>
  </si>
  <si>
    <t>8/19/21</t>
  </si>
  <si>
    <t>No</t>
  </si>
  <si>
    <t>A1489</t>
  </si>
  <si>
    <t>37</t>
  </si>
  <si>
    <t>8/4/21</t>
  </si>
  <si>
    <t>A1490</t>
  </si>
  <si>
    <t>Col3a1G938D/+; Ar +/+ vs Col3a1G938D/+; Ar delta/+; Beta-Actin-Cre Positive</t>
  </si>
  <si>
    <t>A1491</t>
  </si>
  <si>
    <t>42</t>
  </si>
  <si>
    <t>8/9/21</t>
  </si>
  <si>
    <t>A1492</t>
  </si>
  <si>
    <t>5/2/22</t>
  </si>
  <si>
    <t>A1493</t>
  </si>
  <si>
    <t>A1494</t>
  </si>
  <si>
    <t>8/18/21</t>
  </si>
  <si>
    <t>A1495</t>
  </si>
  <si>
    <t>A1496</t>
  </si>
  <si>
    <t>39</t>
  </si>
  <si>
    <t>8/6/21</t>
  </si>
  <si>
    <t>A1497</t>
  </si>
  <si>
    <t>A1592</t>
  </si>
  <si>
    <t>7/29/21</t>
  </si>
  <si>
    <t>Col3a1G938D/+; Ar +/+ vs Col3a1G938D/+; Ar delta/delta; Beta-Actin-Cre Positive</t>
  </si>
  <si>
    <t>A1593</t>
  </si>
  <si>
    <t>9/16/21</t>
  </si>
  <si>
    <t>Δ/fl</t>
  </si>
  <si>
    <t>A1594</t>
  </si>
  <si>
    <t>A1595</t>
  </si>
  <si>
    <t>A1596</t>
  </si>
  <si>
    <t>A1597</t>
  </si>
  <si>
    <t>11/20/21</t>
  </si>
  <si>
    <t>Δ/Δ</t>
  </si>
  <si>
    <t>A1598</t>
  </si>
  <si>
    <t>9/4/21</t>
  </si>
  <si>
    <t>A1599</t>
  </si>
  <si>
    <t>fl/+</t>
  </si>
  <si>
    <t>A1600</t>
  </si>
  <si>
    <t>A1601</t>
  </si>
  <si>
    <t>7/31/21</t>
  </si>
  <si>
    <t>11/8/21</t>
  </si>
  <si>
    <t>A1602</t>
  </si>
  <si>
    <t>A1603</t>
  </si>
  <si>
    <t>11/30/21</t>
  </si>
  <si>
    <t>A1604</t>
  </si>
  <si>
    <t>57</t>
  </si>
  <si>
    <t>9/26/21</t>
  </si>
  <si>
    <t>A1605</t>
  </si>
  <si>
    <t>11/1/21</t>
  </si>
  <si>
    <t>A1606</t>
  </si>
  <si>
    <t>A1607</t>
  </si>
  <si>
    <t>A1608</t>
  </si>
  <si>
    <t>A1609</t>
  </si>
  <si>
    <t>8/1/21</t>
  </si>
  <si>
    <t>A1610</t>
  </si>
  <si>
    <t>10/20/21</t>
  </si>
  <si>
    <t>A1611</t>
  </si>
  <si>
    <t>A1612</t>
  </si>
  <si>
    <t>A1613</t>
  </si>
  <si>
    <t>A1614</t>
  </si>
  <si>
    <t>A1615</t>
  </si>
  <si>
    <t>A1633</t>
  </si>
  <si>
    <t>9/1/21</t>
  </si>
  <si>
    <t>11/10/21</t>
  </si>
  <si>
    <t>A1634</t>
  </si>
  <si>
    <t>8/10/21</t>
  </si>
  <si>
    <t>A1635</t>
  </si>
  <si>
    <t>33</t>
  </si>
  <si>
    <t>9/12/21</t>
  </si>
  <si>
    <t>A1636</t>
  </si>
  <si>
    <t>A1637</t>
  </si>
  <si>
    <t>A1638</t>
  </si>
  <si>
    <t>A1639</t>
  </si>
  <si>
    <t>8/11/21</t>
  </si>
  <si>
    <t>A1640</t>
  </si>
  <si>
    <t>A1641</t>
  </si>
  <si>
    <t>A1642</t>
  </si>
  <si>
    <t>A1643</t>
  </si>
  <si>
    <t>10/29/21</t>
  </si>
  <si>
    <t>A1644</t>
  </si>
  <si>
    <t>A1645</t>
  </si>
  <si>
    <t>A1646</t>
  </si>
  <si>
    <t>10/18/21</t>
  </si>
  <si>
    <t>A1647</t>
  </si>
  <si>
    <t>9/22/21</t>
  </si>
  <si>
    <t>A1648</t>
  </si>
  <si>
    <t>A1649</t>
  </si>
  <si>
    <t>A1650</t>
  </si>
  <si>
    <t>A1651</t>
  </si>
  <si>
    <t>44</t>
  </si>
  <si>
    <t>9/24/21</t>
  </si>
  <si>
    <t>A1652</t>
  </si>
  <si>
    <t>9/19/21</t>
  </si>
  <si>
    <t>A1653</t>
  </si>
  <si>
    <t>A1654</t>
  </si>
  <si>
    <t>A1655</t>
  </si>
  <si>
    <t>10/9/21</t>
  </si>
  <si>
    <t>A1671</t>
  </si>
  <si>
    <t>8/24/21</t>
  </si>
  <si>
    <t>26</t>
  </si>
  <si>
    <t>Euthanized</t>
  </si>
  <si>
    <t>A1672</t>
  </si>
  <si>
    <t>A1673</t>
  </si>
  <si>
    <t>A1674</t>
  </si>
  <si>
    <t>10/26/21</t>
  </si>
  <si>
    <t>A1675</t>
  </si>
  <si>
    <t>A1676</t>
  </si>
  <si>
    <t>A1677</t>
  </si>
  <si>
    <t>A1678</t>
  </si>
  <si>
    <t>8/21/21</t>
  </si>
  <si>
    <t>A1679</t>
  </si>
  <si>
    <t>A1680</t>
  </si>
  <si>
    <t>A1681</t>
  </si>
  <si>
    <t>A1682</t>
  </si>
  <si>
    <t>10/25/21</t>
  </si>
  <si>
    <t>A1683</t>
  </si>
  <si>
    <t>A1684</t>
  </si>
  <si>
    <t>A1685</t>
  </si>
  <si>
    <t>8/29/21</t>
  </si>
  <si>
    <t>A1686</t>
  </si>
  <si>
    <t>A1687</t>
  </si>
  <si>
    <t>A1688</t>
  </si>
  <si>
    <t>A1689</t>
  </si>
  <si>
    <t>A1690</t>
  </si>
  <si>
    <t>A1691</t>
  </si>
  <si>
    <t>12/6/21</t>
  </si>
  <si>
    <t>A1692</t>
  </si>
  <si>
    <t>38</t>
  </si>
  <si>
    <t>10/6/21</t>
  </si>
  <si>
    <t>A1693</t>
  </si>
  <si>
    <t>43</t>
  </si>
  <si>
    <t>10/11/21</t>
  </si>
  <si>
    <t>A1694</t>
  </si>
  <si>
    <t>A1695</t>
  </si>
  <si>
    <t>A1696</t>
  </si>
  <si>
    <t>A1750</t>
  </si>
  <si>
    <t>25</t>
  </si>
  <si>
    <t>A1751</t>
  </si>
  <si>
    <t>10/8/21</t>
  </si>
  <si>
    <t>A1752</t>
  </si>
  <si>
    <t>40</t>
  </si>
  <si>
    <t>A1753</t>
  </si>
  <si>
    <t>A1754</t>
  </si>
  <si>
    <t>A1755</t>
  </si>
  <si>
    <t>9/3/21</t>
  </si>
  <si>
    <t>A1756</t>
  </si>
  <si>
    <t>45</t>
  </si>
  <si>
    <t>A1757</t>
  </si>
  <si>
    <t>A1758</t>
  </si>
  <si>
    <t>A1759</t>
  </si>
  <si>
    <t>A1760</t>
  </si>
  <si>
    <t>A1761</t>
  </si>
  <si>
    <t>A1771</t>
  </si>
  <si>
    <t>9/9/21</t>
  </si>
  <si>
    <t>A1772</t>
  </si>
  <si>
    <t>A1773</t>
  </si>
  <si>
    <t>A1774</t>
  </si>
  <si>
    <t>12/27/21</t>
  </si>
  <si>
    <t>A1775</t>
  </si>
  <si>
    <t>A1776</t>
  </si>
  <si>
    <t>A1777</t>
  </si>
  <si>
    <t>A1778</t>
  </si>
  <si>
    <t>A1779</t>
  </si>
  <si>
    <t>A1780</t>
  </si>
  <si>
    <t>9/14/21</t>
  </si>
  <si>
    <t>11/5/21</t>
  </si>
  <si>
    <t>A1781</t>
  </si>
  <si>
    <t>A1782</t>
  </si>
  <si>
    <t>11/16/21</t>
  </si>
  <si>
    <t>A1783</t>
  </si>
  <si>
    <t>A1784</t>
  </si>
  <si>
    <t>3/14/22</t>
  </si>
  <si>
    <t>A1785</t>
  </si>
  <si>
    <t>A1786</t>
  </si>
  <si>
    <t>34</t>
  </si>
  <si>
    <t>A1787</t>
  </si>
  <si>
    <t>10/30/21</t>
  </si>
  <si>
    <t>A1788</t>
  </si>
  <si>
    <t>A1789</t>
  </si>
  <si>
    <t>A1790</t>
  </si>
  <si>
    <t>32</t>
  </si>
  <si>
    <t>A1791</t>
  </si>
  <si>
    <t>A1792</t>
  </si>
  <si>
    <t>9/15/21</t>
  </si>
  <si>
    <t>54</t>
  </si>
  <si>
    <t>A1793</t>
  </si>
  <si>
    <t>A1794</t>
  </si>
  <si>
    <t>A1795</t>
  </si>
  <si>
    <t>11/14/21</t>
  </si>
  <si>
    <t>A1796</t>
  </si>
  <si>
    <t>A1797</t>
  </si>
  <si>
    <t>31</t>
  </si>
  <si>
    <t>10/16/21</t>
  </si>
  <si>
    <t>A1798</t>
  </si>
  <si>
    <t>A1836</t>
  </si>
  <si>
    <t>9/21/21</t>
  </si>
  <si>
    <t>11/22/21</t>
  </si>
  <si>
    <t>A1837</t>
  </si>
  <si>
    <t>A1838</t>
  </si>
  <si>
    <t>A1839</t>
  </si>
  <si>
    <t>2/25/22</t>
  </si>
  <si>
    <t>A1840</t>
  </si>
  <si>
    <t>12/26/21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</si>
  <si>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</si>
  <si>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</si>
  <si>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</si>
  <si>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</si>
  <si>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</si>
  <si>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</si>
  <si>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</si>
  <si>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</si>
  <si>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</si>
  <si>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</si>
  <si>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A1876</t>
  </si>
  <si>
    <t>10/4/21</t>
  </si>
  <si>
    <t>A1877</t>
  </si>
  <si>
    <t>A1878</t>
  </si>
  <si>
    <t>1/13/22</t>
  </si>
  <si>
    <t>A1879</t>
  </si>
  <si>
    <t>A1892</t>
  </si>
  <si>
    <t>A1893</t>
  </si>
  <si>
    <t>A1901</t>
  </si>
  <si>
    <t>A1902</t>
  </si>
  <si>
    <t>A1903</t>
  </si>
  <si>
    <t>12/3/21</t>
  </si>
  <si>
    <t>A1909</t>
  </si>
  <si>
    <t>9/30/21</t>
  </si>
  <si>
    <t>A1910</t>
  </si>
  <si>
    <t>A1912</t>
  </si>
  <si>
    <t>A1913</t>
  </si>
  <si>
    <t>A1957</t>
  </si>
  <si>
    <t>A1958</t>
  </si>
  <si>
    <t>A1959</t>
  </si>
  <si>
    <t>A1960</t>
  </si>
  <si>
    <t>A1961</t>
  </si>
  <si>
    <t>A1963</t>
  </si>
  <si>
    <t>A1964</t>
  </si>
  <si>
    <t>A1966</t>
  </si>
  <si>
    <t>A1967</t>
  </si>
  <si>
    <t>A1988</t>
  </si>
  <si>
    <t>A1989</t>
  </si>
  <si>
    <t>A1990</t>
  </si>
  <si>
    <t>A1991</t>
  </si>
  <si>
    <t>A1992</t>
  </si>
  <si>
    <t>A1993</t>
  </si>
  <si>
    <t>A1994</t>
  </si>
  <si>
    <t>12/14/21</t>
  </si>
  <si>
    <t>A1995</t>
  </si>
  <si>
    <t>A1996</t>
  </si>
  <si>
    <t>1/2/22</t>
  </si>
  <si>
    <t>A1997</t>
  </si>
  <si>
    <t>46</t>
  </si>
  <si>
    <t>12/17/21</t>
  </si>
  <si>
    <t>A1998</t>
  </si>
  <si>
    <t>A1999</t>
  </si>
  <si>
    <t>A2000</t>
  </si>
  <si>
    <t>A2001</t>
  </si>
  <si>
    <t>11/7/21</t>
  </si>
  <si>
    <t>1/7/22</t>
  </si>
  <si>
    <t>A2002</t>
  </si>
  <si>
    <t>8/7/22</t>
  </si>
  <si>
    <t>A2003</t>
  </si>
  <si>
    <t>Tissue harvested</t>
  </si>
  <si>
    <t>A2004</t>
  </si>
  <si>
    <t>A2005</t>
  </si>
  <si>
    <t>A2006</t>
  </si>
  <si>
    <t>A2007</t>
  </si>
  <si>
    <t>A2008</t>
  </si>
  <si>
    <t>11/9/21</t>
  </si>
  <si>
    <t>1/8/22</t>
  </si>
  <si>
    <t>A2009</t>
  </si>
  <si>
    <t>5/13/22</t>
  </si>
  <si>
    <t>A2010</t>
  </si>
  <si>
    <t>A2011</t>
  </si>
  <si>
    <t>A2012</t>
  </si>
  <si>
    <t>A2013</t>
  </si>
  <si>
    <t>A2045</t>
  </si>
  <si>
    <t>1/20/22</t>
  </si>
  <si>
    <t>A2046</t>
  </si>
  <si>
    <t>11/17/21</t>
  </si>
  <si>
    <t>2/19/22</t>
  </si>
  <si>
    <t>A2047</t>
  </si>
  <si>
    <t>5/25/22</t>
  </si>
  <si>
    <t>A2048</t>
  </si>
  <si>
    <t>A2054</t>
  </si>
  <si>
    <t>11/28/21</t>
  </si>
  <si>
    <t>48</t>
  </si>
  <si>
    <t>1/15/22</t>
  </si>
  <si>
    <t>A2055</t>
  </si>
  <si>
    <t>1/28/22</t>
  </si>
  <si>
    <t>A2056</t>
  </si>
  <si>
    <t>6/13/22</t>
  </si>
  <si>
    <t>A2057</t>
  </si>
  <si>
    <t>11/29/21</t>
  </si>
  <si>
    <t>A2058</t>
  </si>
  <si>
    <t>A2059</t>
  </si>
  <si>
    <t>fl/y</t>
  </si>
  <si>
    <t>A2068</t>
  </si>
  <si>
    <t>1/26/22</t>
  </si>
  <si>
    <t>3/29/22</t>
  </si>
  <si>
    <t>A2070</t>
  </si>
  <si>
    <t>A2071</t>
  </si>
  <si>
    <t>A2072</t>
  </si>
  <si>
    <t>A2073</t>
  </si>
  <si>
    <t>A2074</t>
  </si>
  <si>
    <t>5/9/22</t>
  </si>
  <si>
    <t>A2088</t>
  </si>
  <si>
    <t>1/16/22</t>
  </si>
  <si>
    <t>3/18/22</t>
  </si>
  <si>
    <t>A2089</t>
  </si>
  <si>
    <t>36</t>
  </si>
  <si>
    <t>2/21/22</t>
  </si>
  <si>
    <t>A2090</t>
  </si>
  <si>
    <t>A2091</t>
  </si>
  <si>
    <t>A2092</t>
  </si>
  <si>
    <t>7/16/22</t>
  </si>
  <si>
    <t>A2093</t>
  </si>
  <si>
    <t>A2114</t>
  </si>
  <si>
    <t>2/7/22</t>
  </si>
  <si>
    <t>9/13/22</t>
  </si>
  <si>
    <t>A2115</t>
  </si>
  <si>
    <t>A2116</t>
  </si>
  <si>
    <t>A2117</t>
  </si>
  <si>
    <t>A2157</t>
  </si>
  <si>
    <t>2/16/22</t>
  </si>
  <si>
    <t>4/21/22</t>
  </si>
  <si>
    <t>A2158</t>
  </si>
  <si>
    <t>3/21/22</t>
  </si>
  <si>
    <t>Necrotic</t>
  </si>
  <si>
    <t>A2159</t>
  </si>
  <si>
    <t>9/15/22</t>
  </si>
  <si>
    <t>A2160</t>
  </si>
  <si>
    <t>A2173</t>
  </si>
  <si>
    <t>2/28/22</t>
  </si>
  <si>
    <t>35</t>
  </si>
  <si>
    <t>4/4/22</t>
  </si>
  <si>
    <t>A2180</t>
  </si>
  <si>
    <t>3/25/22</t>
  </si>
  <si>
    <t>9/30/22</t>
  </si>
  <si>
    <t>A2181</t>
  </si>
  <si>
    <t>A2218</t>
  </si>
  <si>
    <t>11/11/22</t>
  </si>
  <si>
    <t>A2219</t>
  </si>
  <si>
    <t>A2220</t>
  </si>
  <si>
    <t>7/15/22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</si>
  <si>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</si>
  <si>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</si>
  <si>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</si>
  <si>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</si>
  <si>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</si>
  <si>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</si>
  <si>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</si>
  <si>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</si>
  <si>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</si>
  <si>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5/21/22</t>
  </si>
  <si>
    <t>11/18/22</t>
  </si>
  <si>
    <t>A2230</t>
  </si>
  <si>
    <t>A2231</t>
  </si>
  <si>
    <t>7/7/22</t>
  </si>
  <si>
    <t>A2232</t>
  </si>
  <si>
    <t>A2233</t>
  </si>
  <si>
    <t>A2234</t>
  </si>
  <si>
    <t>6/30/22</t>
  </si>
  <si>
    <t>A2235</t>
  </si>
  <si>
    <t>10/10/22</t>
  </si>
  <si>
    <t>A2236</t>
  </si>
  <si>
    <t>A2237</t>
  </si>
  <si>
    <t>5/28/22</t>
  </si>
  <si>
    <t>8/18/22</t>
  </si>
  <si>
    <t>A2238</t>
  </si>
  <si>
    <t>A2239</t>
  </si>
  <si>
    <t>A2240</t>
  </si>
  <si>
    <t>9/14/22</t>
  </si>
  <si>
    <t>A2241</t>
  </si>
  <si>
    <t>11/28/22</t>
  </si>
  <si>
    <t>A2242</t>
  </si>
  <si>
    <t>A2243</t>
  </si>
  <si>
    <t>A2244</t>
  </si>
  <si>
    <t>A2245</t>
  </si>
  <si>
    <t>A2266.5</t>
  </si>
  <si>
    <t>6/9/22</t>
  </si>
  <si>
    <t>21</t>
  </si>
  <si>
    <t>A2286</t>
  </si>
  <si>
    <t>6/6/22</t>
  </si>
  <si>
    <t>12/5/22</t>
  </si>
  <si>
    <t>A2287</t>
  </si>
  <si>
    <t>A2288</t>
  </si>
  <si>
    <t>8/12/22</t>
  </si>
  <si>
    <t>A2289</t>
  </si>
  <si>
    <t>A2291</t>
  </si>
  <si>
    <t>6/7/22</t>
  </si>
  <si>
    <t>A2292</t>
  </si>
  <si>
    <t>A2293</t>
  </si>
  <si>
    <t>8/8/22</t>
  </si>
  <si>
    <t>A2294</t>
  </si>
  <si>
    <t>A2295</t>
  </si>
  <si>
    <t>12/6/22</t>
  </si>
  <si>
    <t>A2296</t>
  </si>
  <si>
    <t>9/9/22</t>
  </si>
  <si>
    <t>A2297</t>
  </si>
  <si>
    <t>A2298</t>
  </si>
  <si>
    <t>8/30/22</t>
  </si>
  <si>
    <t>A2299</t>
  </si>
  <si>
    <t>A2300</t>
  </si>
  <si>
    <t>A2301</t>
  </si>
  <si>
    <t>8/15/22</t>
  </si>
  <si>
    <t>A2302</t>
  </si>
  <si>
    <t>A2303</t>
  </si>
  <si>
    <t>A2321</t>
  </si>
  <si>
    <t>7/5/22</t>
  </si>
  <si>
    <t>11/22/22</t>
  </si>
  <si>
    <t>A2322</t>
  </si>
  <si>
    <t>8/25/22</t>
  </si>
  <si>
    <t>A2324</t>
  </si>
  <si>
    <t>A2325</t>
  </si>
  <si>
    <t>1/5/23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</si>
  <si>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</si>
  <si>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</si>
  <si>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</si>
  <si>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</si>
  <si>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</si>
  <si>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</si>
  <si>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</si>
  <si>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</si>
  <si>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</si>
  <si>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7/8/22</t>
  </si>
  <si>
    <t>1/9/23</t>
  </si>
  <si>
    <t>A2335</t>
  </si>
  <si>
    <t>A2336</t>
  </si>
  <si>
    <t>A2337</t>
  </si>
  <si>
    <t>A2338</t>
  </si>
  <si>
    <t>10/14/22</t>
  </si>
  <si>
    <t>A2339</t>
  </si>
  <si>
    <t>A2340</t>
  </si>
  <si>
    <t>A2341</t>
  </si>
  <si>
    <t>A2342</t>
  </si>
  <si>
    <t>A2343</t>
  </si>
  <si>
    <t>A2344</t>
  </si>
  <si>
    <t>A2379</t>
  </si>
  <si>
    <t>8/1/22</t>
  </si>
  <si>
    <t>9/17/22</t>
  </si>
  <si>
    <t>A2380</t>
  </si>
  <si>
    <t>1/30/23</t>
  </si>
  <si>
    <t>A2381</t>
  </si>
  <si>
    <t>A2382</t>
  </si>
  <si>
    <t>A2383</t>
  </si>
  <si>
    <t>A2384</t>
  </si>
  <si>
    <t>8/3/22</t>
  </si>
  <si>
    <t>A2385</t>
  </si>
  <si>
    <t>A2386</t>
  </si>
  <si>
    <t>A2387</t>
  </si>
  <si>
    <t>A2388</t>
  </si>
  <si>
    <t>A2389</t>
  </si>
  <si>
    <t>A2390</t>
  </si>
  <si>
    <t>A2404</t>
  </si>
  <si>
    <t>A2405</t>
  </si>
  <si>
    <t>2/4/23</t>
  </si>
  <si>
    <t>A2406</t>
  </si>
  <si>
    <t>A2407</t>
  </si>
  <si>
    <t>8/11/22</t>
  </si>
  <si>
    <t>A2408</t>
  </si>
  <si>
    <t>2/7/23</t>
  </si>
  <si>
    <t>A2409</t>
  </si>
  <si>
    <t>A2410</t>
  </si>
  <si>
    <t>A2411</t>
  </si>
  <si>
    <t>A2421</t>
  </si>
  <si>
    <t>8/24/22</t>
  </si>
  <si>
    <t>10/23/22</t>
  </si>
  <si>
    <t>A2422</t>
  </si>
  <si>
    <t>A2423</t>
  </si>
  <si>
    <t>10/5/22</t>
  </si>
  <si>
    <t>A2424</t>
  </si>
  <si>
    <t>2/17/23</t>
  </si>
  <si>
    <t>A2425</t>
  </si>
  <si>
    <t>A2426</t>
  </si>
  <si>
    <t>A2427</t>
  </si>
  <si>
    <t>A2428</t>
  </si>
  <si>
    <t>A2449</t>
  </si>
  <si>
    <t>9/4/22</t>
  </si>
  <si>
    <t>10/31/22</t>
  </si>
  <si>
    <t>A2450</t>
  </si>
  <si>
    <t>11/4/22</t>
  </si>
  <si>
    <t>A2451</t>
  </si>
  <si>
    <t>A2452</t>
  </si>
  <si>
    <t>3/4/23</t>
  </si>
  <si>
    <t>A2453</t>
  </si>
  <si>
    <t>A2454</t>
  </si>
  <si>
    <t>A2455</t>
  </si>
  <si>
    <t>A2456</t>
  </si>
  <si>
    <t>9/5/22</t>
  </si>
  <si>
    <t>2/13/23</t>
  </si>
  <si>
    <t>A2457</t>
  </si>
  <si>
    <t>Too eaten to tell</t>
  </si>
  <si>
    <t>A2458</t>
  </si>
  <si>
    <t>11/10/22</t>
  </si>
  <si>
    <t>A2459</t>
  </si>
  <si>
    <t>A2460</t>
  </si>
  <si>
    <t>A2483</t>
  </si>
  <si>
    <t>9/18/22</t>
  </si>
  <si>
    <t>11/21/22</t>
  </si>
  <si>
    <t>A2484</t>
  </si>
  <si>
    <t>A2485</t>
  </si>
  <si>
    <t>A2486</t>
  </si>
  <si>
    <t>3/24/23</t>
  </si>
  <si>
    <t>A2487</t>
  </si>
  <si>
    <t>A2488</t>
  </si>
  <si>
    <t>4/14/23</t>
  </si>
  <si>
    <t>A2489</t>
  </si>
  <si>
    <t>A2490</t>
  </si>
  <si>
    <t>9/19/22</t>
  </si>
  <si>
    <t>A2491</t>
  </si>
  <si>
    <t>A2492</t>
  </si>
  <si>
    <t>1/17/23</t>
  </si>
  <si>
    <t>A2493</t>
  </si>
  <si>
    <t>A2494</t>
  </si>
  <si>
    <t>A2495</t>
  </si>
  <si>
    <t>A2502</t>
  </si>
  <si>
    <t>9/21/22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</si>
  <si>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</si>
  <si>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</si>
  <si>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</si>
  <si>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</si>
  <si>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</si>
  <si>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</si>
  <si>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</si>
  <si>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</si>
  <si>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53</t>
  </si>
  <si>
    <t>11/13/22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</si>
  <si>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</si>
  <si>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</si>
  <si>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</si>
  <si>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</si>
  <si>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</si>
  <si>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</si>
  <si>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</si>
  <si>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</si>
  <si>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</si>
  <si>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</si>
  <si>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A2533</t>
  </si>
  <si>
    <t>10/21/22</t>
  </si>
  <si>
    <t>58</t>
  </si>
  <si>
    <t>12/18/22</t>
  </si>
  <si>
    <t>A2534</t>
  </si>
  <si>
    <t>A2535</t>
  </si>
  <si>
    <t>A2536</t>
  </si>
  <si>
    <t>4/24/23</t>
  </si>
  <si>
    <t>A2537</t>
  </si>
  <si>
    <t>A2538</t>
  </si>
  <si>
    <t>A2539</t>
  </si>
  <si>
    <t>A2540</t>
  </si>
  <si>
    <t>10/24/22</t>
  </si>
  <si>
    <t>A2541</t>
  </si>
  <si>
    <t>A2542</t>
  </si>
  <si>
    <t>10/25/22</t>
  </si>
  <si>
    <t>A2543</t>
  </si>
  <si>
    <t>A2544</t>
  </si>
  <si>
    <t>A2545</t>
  </si>
  <si>
    <t>A2546</t>
  </si>
  <si>
    <t>A2547</t>
  </si>
  <si>
    <t>A2548</t>
  </si>
  <si>
    <t>A2549</t>
  </si>
  <si>
    <t>12/2/22</t>
  </si>
  <si>
    <t>A2550</t>
  </si>
  <si>
    <t>3/30/23</t>
  </si>
  <si>
    <t>A2551</t>
  </si>
  <si>
    <t>A2552</t>
  </si>
  <si>
    <t>A2553</t>
  </si>
  <si>
    <t>A2562</t>
  </si>
  <si>
    <t>10/29/22</t>
  </si>
  <si>
    <t>4/29/23</t>
  </si>
  <si>
    <t>A2563</t>
  </si>
  <si>
    <t>A2564</t>
  </si>
  <si>
    <t>1/2/23</t>
  </si>
  <si>
    <t>A2565</t>
  </si>
  <si>
    <t>A2566</t>
  </si>
  <si>
    <t>10/30/22</t>
  </si>
  <si>
    <t>A2567</t>
  </si>
  <si>
    <t>A2568</t>
  </si>
  <si>
    <t>A2569</t>
  </si>
  <si>
    <t>A2570</t>
  </si>
  <si>
    <t>A2571</t>
  </si>
  <si>
    <t>A2572</t>
  </si>
  <si>
    <t>11/1/22</t>
  </si>
  <si>
    <t>12/3/22</t>
  </si>
  <si>
    <t>A2573</t>
  </si>
  <si>
    <t>1/26/23</t>
  </si>
  <si>
    <t>A2574</t>
  </si>
  <si>
    <t>A2575</t>
  </si>
  <si>
    <t>A2576</t>
  </si>
  <si>
    <t>A2577</t>
  </si>
  <si>
    <t>5/5/23</t>
  </si>
  <si>
    <t>A2578</t>
  </si>
  <si>
    <t>A2579</t>
  </si>
  <si>
    <t>A2580</t>
  </si>
  <si>
    <t>11/2/22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</si>
  <si>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</si>
  <si>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</si>
  <si>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</si>
  <si>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</si>
  <si>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</si>
  <si>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</si>
  <si>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</si>
  <si>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</si>
  <si>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</si>
  <si>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</si>
  <si>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12/30/22</t>
  </si>
  <si>
    <t>A2591</t>
  </si>
  <si>
    <t>A2592</t>
  </si>
  <si>
    <t>A2593</t>
  </si>
  <si>
    <t>5/15/23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</si>
  <si>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</si>
  <si>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</si>
  <si>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</si>
  <si>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</si>
  <si>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</si>
  <si>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</si>
  <si>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</si>
  <si>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</si>
  <si>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11/14/22</t>
  </si>
  <si>
    <t>5/18/23</t>
  </si>
  <si>
    <t>A2602</t>
  </si>
  <si>
    <t>59</t>
  </si>
  <si>
    <t>1/12/23</t>
  </si>
  <si>
    <t>A2603</t>
  </si>
  <si>
    <t>A2604</t>
  </si>
  <si>
    <t>A2605</t>
  </si>
  <si>
    <t>A2606</t>
  </si>
  <si>
    <t>A2607</t>
  </si>
  <si>
    <t>12/29/22</t>
  </si>
  <si>
    <t>A2608</t>
  </si>
  <si>
    <t>A2609</t>
  </si>
  <si>
    <t>A2639</t>
  </si>
  <si>
    <t>11/20/22</t>
  </si>
  <si>
    <t>5/22/23</t>
  </si>
  <si>
    <t>A2640</t>
  </si>
  <si>
    <t>A2641</t>
  </si>
  <si>
    <t>1/20/23</t>
  </si>
  <si>
    <t>A2644</t>
  </si>
  <si>
    <t>A2645</t>
  </si>
  <si>
    <t>11/27/22</t>
  </si>
  <si>
    <t>1/28/23</t>
  </si>
  <si>
    <t>A2646</t>
  </si>
  <si>
    <t>A2647</t>
  </si>
  <si>
    <t>5/26/23</t>
  </si>
  <si>
    <t>A2648</t>
  </si>
  <si>
    <t>A2649</t>
  </si>
  <si>
    <t>A2650</t>
  </si>
  <si>
    <t>A2651</t>
  </si>
  <si>
    <t>4/4/23</t>
  </si>
  <si>
    <t>A2652</t>
  </si>
  <si>
    <t>A2653</t>
  </si>
  <si>
    <t>A2654</t>
  </si>
  <si>
    <t>A2655</t>
  </si>
  <si>
    <t>A2656</t>
  </si>
  <si>
    <t>A2657</t>
  </si>
  <si>
    <t>12/9/22</t>
  </si>
  <si>
    <t>A2658</t>
  </si>
  <si>
    <t>A2659</t>
  </si>
  <si>
    <t>A2660</t>
  </si>
  <si>
    <t>6/6/23</t>
  </si>
  <si>
    <t>A2661</t>
  </si>
  <si>
    <t>A2662</t>
  </si>
  <si>
    <t>A2663</t>
  </si>
  <si>
    <t>A2664</t>
  </si>
  <si>
    <t>12/15/22</t>
  </si>
  <si>
    <t>A2665</t>
  </si>
  <si>
    <t>A2666</t>
  </si>
  <si>
    <t>1/19/23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</si>
  <si>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</si>
  <si>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</si>
  <si>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</si>
  <si>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</si>
  <si>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</si>
  <si>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</si>
  <si>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</si>
  <si>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</si>
  <si>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1/23/23</t>
  </si>
  <si>
    <t>A2675</t>
  </si>
  <si>
    <t>2/10/23</t>
  </si>
  <si>
    <t>A2677</t>
  </si>
  <si>
    <t>A2678</t>
  </si>
  <si>
    <t>A2679</t>
  </si>
  <si>
    <t>A2680</t>
  </si>
  <si>
    <t>A2681</t>
  </si>
  <si>
    <t>A2682</t>
  </si>
  <si>
    <t>A2683</t>
  </si>
  <si>
    <t>2/2/23</t>
  </si>
  <si>
    <t>A2684</t>
  </si>
  <si>
    <t>12/16/22</t>
  </si>
  <si>
    <t>A2685</t>
  </si>
  <si>
    <t>A2706</t>
  </si>
  <si>
    <t>12/22/22</t>
  </si>
  <si>
    <t>A2707</t>
  </si>
  <si>
    <t>A2708</t>
  </si>
  <si>
    <t>2/19/23</t>
  </si>
  <si>
    <t>A2709</t>
  </si>
  <si>
    <t>A2710</t>
  </si>
  <si>
    <t>A2711</t>
  </si>
  <si>
    <t>12/26/22</t>
  </si>
  <si>
    <t>55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</si>
  <si>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</si>
  <si>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</si>
  <si>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</si>
  <si>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</si>
  <si>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</si>
  <si>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</si>
  <si>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</si>
  <si>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</si>
  <si>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</si>
  <si>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</si>
  <si>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2/27/23</t>
  </si>
  <si>
    <t>A2722</t>
  </si>
  <si>
    <t>A2723</t>
  </si>
  <si>
    <t>A2724</t>
  </si>
  <si>
    <t>A2725</t>
  </si>
  <si>
    <t>1/8/23</t>
  </si>
  <si>
    <t>A2726</t>
  </si>
  <si>
    <t>3/16/23</t>
  </si>
  <si>
    <t>A2727</t>
  </si>
  <si>
    <t>A2741</t>
  </si>
  <si>
    <t>1/13/23</t>
  </si>
  <si>
    <t>A2742</t>
  </si>
  <si>
    <t>A2743</t>
  </si>
  <si>
    <t>A2744</t>
  </si>
  <si>
    <t>3/20/23</t>
  </si>
  <si>
    <t>A2745</t>
  </si>
  <si>
    <t>A2766</t>
  </si>
  <si>
    <t>2/6/23</t>
  </si>
  <si>
    <t>4/9/23</t>
  </si>
  <si>
    <t>A2767/8</t>
  </si>
  <si>
    <t>A2769</t>
  </si>
  <si>
    <t>2/8/23</t>
  </si>
  <si>
    <t>4/6/23</t>
  </si>
  <si>
    <t>A2770</t>
  </si>
  <si>
    <t>A2771</t>
  </si>
  <si>
    <t>A2772</t>
  </si>
  <si>
    <t>A2773</t>
  </si>
  <si>
    <t>A2774</t>
  </si>
  <si>
    <t>4/15/23</t>
  </si>
  <si>
    <t>A2775</t>
  </si>
  <si>
    <t>4/18/23</t>
  </si>
  <si>
    <t>A2776</t>
  </si>
  <si>
    <t>2/9/23</t>
  </si>
  <si>
    <t>A2777</t>
  </si>
  <si>
    <t>A2778</t>
  </si>
  <si>
    <t>A2779</t>
  </si>
  <si>
    <t>A2780</t>
  </si>
  <si>
    <t>A2781</t>
  </si>
  <si>
    <t>A2782</t>
  </si>
  <si>
    <t>A2783</t>
  </si>
  <si>
    <t>4/11/23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</si>
  <si>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</si>
  <si>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</si>
  <si>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</si>
  <si>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</si>
  <si>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</si>
  <si>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</si>
  <si>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</si>
  <si>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</si>
  <si>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A2795</t>
  </si>
  <si>
    <t>A2796</t>
  </si>
  <si>
    <t>28</t>
  </si>
  <si>
    <t>3/17/23</t>
  </si>
  <si>
    <t>A2797</t>
  </si>
  <si>
    <t>4/20/23</t>
  </si>
  <si>
    <t>A2798</t>
  </si>
  <si>
    <t>A2799</t>
  </si>
  <si>
    <t>A2800</t>
  </si>
  <si>
    <t>A2802</t>
  </si>
  <si>
    <t>2/21/23</t>
  </si>
  <si>
    <t>29</t>
  </si>
  <si>
    <t>3/22/23</t>
  </si>
  <si>
    <t>A2815</t>
  </si>
  <si>
    <t>A2816</t>
  </si>
  <si>
    <t>A2817</t>
  </si>
  <si>
    <t>A2818</t>
  </si>
  <si>
    <t>A2819</t>
  </si>
  <si>
    <t>A2820</t>
  </si>
  <si>
    <t>A2821</t>
  </si>
  <si>
    <t>3/5/23</t>
  </si>
  <si>
    <t>A2822*</t>
  </si>
  <si>
    <t>A2823*</t>
  </si>
  <si>
    <t>A2825</t>
  </si>
  <si>
    <t>3/6/23</t>
  </si>
  <si>
    <t>A2826</t>
  </si>
  <si>
    <t>A2827</t>
  </si>
  <si>
    <t>A2827*</t>
  </si>
  <si>
    <t>A2828</t>
  </si>
  <si>
    <t>A2829</t>
  </si>
  <si>
    <t>A2830</t>
  </si>
  <si>
    <t>A2850</t>
  </si>
  <si>
    <t>5/19/23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</si>
  <si>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</si>
  <si>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</si>
  <si>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</si>
  <si>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</si>
  <si>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</si>
  <si>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</si>
  <si>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</si>
  <si>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</si>
  <si>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5/25/23</t>
  </si>
  <si>
    <t>A2859</t>
  </si>
  <si>
    <t>A2860</t>
  </si>
  <si>
    <t>A2861</t>
  </si>
  <si>
    <t>A2862</t>
  </si>
  <si>
    <t>A2863</t>
  </si>
  <si>
    <t>3/26/23</t>
  </si>
  <si>
    <t>A2864</t>
  </si>
  <si>
    <t>Malocclusion</t>
  </si>
  <si>
    <t>A2865</t>
  </si>
  <si>
    <t>A2866</t>
  </si>
  <si>
    <t>A2867</t>
  </si>
  <si>
    <t>A2868</t>
  </si>
  <si>
    <t>A2869</t>
  </si>
  <si>
    <t>A2870</t>
  </si>
  <si>
    <t>A2872</t>
  </si>
  <si>
    <t>6/19/23</t>
  </si>
  <si>
    <t>A2873</t>
  </si>
  <si>
    <t>A2874</t>
  </si>
  <si>
    <t>A2875</t>
  </si>
  <si>
    <t>A2876</t>
  </si>
  <si>
    <t>A2877</t>
  </si>
  <si>
    <t>4/19/23</t>
  </si>
  <si>
    <t>6/12/23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</si>
  <si>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</si>
  <si>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</si>
  <si>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</si>
  <si>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</si>
  <si>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</si>
  <si>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</si>
  <si>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</si>
  <si>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</si>
  <si>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</si>
  <si>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</si>
  <si>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</si>
  <si>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</si>
  <si>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</si>
  <si>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</si>
  <si>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</si>
  <si>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</si>
  <si>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</si>
  <si>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</si>
  <si>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</si>
  <si>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</si>
  <si>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</si>
  <si>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</si>
  <si>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</si>
  <si>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</si>
  <si>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</si>
  <si>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A2904</t>
  </si>
  <si>
    <t>A3090</t>
  </si>
  <si>
    <t>8/29/23</t>
  </si>
  <si>
    <t>10/27/23</t>
  </si>
  <si>
    <t>A3091</t>
  </si>
  <si>
    <t>A3092</t>
  </si>
  <si>
    <t>10/23/23</t>
  </si>
  <si>
    <t>A3093</t>
  </si>
  <si>
    <t>A3094</t>
  </si>
  <si>
    <t>A3095</t>
  </si>
  <si>
    <t>A3096</t>
  </si>
  <si>
    <t>A3097</t>
  </si>
  <si>
    <t>A3098</t>
  </si>
  <si>
    <t>A3099</t>
  </si>
  <si>
    <t>9/5/23</t>
  </si>
  <si>
    <t>11/7/23</t>
  </si>
  <si>
    <t>A3100</t>
  </si>
  <si>
    <t>A3101</t>
  </si>
  <si>
    <t>A3102</t>
  </si>
  <si>
    <t>A3103</t>
  </si>
  <si>
    <t>A3104</t>
  </si>
  <si>
    <t>9/7/23</t>
  </si>
  <si>
    <t>A3105</t>
  </si>
  <si>
    <t>A3106</t>
  </si>
  <si>
    <t>A3107</t>
  </si>
  <si>
    <t>A3108</t>
  </si>
  <si>
    <t>A3109</t>
  </si>
  <si>
    <t>9/10/23</t>
  </si>
  <si>
    <t>11/12/23</t>
  </si>
  <si>
    <t>A3110</t>
  </si>
  <si>
    <t>A3111</t>
  </si>
  <si>
    <t>10/26/23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</si>
  <si>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</si>
  <si>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</si>
  <si>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</si>
  <si>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</si>
  <si>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</si>
  <si>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</si>
  <si>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</si>
  <si>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</si>
  <si>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</si>
  <si>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A3140*</t>
  </si>
  <si>
    <t>8/21/23</t>
  </si>
  <si>
    <t>9/24/23</t>
  </si>
  <si>
    <t>A3141*</t>
  </si>
  <si>
    <t>9/25/23</t>
  </si>
  <si>
    <t>A3146</t>
  </si>
  <si>
    <t>9/13/23</t>
  </si>
  <si>
    <t>11/17/23</t>
  </si>
  <si>
    <t>A3147</t>
  </si>
  <si>
    <t>A3148</t>
  </si>
  <si>
    <t>A3149</t>
  </si>
  <si>
    <t>10/9/23</t>
  </si>
  <si>
    <t>A3150</t>
  </si>
  <si>
    <t>A3151</t>
  </si>
  <si>
    <t>A3152</t>
  </si>
  <si>
    <t>A3153</t>
  </si>
  <si>
    <t>A3154</t>
  </si>
  <si>
    <t>A3155</t>
  </si>
  <si>
    <t>A3156</t>
  </si>
  <si>
    <t>9/14/23</t>
  </si>
  <si>
    <t>A3157</t>
  </si>
  <si>
    <t>A3158</t>
  </si>
  <si>
    <t>A3159</t>
  </si>
  <si>
    <t>9/17/23</t>
  </si>
  <si>
    <t>A3160</t>
  </si>
  <si>
    <t>11/22/23</t>
  </si>
  <si>
    <t>A3161</t>
  </si>
  <si>
    <t>A3162</t>
  </si>
  <si>
    <t>A3163</t>
  </si>
  <si>
    <t>A3164</t>
  </si>
  <si>
    <t>A3183</t>
  </si>
  <si>
    <t>9/19/23</t>
  </si>
  <si>
    <t>11/20/23</t>
  </si>
  <si>
    <t>A3184</t>
  </si>
  <si>
    <t>A3185</t>
  </si>
  <si>
    <t>A3186</t>
  </si>
  <si>
    <t>A3187</t>
  </si>
  <si>
    <t>A3188</t>
  </si>
  <si>
    <t>A3189</t>
  </si>
  <si>
    <t>A3190</t>
  </si>
  <si>
    <t>9/20/23</t>
  </si>
  <si>
    <t>11/10/23</t>
  </si>
  <si>
    <t>A3191</t>
  </si>
  <si>
    <t>A3192</t>
  </si>
  <si>
    <t>A3193</t>
  </si>
  <si>
    <t>A3194</t>
  </si>
  <si>
    <t>A3195</t>
  </si>
  <si>
    <t>A3196</t>
  </si>
  <si>
    <t>9/23/23</t>
  </si>
  <si>
    <t>A3197</t>
  </si>
  <si>
    <t>A3198</t>
  </si>
  <si>
    <t>11/13/23</t>
  </si>
  <si>
    <t>A3199</t>
  </si>
  <si>
    <t>A3200</t>
  </si>
  <si>
    <t>A3211</t>
  </si>
  <si>
    <t>10/12/23</t>
  </si>
  <si>
    <t>12/15/23</t>
  </si>
  <si>
    <t>A3212</t>
  </si>
  <si>
    <t>12/12/23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</si>
  <si>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</si>
  <si>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</si>
  <si>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</si>
  <si>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</si>
  <si>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</si>
  <si>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</si>
  <si>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</si>
  <si>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</si>
  <si>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</si>
  <si>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</si>
  <si>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A3224</t>
  </si>
  <si>
    <t>A3225</t>
  </si>
  <si>
    <t>10/14/23</t>
  </si>
  <si>
    <t>A3226</t>
  </si>
  <si>
    <t>A3227</t>
  </si>
  <si>
    <t>A3228</t>
  </si>
  <si>
    <t>A3229</t>
  </si>
  <si>
    <t>A3230</t>
  </si>
  <si>
    <t>A3231</t>
  </si>
  <si>
    <t>10/15/23</t>
  </si>
  <si>
    <t>12/11/23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</si>
  <si>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</si>
  <si>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</si>
  <si>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</si>
  <si>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</si>
  <si>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</si>
  <si>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</si>
  <si>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</si>
  <si>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</si>
  <si>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</si>
  <si>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10/18/23</t>
  </si>
  <si>
    <t>A3241</t>
  </si>
  <si>
    <t>1/8/24</t>
  </si>
  <si>
    <t>A3243</t>
  </si>
  <si>
    <t>10/21/23</t>
  </si>
  <si>
    <t>A3244</t>
  </si>
  <si>
    <t>A3245</t>
  </si>
  <si>
    <t>A3246</t>
  </si>
  <si>
    <t>A3247</t>
  </si>
  <si>
    <t>A3248</t>
  </si>
  <si>
    <t>A3249</t>
  </si>
  <si>
    <t>A3250</t>
  </si>
  <si>
    <t>11/28/23</t>
  </si>
  <si>
    <t>A3251</t>
  </si>
  <si>
    <t>A3252</t>
  </si>
  <si>
    <t>A3253</t>
  </si>
  <si>
    <t>A3254</t>
  </si>
  <si>
    <t>A3255</t>
  </si>
  <si>
    <t>10/31/23</t>
  </si>
  <si>
    <t>A3256</t>
  </si>
  <si>
    <t>A3257</t>
  </si>
  <si>
    <t>A3258</t>
  </si>
  <si>
    <t>A3259</t>
  </si>
  <si>
    <t>11/1/23</t>
  </si>
  <si>
    <t>A3261</t>
  </si>
  <si>
    <t>A3262</t>
  </si>
  <si>
    <t>A3263</t>
  </si>
  <si>
    <t>11/3/23</t>
  </si>
  <si>
    <t>A3264</t>
  </si>
  <si>
    <t>A3265</t>
  </si>
  <si>
    <t>11/5/23</t>
  </si>
  <si>
    <t>A3266</t>
  </si>
  <si>
    <t>A3267</t>
  </si>
  <si>
    <t>A3268</t>
  </si>
  <si>
    <t>A3269</t>
  </si>
  <si>
    <t>12/7/23</t>
  </si>
  <si>
    <t>A3270</t>
  </si>
  <si>
    <t>A3282</t>
  </si>
  <si>
    <t>11/18/23</t>
  </si>
  <si>
    <t>1/17/24</t>
  </si>
  <si>
    <t>A3283</t>
  </si>
  <si>
    <t>1/11/24</t>
  </si>
  <si>
    <t>A3284</t>
  </si>
  <si>
    <t>A3285</t>
  </si>
  <si>
    <t>A3286</t>
  </si>
  <si>
    <t>A3287</t>
  </si>
  <si>
    <t>A3288</t>
  </si>
  <si>
    <t>1/4/24</t>
  </si>
  <si>
    <t>A3289</t>
  </si>
  <si>
    <t>1/23/24</t>
  </si>
  <si>
    <t>A3290</t>
  </si>
  <si>
    <t>A3291</t>
  </si>
  <si>
    <t>A3292</t>
  </si>
  <si>
    <t>A3293</t>
  </si>
  <si>
    <t>A3294</t>
  </si>
  <si>
    <t>A3298</t>
  </si>
  <si>
    <t>11/21/23</t>
  </si>
  <si>
    <t>A3299</t>
  </si>
  <si>
    <t>A3300</t>
  </si>
  <si>
    <t>A3301</t>
  </si>
  <si>
    <t>A3302</t>
  </si>
  <si>
    <t>A3303</t>
  </si>
  <si>
    <t>A3304</t>
  </si>
  <si>
    <t>A3305</t>
  </si>
  <si>
    <t>1/21/24</t>
  </si>
  <si>
    <t>A3306</t>
  </si>
  <si>
    <t>A3307</t>
  </si>
  <si>
    <t>A3308</t>
  </si>
  <si>
    <t>A3309</t>
  </si>
  <si>
    <t>2/1/24</t>
  </si>
  <si>
    <t>A3310</t>
  </si>
  <si>
    <t>A3311</t>
  </si>
  <si>
    <t>A3313</t>
  </si>
  <si>
    <t>A3314</t>
  </si>
  <si>
    <t>A3316</t>
  </si>
  <si>
    <t>11/24/23</t>
  </si>
  <si>
    <t>A3317</t>
  </si>
  <si>
    <t>A3319</t>
  </si>
  <si>
    <t>11/25/23</t>
  </si>
  <si>
    <t>A3320</t>
  </si>
  <si>
    <t>11/26/23</t>
  </si>
  <si>
    <t>A3321</t>
  </si>
  <si>
    <t>A3322</t>
  </si>
  <si>
    <t>11/29/23</t>
  </si>
  <si>
    <t>A3323</t>
  </si>
  <si>
    <t>A3324</t>
  </si>
  <si>
    <t>A3325</t>
  </si>
  <si>
    <t>A3326</t>
  </si>
  <si>
    <t>A3327</t>
  </si>
  <si>
    <t>12/2/23</t>
  </si>
  <si>
    <t>A3328</t>
  </si>
  <si>
    <t>A3329</t>
  </si>
  <si>
    <t>A3330</t>
  </si>
  <si>
    <t>1/31/24</t>
  </si>
  <si>
    <t>A3331</t>
  </si>
  <si>
    <t>A3332</t>
  </si>
  <si>
    <t>A3333</t>
  </si>
  <si>
    <t>A3335</t>
  </si>
  <si>
    <t>30</t>
  </si>
  <si>
    <t>A3336</t>
  </si>
  <si>
    <t>2/13/24</t>
  </si>
  <si>
    <t>A3337</t>
  </si>
  <si>
    <t>A3338</t>
  </si>
  <si>
    <t>A3339</t>
  </si>
  <si>
    <t>A3340</t>
  </si>
  <si>
    <t>A3341</t>
  </si>
  <si>
    <t>A3342</t>
  </si>
  <si>
    <t>12/13/23</t>
  </si>
  <si>
    <t>fl/fl</t>
  </si>
  <si>
    <t>A3343</t>
  </si>
  <si>
    <t>A3344</t>
  </si>
  <si>
    <t>A3345</t>
  </si>
  <si>
    <t>A3346</t>
  </si>
  <si>
    <t>A3347</t>
  </si>
  <si>
    <t>12/14/23</t>
  </si>
  <si>
    <t>A3348</t>
  </si>
  <si>
    <t>A3349</t>
  </si>
  <si>
    <t>A3350</t>
  </si>
  <si>
    <t>A3351</t>
  </si>
  <si>
    <t>A3352</t>
  </si>
  <si>
    <t>27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</si>
  <si>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</si>
  <si>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</si>
  <si>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</si>
  <si>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</si>
  <si>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</si>
  <si>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</si>
  <si>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</si>
  <si>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</si>
  <si>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</si>
  <si>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1/15/24</t>
  </si>
  <si>
    <t>A3362</t>
  </si>
  <si>
    <t>A3363</t>
  </si>
  <si>
    <t>A3374</t>
  </si>
  <si>
    <t>12/20/23</t>
  </si>
  <si>
    <t>A3375</t>
  </si>
  <si>
    <t>A3376</t>
  </si>
  <si>
    <t>2/20/24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</si>
  <si>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</si>
  <si>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</si>
  <si>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</si>
  <si>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</si>
  <si>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</si>
  <si>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</si>
  <si>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</si>
  <si>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</si>
  <si>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</si>
  <si>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</si>
  <si>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A3388</t>
  </si>
  <si>
    <t>12/31/23</t>
  </si>
  <si>
    <t>2/12/24</t>
  </si>
  <si>
    <t>A3405</t>
  </si>
  <si>
    <t>2/23/24</t>
  </si>
  <si>
    <t>A3424</t>
  </si>
  <si>
    <t>1/6/24</t>
  </si>
  <si>
    <t>2/22/24</t>
  </si>
  <si>
    <t>C1229</t>
  </si>
  <si>
    <t>9/26/23</t>
  </si>
  <si>
    <t>C1230</t>
  </si>
  <si>
    <t>C1231</t>
  </si>
  <si>
    <t>C1232</t>
  </si>
  <si>
    <t>C1233</t>
  </si>
  <si>
    <t>C1234</t>
  </si>
  <si>
    <t>C1235</t>
  </si>
  <si>
    <t>11/6/23</t>
  </si>
  <si>
    <t>C1236</t>
  </si>
  <si>
    <t>C1237</t>
  </si>
  <si>
    <t>9/28/23</t>
  </si>
  <si>
    <t>C1238</t>
  </si>
  <si>
    <t>C1239</t>
  </si>
  <si>
    <t>C1240</t>
  </si>
  <si>
    <t>Bical treated VEDS males and Untreated females</t>
  </si>
  <si>
    <t>Comparison of Survival Curves</t>
  </si>
  <si>
    <t>G938D.Untx.Females.A</t>
  </si>
  <si>
    <t>G938D.Bical.Males</t>
  </si>
  <si>
    <t>Number of rows</t>
  </si>
  <si>
    <t>Log-rank (Mantel-Cox) test</t>
  </si>
  <si>
    <t>      # of blank rows</t>
  </si>
  <si>
    <t>  Chi square</t>
  </si>
  <si>
    <t>      # rows with impossible data</t>
  </si>
  <si>
    <t>  df</t>
  </si>
  <si>
    <t>      # censored subjects</t>
  </si>
  <si>
    <t>  P value</t>
  </si>
  <si>
    <t>      # deaths/events</t>
  </si>
  <si>
    <t>  P value summary</t>
  </si>
  <si>
    <t>  Are the survival curves sig different?</t>
  </si>
  <si>
    <t>Median survival</t>
  </si>
  <si>
    <t>Undefined</t>
  </si>
  <si>
    <t>Gehan-Breslow-Wilcoxon test</t>
  </si>
  <si>
    <t>Hazard Ratio (Mantel-Haenszel)</t>
  </si>
  <si>
    <t>F/T</t>
  </si>
  <si>
    <t>T/F</t>
  </si>
  <si>
    <t>  Ratio (and its reciprocal)</t>
  </si>
  <si>
    <t>  95% CI of ratio</t>
  </si>
  <si>
    <t>0.5828 to 2.849</t>
  </si>
  <si>
    <t>0.3510 to 1.716</t>
  </si>
  <si>
    <t>Hazard Ratio (logrank)</t>
  </si>
  <si>
    <t>0.5902 to 2.860</t>
  </si>
  <si>
    <t>0.3497 to 1.694</t>
  </si>
  <si>
    <t>G938D WT/WT</t>
  </si>
  <si>
    <t>G938D delta/y Pos</t>
  </si>
  <si>
    <t>E/G</t>
  </si>
  <si>
    <t>G/E</t>
  </si>
  <si>
    <t>0.5239 to 8.839</t>
  </si>
  <si>
    <t>0.1131 to 1.909</t>
  </si>
  <si>
    <t>0.4705 to 7.818</t>
  </si>
  <si>
    <t>0.1279 to 2.126</t>
  </si>
  <si>
    <t>Genotype</t>
  </si>
  <si>
    <t>DOB</t>
  </si>
  <si>
    <t>Date.of.Death</t>
  </si>
  <si>
    <t>Experiment</t>
  </si>
  <si>
    <t>Untreated Col3a1G938D/+ Males vs Spironolactone Col3a1G938D/+ Males</t>
  </si>
  <si>
    <t>D2313</t>
  </si>
  <si>
    <t>2021-10-12</t>
  </si>
  <si>
    <t>2021-12-01</t>
  </si>
  <si>
    <t>Bicalutamide 50mg/kg</t>
  </si>
  <si>
    <t>D2314</t>
  </si>
  <si>
    <t>2021-12-14</t>
  </si>
  <si>
    <t>D2316</t>
  </si>
  <si>
    <t>2021-11-26</t>
  </si>
  <si>
    <t>D2333</t>
  </si>
  <si>
    <t>2021-10-16</t>
  </si>
  <si>
    <t>2021-12-17</t>
  </si>
  <si>
    <t>D2334</t>
  </si>
  <si>
    <t>***</t>
  </si>
  <si>
    <t>D2355</t>
  </si>
  <si>
    <t>2021-10-28</t>
  </si>
  <si>
    <t>2021-12-28</t>
  </si>
  <si>
    <t>D2456</t>
  </si>
  <si>
    <t>2021-11-08</t>
  </si>
  <si>
    <t>2022-01-07</t>
  </si>
  <si>
    <t>D2519</t>
  </si>
  <si>
    <t>2021-12-13</t>
  </si>
  <si>
    <t>2022-02-14</t>
  </si>
  <si>
    <t>Untreated Col3a1G938D/+ Males vs Bicalutamide Col3a1G938D/+ Males</t>
  </si>
  <si>
    <t>D2520</t>
  </si>
  <si>
    <t>2022-01-13</t>
  </si>
  <si>
    <t>D2521</t>
  </si>
  <si>
    <t>D2575</t>
  </si>
  <si>
    <t>2022-01-02</t>
  </si>
  <si>
    <t>2022-03-04</t>
  </si>
  <si>
    <t>D2578</t>
  </si>
  <si>
    <t>D2579</t>
  </si>
  <si>
    <t>2022-02-04</t>
  </si>
  <si>
    <t>*</t>
  </si>
  <si>
    <t>D2581</t>
  </si>
  <si>
    <t>D2582</t>
  </si>
  <si>
    <t>D2698</t>
  </si>
  <si>
    <t>2022-02-09</t>
  </si>
  <si>
    <t>2022-04-13</t>
  </si>
  <si>
    <t>Spironolactone Col3a1G938D/+ Males vs Bicalutamide Col3a1G938D/+ Males</t>
  </si>
  <si>
    <t>D2740</t>
  </si>
  <si>
    <t>2022-02-25</t>
  </si>
  <si>
    <t>2022-04-28</t>
  </si>
  <si>
    <t>D2951</t>
  </si>
  <si>
    <t>2022-05-20</t>
  </si>
  <si>
    <t>2022-07-20</t>
  </si>
  <si>
    <t>D2953</t>
  </si>
  <si>
    <t>D3023</t>
  </si>
  <si>
    <t>2022-06-01</t>
  </si>
  <si>
    <t>2022-08-04</t>
  </si>
  <si>
    <t>D3026</t>
  </si>
  <si>
    <t>2022-06-30</t>
  </si>
  <si>
    <t>D3121</t>
  </si>
  <si>
    <t>2022-06-19</t>
  </si>
  <si>
    <t>2022-08-23</t>
  </si>
  <si>
    <t>D3122</t>
  </si>
  <si>
    <t>D3158</t>
  </si>
  <si>
    <t>2022-06-24</t>
  </si>
  <si>
    <t>2022-08-26</t>
  </si>
  <si>
    <t>Untreated Col3a1G938D/+ Females vs Spironolactone Col3a1G938D/+ Females</t>
  </si>
  <si>
    <t>D3294</t>
  </si>
  <si>
    <t>2022-07-18</t>
  </si>
  <si>
    <t>2022-09-26</t>
  </si>
  <si>
    <t>D3296</t>
  </si>
  <si>
    <t>2022-08-30</t>
  </si>
  <si>
    <t>D3704</t>
  </si>
  <si>
    <t>2022-10-20</t>
  </si>
  <si>
    <t>2022-12-18</t>
  </si>
  <si>
    <t>D4762</t>
  </si>
  <si>
    <t>D4763</t>
  </si>
  <si>
    <t>D4770</t>
  </si>
  <si>
    <t>L68</t>
  </si>
  <si>
    <t>2023-03-16</t>
  </si>
  <si>
    <t>2023-04-29</t>
  </si>
  <si>
    <t>D2015</t>
  </si>
  <si>
    <t>2021-07-14</t>
  </si>
  <si>
    <t>2021-08-19</t>
  </si>
  <si>
    <t>Spironolactone 100mg/kg</t>
  </si>
  <si>
    <t>Untreated Col3a1G938D/+ Females vs Bicalutamide Col3a1G938D/+ Females</t>
  </si>
  <si>
    <t>D2016</t>
  </si>
  <si>
    <t>2021-09-13</t>
  </si>
  <si>
    <t>D2024</t>
  </si>
  <si>
    <t>2021-07-15</t>
  </si>
  <si>
    <t>D2118</t>
  </si>
  <si>
    <t>2021-08-16</t>
  </si>
  <si>
    <t>2021-10-17</t>
  </si>
  <si>
    <t>D2119</t>
  </si>
  <si>
    <t>D2122</t>
  </si>
  <si>
    <t>D2205</t>
  </si>
  <si>
    <t>2021-09-09</t>
  </si>
  <si>
    <t>2021-11-11</t>
  </si>
  <si>
    <t>D2207</t>
  </si>
  <si>
    <t>D2603</t>
  </si>
  <si>
    <t>2022-01-15</t>
  </si>
  <si>
    <t>2022-03-17</t>
  </si>
  <si>
    <t>Spironolactone Col3a1G938D/+ Females vs Bicalutamide Col3a1G938D/+ Females</t>
  </si>
  <si>
    <t>D2662</t>
  </si>
  <si>
    <t>2022-01-22</t>
  </si>
  <si>
    <t>2022-03-07</t>
  </si>
  <si>
    <t>D2664</t>
  </si>
  <si>
    <t>2022-03-23</t>
  </si>
  <si>
    <t>D2665</t>
  </si>
  <si>
    <t>D2666</t>
  </si>
  <si>
    <t>D2688</t>
  </si>
  <si>
    <t>2022-04-18</t>
  </si>
  <si>
    <t>D2689</t>
  </si>
  <si>
    <t>D2913</t>
  </si>
  <si>
    <t>2022-04-15</t>
  </si>
  <si>
    <t>2022-05-23</t>
  </si>
  <si>
    <t>D2914</t>
  </si>
  <si>
    <t>2022-06-09</t>
  </si>
  <si>
    <t>Hemoperitoneum</t>
  </si>
  <si>
    <t>D2918</t>
  </si>
  <si>
    <t>2022-06-21</t>
  </si>
  <si>
    <t>D3078</t>
  </si>
  <si>
    <t>2022-06-05</t>
  </si>
  <si>
    <t>D3307</t>
  </si>
  <si>
    <t>2022-09-20</t>
  </si>
  <si>
    <t>D3309</t>
  </si>
  <si>
    <t>D3370</t>
  </si>
  <si>
    <t>2022-08-05</t>
  </si>
  <si>
    <t>D3429</t>
  </si>
  <si>
    <t>2022-08-25</t>
  </si>
  <si>
    <t>2022-10-31</t>
  </si>
  <si>
    <t>D3431</t>
  </si>
  <si>
    <t>D4736</t>
  </si>
  <si>
    <t>2023-09-12</t>
  </si>
  <si>
    <t>2023-10-09</t>
  </si>
  <si>
    <t>D4737</t>
  </si>
  <si>
    <t>2023-11-12</t>
  </si>
  <si>
    <t>D4738</t>
  </si>
  <si>
    <t>D4746</t>
  </si>
  <si>
    <t>D4749</t>
  </si>
  <si>
    <t>2023-09-13</t>
  </si>
  <si>
    <t>2023-11-18</t>
  </si>
  <si>
    <t>D4750</t>
  </si>
  <si>
    <t>D4755</t>
  </si>
  <si>
    <t>D4877</t>
  </si>
  <si>
    <t>2023-09-18</t>
  </si>
  <si>
    <t>2023-11-21</t>
  </si>
  <si>
    <t>D4982</t>
  </si>
  <si>
    <t>2023-10-11</t>
  </si>
  <si>
    <t>2023-12-12</t>
  </si>
  <si>
    <t>D2133</t>
  </si>
  <si>
    <t>2021-08-13</t>
  </si>
  <si>
    <t>2021-09-19</t>
  </si>
  <si>
    <t>Untreated since birth</t>
  </si>
  <si>
    <t>D2136</t>
  </si>
  <si>
    <t>2021-10-14</t>
  </si>
  <si>
    <t>D2253</t>
  </si>
  <si>
    <t>2021-09-24</t>
  </si>
  <si>
    <t>2021-10-24</t>
  </si>
  <si>
    <t>D2254</t>
  </si>
  <si>
    <t>D2360</t>
  </si>
  <si>
    <t>2021-10-18</t>
  </si>
  <si>
    <t>2022-01-28</t>
  </si>
  <si>
    <t>D2370</t>
  </si>
  <si>
    <t>2021-10-22</t>
  </si>
  <si>
    <t>2022-01-31</t>
  </si>
  <si>
    <t>D2381</t>
  </si>
  <si>
    <t>2021-10-30</t>
  </si>
  <si>
    <t>2022-02-07</t>
  </si>
  <si>
    <t>D2382</t>
  </si>
  <si>
    <t>2021-12-10</t>
  </si>
  <si>
    <t>D2384</t>
  </si>
  <si>
    <t>2021-12-03</t>
  </si>
  <si>
    <t>D2417</t>
  </si>
  <si>
    <t>2021-11-07</t>
  </si>
  <si>
    <t>2022-01-06</t>
  </si>
  <si>
    <t>D2419</t>
  </si>
  <si>
    <t>D2471</t>
  </si>
  <si>
    <t>2021-11-14</t>
  </si>
  <si>
    <t>D2475</t>
  </si>
  <si>
    <t>D2504</t>
  </si>
  <si>
    <t>2022-01-12</t>
  </si>
  <si>
    <t>D2509</t>
  </si>
  <si>
    <t>2021-12-04</t>
  </si>
  <si>
    <t>2022-01-27</t>
  </si>
  <si>
    <t>D2510</t>
  </si>
  <si>
    <t>D2600</t>
  </si>
  <si>
    <t>2022-01-09</t>
  </si>
  <si>
    <t>2022-03-10</t>
  </si>
  <si>
    <t>D2616</t>
  </si>
  <si>
    <t>2022-01-17</t>
  </si>
  <si>
    <t>2022-03-18</t>
  </si>
  <si>
    <t>D2618</t>
  </si>
  <si>
    <t>D2673</t>
  </si>
  <si>
    <t>2022-02-03</t>
  </si>
  <si>
    <t>D2674</t>
  </si>
  <si>
    <t>2022-05-16</t>
  </si>
  <si>
    <t>D2677</t>
  </si>
  <si>
    <t>D2727</t>
  </si>
  <si>
    <t>2022-02-20</t>
  </si>
  <si>
    <t>2022-04-19</t>
  </si>
  <si>
    <t>D2777</t>
  </si>
  <si>
    <t>2022-02-27</t>
  </si>
  <si>
    <t>2022-05-02</t>
  </si>
  <si>
    <t>D2778</t>
  </si>
  <si>
    <t>D2813</t>
  </si>
  <si>
    <t>2022-03-19</t>
  </si>
  <si>
    <t>2022-05-09</t>
  </si>
  <si>
    <t>D2865</t>
  </si>
  <si>
    <t>2022-04-06</t>
  </si>
  <si>
    <t>2022-06-15</t>
  </si>
  <si>
    <t>D2884</t>
  </si>
  <si>
    <t>2022-03-25</t>
  </si>
  <si>
    <t>2022-05-25</t>
  </si>
  <si>
    <t>D2885</t>
  </si>
  <si>
    <t>D2886</t>
  </si>
  <si>
    <t>D2893</t>
  </si>
  <si>
    <t>D2894</t>
  </si>
  <si>
    <t>2022-06-06</t>
  </si>
  <si>
    <t>D2907</t>
  </si>
  <si>
    <t>2022-04-05</t>
  </si>
  <si>
    <t>2022-06-11</t>
  </si>
  <si>
    <t>D2973</t>
  </si>
  <si>
    <t>2022-05-22</t>
  </si>
  <si>
    <t>2022-07-07</t>
  </si>
  <si>
    <t>D3033</t>
  </si>
  <si>
    <t>2022-05-29</t>
  </si>
  <si>
    <t>2022-06-27</t>
  </si>
  <si>
    <t>D3037</t>
  </si>
  <si>
    <t>2022-07-17</t>
  </si>
  <si>
    <t>D3038</t>
  </si>
  <si>
    <t>2022-09-09</t>
  </si>
  <si>
    <t>D3043</t>
  </si>
  <si>
    <t>2022-05-30</t>
  </si>
  <si>
    <t>D3044</t>
  </si>
  <si>
    <t>D3045</t>
  </si>
  <si>
    <t>D3046</t>
  </si>
  <si>
    <t>D3201</t>
  </si>
  <si>
    <t>2022-10-10</t>
  </si>
  <si>
    <t>D3202</t>
  </si>
  <si>
    <t>D3220</t>
  </si>
  <si>
    <t>2022-07-05</t>
  </si>
  <si>
    <t>2022-10-19</t>
  </si>
  <si>
    <t>D3221</t>
  </si>
  <si>
    <t>2022-09-05</t>
  </si>
  <si>
    <t>D3222</t>
  </si>
  <si>
    <t>D3223</t>
  </si>
  <si>
    <t>2022-10-03</t>
  </si>
  <si>
    <t>D3224</t>
  </si>
  <si>
    <t>2022-08-15</t>
  </si>
  <si>
    <t>D3249</t>
  </si>
  <si>
    <t>2022-07-12</t>
  </si>
  <si>
    <t>D3250</t>
  </si>
  <si>
    <t>2022-10-23</t>
  </si>
  <si>
    <t>D3253</t>
  </si>
  <si>
    <t>D3278</t>
  </si>
  <si>
    <t>2022-07-13</t>
  </si>
  <si>
    <t>D3279</t>
  </si>
  <si>
    <t>D3285</t>
  </si>
  <si>
    <t>2022-07-15</t>
  </si>
  <si>
    <t>D3291</t>
  </si>
  <si>
    <t>2022-07-11</t>
  </si>
  <si>
    <t>D3292</t>
  </si>
  <si>
    <t>2022-08-18</t>
  </si>
  <si>
    <t>D3293</t>
  </si>
  <si>
    <t>D3318</t>
  </si>
  <si>
    <t>2022-07-22</t>
  </si>
  <si>
    <t>2022-11-02</t>
  </si>
  <si>
    <t>D3335</t>
  </si>
  <si>
    <t>2022-08-02</t>
  </si>
  <si>
    <t>2022-09-13</t>
  </si>
  <si>
    <t>D3343</t>
  </si>
  <si>
    <t>2022-08-03</t>
  </si>
  <si>
    <t>D3356</t>
  </si>
  <si>
    <t>2022-08-01</t>
  </si>
  <si>
    <t>2022-09-23</t>
  </si>
  <si>
    <t>D3385</t>
  </si>
  <si>
    <t>2022-08-08</t>
  </si>
  <si>
    <t>D4804</t>
  </si>
  <si>
    <t>2023-09-16</t>
  </si>
  <si>
    <t>2023-11-17</t>
  </si>
  <si>
    <t>D4986</t>
  </si>
  <si>
    <t>2023-10-12</t>
  </si>
  <si>
    <t>D4987</t>
  </si>
  <si>
    <t>2023-12-07</t>
  </si>
  <si>
    <t>L77</t>
  </si>
  <si>
    <t>2023-03-21</t>
  </si>
  <si>
    <t>2023-04-20</t>
  </si>
  <si>
    <t>L78</t>
  </si>
  <si>
    <t>D2331</t>
  </si>
  <si>
    <t>2021-12-12</t>
  </si>
  <si>
    <t>D2429</t>
  </si>
  <si>
    <t>2021-10-29</t>
  </si>
  <si>
    <t>2021-12-20</t>
  </si>
  <si>
    <t>D2432</t>
  </si>
  <si>
    <t>2021-12-29</t>
  </si>
  <si>
    <t>D2440</t>
  </si>
  <si>
    <t>2021-10-31</t>
  </si>
  <si>
    <t>2021-12-09</t>
  </si>
  <si>
    <t>D2448</t>
  </si>
  <si>
    <t>D2449</t>
  </si>
  <si>
    <t>D2450</t>
  </si>
  <si>
    <t>D2452</t>
  </si>
  <si>
    <t>D2484</t>
  </si>
  <si>
    <t>2021-11-17</t>
  </si>
  <si>
    <t>D2487</t>
  </si>
  <si>
    <t>2022-01-05</t>
  </si>
  <si>
    <t>D2515</t>
  </si>
  <si>
    <t>D2516</t>
  </si>
  <si>
    <t>2022-01-08</t>
  </si>
  <si>
    <t>D2517</t>
  </si>
  <si>
    <t>2022-01-21</t>
  </si>
  <si>
    <t>D2569</t>
  </si>
  <si>
    <t>D2573</t>
  </si>
  <si>
    <t>D2574</t>
  </si>
  <si>
    <t>D2691</t>
  </si>
  <si>
    <t>D2694</t>
  </si>
  <si>
    <t>2022-04-07</t>
  </si>
  <si>
    <t>D2735</t>
  </si>
  <si>
    <t>24</t>
  </si>
  <si>
    <t>2022-03-21</t>
  </si>
  <si>
    <t>D2736</t>
  </si>
  <si>
    <t>2022-03-22</t>
  </si>
  <si>
    <t>D2926</t>
  </si>
  <si>
    <t>2022-04-27</t>
  </si>
  <si>
    <t>D2927</t>
  </si>
  <si>
    <t>D2928</t>
  </si>
  <si>
    <t>2022-05-31</t>
  </si>
  <si>
    <t>D3019</t>
  </si>
  <si>
    <t>D3020</t>
  </si>
  <si>
    <t>D3117</t>
  </si>
  <si>
    <t>D3155</t>
  </si>
  <si>
    <t>2022-08-09</t>
  </si>
  <si>
    <t>D3698</t>
  </si>
  <si>
    <t>D4688</t>
  </si>
  <si>
    <t>D4758</t>
  </si>
  <si>
    <t>D4760</t>
  </si>
  <si>
    <t>D4766</t>
  </si>
  <si>
    <t>D4767</t>
  </si>
  <si>
    <t>D4768</t>
  </si>
  <si>
    <t>L62</t>
  </si>
  <si>
    <t>2023-05-16</t>
  </si>
  <si>
    <t>L63</t>
  </si>
  <si>
    <t>L67</t>
  </si>
  <si>
    <t>D2021</t>
  </si>
  <si>
    <t>2021-09-10</t>
  </si>
  <si>
    <t>D2023</t>
  </si>
  <si>
    <t>D2115</t>
  </si>
  <si>
    <t>D2203</t>
  </si>
  <si>
    <t>D2292</t>
  </si>
  <si>
    <t>2021-10-07</t>
  </si>
  <si>
    <t>2021-12-07</t>
  </si>
  <si>
    <t>D2621</t>
  </si>
  <si>
    <t>D2624</t>
  </si>
  <si>
    <t>D2651</t>
  </si>
  <si>
    <t>2022-01-24</t>
  </si>
  <si>
    <t>2022-03-24</t>
  </si>
  <si>
    <t>Euthanized bc malocclusion</t>
  </si>
  <si>
    <t>D2655</t>
  </si>
  <si>
    <t>D2658</t>
  </si>
  <si>
    <t>D2682</t>
  </si>
  <si>
    <t>D2910</t>
  </si>
  <si>
    <t>D2911</t>
  </si>
  <si>
    <t>D2916</t>
  </si>
  <si>
    <t>D2920</t>
  </si>
  <si>
    <t>2022-04-16</t>
  </si>
  <si>
    <t>D2923</t>
  </si>
  <si>
    <t>D3302</t>
  </si>
  <si>
    <t>D3364</t>
  </si>
  <si>
    <t>2022-10-04</t>
  </si>
  <si>
    <t>D3420</t>
  </si>
  <si>
    <t>D3427</t>
  </si>
  <si>
    <t>D3428</t>
  </si>
  <si>
    <t>D4734</t>
  </si>
  <si>
    <t>D4735</t>
  </si>
  <si>
    <t>D4741</t>
  </si>
  <si>
    <t>D4748</t>
  </si>
  <si>
    <t>2023-11-20</t>
  </si>
  <si>
    <t>D4753</t>
  </si>
  <si>
    <t>D4868</t>
  </si>
  <si>
    <t>D4869</t>
  </si>
  <si>
    <t>D4973</t>
  </si>
  <si>
    <t>2023-10-10</t>
  </si>
  <si>
    <t>D4979</t>
  </si>
  <si>
    <t>D2130</t>
  </si>
  <si>
    <t>D2132</t>
  </si>
  <si>
    <t>2021-09-20</t>
  </si>
  <si>
    <t>D2175</t>
  </si>
  <si>
    <t>2021-09-03</t>
  </si>
  <si>
    <t>D2177</t>
  </si>
  <si>
    <t>2021-10-08</t>
  </si>
  <si>
    <t>D2178</t>
  </si>
  <si>
    <t>D2183</t>
  </si>
  <si>
    <t>2021-09-05</t>
  </si>
  <si>
    <t>2021-11-05</t>
  </si>
  <si>
    <t>D2184</t>
  </si>
  <si>
    <t>D2185</t>
  </si>
  <si>
    <t>2021-11-04</t>
  </si>
  <si>
    <t>D2212</t>
  </si>
  <si>
    <t>2021-09-12</t>
  </si>
  <si>
    <t>D2249</t>
  </si>
  <si>
    <t>D2373</t>
  </si>
  <si>
    <t>D2377</t>
  </si>
  <si>
    <t>2021-10-26</t>
  </si>
  <si>
    <t>D2410</t>
  </si>
  <si>
    <t>D2411</t>
  </si>
  <si>
    <t>D2415</t>
  </si>
  <si>
    <t>2021-12-19</t>
  </si>
  <si>
    <t>D2469</t>
  </si>
  <si>
    <t>2021-12-26</t>
  </si>
  <si>
    <t>D2500</t>
  </si>
  <si>
    <t>D2502</t>
  </si>
  <si>
    <t>D2506</t>
  </si>
  <si>
    <t>D2536</t>
  </si>
  <si>
    <t>2021-12-21</t>
  </si>
  <si>
    <t>2022-02-19</t>
  </si>
  <si>
    <t>D2594</t>
  </si>
  <si>
    <t>D2595</t>
  </si>
  <si>
    <t>D2596</t>
  </si>
  <si>
    <t>D2610</t>
  </si>
  <si>
    <t>D2614</t>
  </si>
  <si>
    <t>2022-02-26</t>
  </si>
  <si>
    <t>D2671</t>
  </si>
  <si>
    <t>2022-02-28</t>
  </si>
  <si>
    <t>D2672</t>
  </si>
  <si>
    <t>D2725</t>
  </si>
  <si>
    <t>D2767</t>
  </si>
  <si>
    <t>2022-04-21</t>
  </si>
  <si>
    <t>D2774</t>
  </si>
  <si>
    <t>D2776</t>
  </si>
  <si>
    <t>2022-04-03</t>
  </si>
  <si>
    <t>D2889</t>
  </si>
  <si>
    <t>2022-05-21</t>
  </si>
  <si>
    <t>D2891</t>
  </si>
  <si>
    <t>D2959</t>
  </si>
  <si>
    <t>2022-05-10</t>
  </si>
  <si>
    <t>D2962</t>
  </si>
  <si>
    <t>D2963</t>
  </si>
  <si>
    <t>D2964</t>
  </si>
  <si>
    <t>D2968</t>
  </si>
  <si>
    <t>D2969</t>
  </si>
  <si>
    <t>D2970</t>
  </si>
  <si>
    <t>D3027</t>
  </si>
  <si>
    <t>D3028</t>
  </si>
  <si>
    <t>D3041</t>
  </si>
  <si>
    <t>D3207</t>
  </si>
  <si>
    <t>2022-10-05</t>
  </si>
  <si>
    <t>D3210</t>
  </si>
  <si>
    <t>D3212</t>
  </si>
  <si>
    <t>D3214</t>
  </si>
  <si>
    <t>D3236</t>
  </si>
  <si>
    <t>D3246</t>
  </si>
  <si>
    <t>Malocculsion</t>
  </si>
  <si>
    <t>D3248</t>
  </si>
  <si>
    <t>D3275</t>
  </si>
  <si>
    <t>2022-09-01</t>
  </si>
  <si>
    <t>D3283</t>
  </si>
  <si>
    <t>D3286</t>
  </si>
  <si>
    <t>D3287</t>
  </si>
  <si>
    <t>2022-08-16</t>
  </si>
  <si>
    <t>D3310</t>
  </si>
  <si>
    <t>D3314</t>
  </si>
  <si>
    <t>D3338</t>
  </si>
  <si>
    <t>2022-11-11</t>
  </si>
  <si>
    <t>D3341</t>
  </si>
  <si>
    <t>D3345</t>
  </si>
  <si>
    <t>2022-09-19</t>
  </si>
  <si>
    <t>D3348</t>
  </si>
  <si>
    <t>D3352</t>
  </si>
  <si>
    <t>D3353</t>
  </si>
  <si>
    <t>D3359</t>
  </si>
  <si>
    <t>2022-09-30</t>
  </si>
  <si>
    <t>D3381</t>
  </si>
  <si>
    <t>D3389</t>
  </si>
  <si>
    <t>2022-10-06</t>
  </si>
  <si>
    <t>D3391</t>
  </si>
  <si>
    <t>D4794</t>
  </si>
  <si>
    <t>2023-09-15</t>
  </si>
  <si>
    <t>2024-01-08</t>
  </si>
  <si>
    <t>D4795</t>
  </si>
  <si>
    <t>D4802</t>
  </si>
  <si>
    <t>2023-11-01</t>
  </si>
  <si>
    <t>D2311</t>
  </si>
  <si>
    <t>D2312</t>
  </si>
  <si>
    <t>D2315</t>
  </si>
  <si>
    <t>D2353</t>
  </si>
  <si>
    <t>D2354</t>
  </si>
  <si>
    <t>D2356</t>
  </si>
  <si>
    <t>D2433</t>
  </si>
  <si>
    <t>D2434</t>
  </si>
  <si>
    <t>D2443</t>
  </si>
  <si>
    <t>D2444</t>
  </si>
  <si>
    <t>D2445</t>
  </si>
  <si>
    <t>D2446</t>
  </si>
  <si>
    <t>D2447</t>
  </si>
  <si>
    <t>D2453</t>
  </si>
  <si>
    <t>D2454</t>
  </si>
  <si>
    <t>D2488</t>
  </si>
  <si>
    <t>D2489</t>
  </si>
  <si>
    <t>D2497</t>
  </si>
  <si>
    <t>2021-11-24</t>
  </si>
  <si>
    <t>D2576</t>
  </si>
  <si>
    <t>D2577</t>
  </si>
  <si>
    <t>D2580</t>
  </si>
  <si>
    <t>D2696</t>
  </si>
  <si>
    <t>D2697</t>
  </si>
  <si>
    <t>D2699</t>
  </si>
  <si>
    <t>D2700</t>
  </si>
  <si>
    <t>D2701</t>
  </si>
  <si>
    <t>D2929</t>
  </si>
  <si>
    <t>D2930</t>
  </si>
  <si>
    <t>D2952</t>
  </si>
  <si>
    <t>D2957</t>
  </si>
  <si>
    <t>2022-06-14</t>
  </si>
  <si>
    <t>D3024</t>
  </si>
  <si>
    <t>D3025</t>
  </si>
  <si>
    <t>2022-07-16</t>
  </si>
  <si>
    <t>D3123</t>
  </si>
  <si>
    <t>D3159</t>
  </si>
  <si>
    <t>D3295</t>
  </si>
  <si>
    <t>D3297</t>
  </si>
  <si>
    <t>D3298</t>
  </si>
  <si>
    <t>D3700</t>
  </si>
  <si>
    <t>D3705</t>
  </si>
  <si>
    <t>D3735</t>
  </si>
  <si>
    <t>2022-11-01</t>
  </si>
  <si>
    <t>2023-01-02</t>
  </si>
  <si>
    <t>D3736</t>
  </si>
  <si>
    <t>2022-11-06</t>
  </si>
  <si>
    <t>D4761</t>
  </si>
  <si>
    <t>D4771</t>
  </si>
  <si>
    <t>D4779</t>
  </si>
  <si>
    <t>D4788</t>
  </si>
  <si>
    <t>D4789</t>
  </si>
  <si>
    <t>L69</t>
  </si>
  <si>
    <t>D2017</t>
  </si>
  <si>
    <t>D2018</t>
  </si>
  <si>
    <t>D2025</t>
  </si>
  <si>
    <t>D2026</t>
  </si>
  <si>
    <t>D2120</t>
  </si>
  <si>
    <t>D2121</t>
  </si>
  <si>
    <t>D2204</t>
  </si>
  <si>
    <t>D2206</t>
  </si>
  <si>
    <t>D2208</t>
  </si>
  <si>
    <t>D2209</t>
  </si>
  <si>
    <t>D2210</t>
  </si>
  <si>
    <t>D2261</t>
  </si>
  <si>
    <t>2021-09-30</t>
  </si>
  <si>
    <t>D2262</t>
  </si>
  <si>
    <t>2021-11-15</t>
  </si>
  <si>
    <t>D2263</t>
  </si>
  <si>
    <t>D2264</t>
  </si>
  <si>
    <t>D2265</t>
  </si>
  <si>
    <t>D2266</t>
  </si>
  <si>
    <t>D2296</t>
  </si>
  <si>
    <t>D2297</t>
  </si>
  <si>
    <t>D2298</t>
  </si>
  <si>
    <t>D2604</t>
  </si>
  <si>
    <t>D2605</t>
  </si>
  <si>
    <t>D2660</t>
  </si>
  <si>
    <t>D2661</t>
  </si>
  <si>
    <t>D2663</t>
  </si>
  <si>
    <t>D2683</t>
  </si>
  <si>
    <t>D2684</t>
  </si>
  <si>
    <t>D2685</t>
  </si>
  <si>
    <t>D2686</t>
  </si>
  <si>
    <t>D2687</t>
  </si>
  <si>
    <t>D2690</t>
  </si>
  <si>
    <t>D2917</t>
  </si>
  <si>
    <t>D2924</t>
  </si>
  <si>
    <t>D3079</t>
  </si>
  <si>
    <t>D3080</t>
  </si>
  <si>
    <t>D3306</t>
  </si>
  <si>
    <t>D3308</t>
  </si>
  <si>
    <t>D3367</t>
  </si>
  <si>
    <t>D3368</t>
  </si>
  <si>
    <t>D3369</t>
  </si>
  <si>
    <t>D3430</t>
  </si>
  <si>
    <t>D3432</t>
  </si>
  <si>
    <t>D4739</t>
  </si>
  <si>
    <t>D4742</t>
  </si>
  <si>
    <t>D4743</t>
  </si>
  <si>
    <t>D4744</t>
  </si>
  <si>
    <t>D4745</t>
  </si>
  <si>
    <t>D4862</t>
  </si>
  <si>
    <t>2023-11-19</t>
  </si>
  <si>
    <t>D4863</t>
  </si>
  <si>
    <t>D4864</t>
  </si>
  <si>
    <t>D4865</t>
  </si>
  <si>
    <t>D4866</t>
  </si>
  <si>
    <t>D4876</t>
  </si>
  <si>
    <t>D4878</t>
  </si>
  <si>
    <t>D4879</t>
  </si>
  <si>
    <t>D4983</t>
  </si>
  <si>
    <t>2023-11-06</t>
  </si>
  <si>
    <t>D2134</t>
  </si>
  <si>
    <t>D2135</t>
  </si>
  <si>
    <t>D2197</t>
  </si>
  <si>
    <t>2021-09-07</t>
  </si>
  <si>
    <t>D2198</t>
  </si>
  <si>
    <t>D2199</t>
  </si>
  <si>
    <t>D2200</t>
  </si>
  <si>
    <t>D2223</t>
  </si>
  <si>
    <t>2021-09-14</t>
  </si>
  <si>
    <t>D2224</t>
  </si>
  <si>
    <t>D2225</t>
  </si>
  <si>
    <t>D2226</t>
  </si>
  <si>
    <t>D2227</t>
  </si>
  <si>
    <t>D2228</t>
  </si>
  <si>
    <t>D2229</t>
  </si>
  <si>
    <t>D2230</t>
  </si>
  <si>
    <t>D2231</t>
  </si>
  <si>
    <t>D2251</t>
  </si>
  <si>
    <t>D2252</t>
  </si>
  <si>
    <t>D2255</t>
  </si>
  <si>
    <t>D2279</t>
  </si>
  <si>
    <t>2021-10-04</t>
  </si>
  <si>
    <t>D2280</t>
  </si>
  <si>
    <t>D2281</t>
  </si>
  <si>
    <t>D2282</t>
  </si>
  <si>
    <t>D2283</t>
  </si>
  <si>
    <t>D2325</t>
  </si>
  <si>
    <t>D2326</t>
  </si>
  <si>
    <t>D2327</t>
  </si>
  <si>
    <t>D2328</t>
  </si>
  <si>
    <t>D2361</t>
  </si>
  <si>
    <t>D2371</t>
  </si>
  <si>
    <t>D2378</t>
  </si>
  <si>
    <t>D2379</t>
  </si>
  <si>
    <t>D2383</t>
  </si>
  <si>
    <t>D2385</t>
  </si>
  <si>
    <t>D2418</t>
  </si>
  <si>
    <t>D2420</t>
  </si>
  <si>
    <t>D2470</t>
  </si>
  <si>
    <t>D2472</t>
  </si>
  <si>
    <t>D2473</t>
  </si>
  <si>
    <t>D2474</t>
  </si>
  <si>
    <t>D2503</t>
  </si>
  <si>
    <t>D2505</t>
  </si>
  <si>
    <t>D2512</t>
  </si>
  <si>
    <t>D2513</t>
  </si>
  <si>
    <t>D2514</t>
  </si>
  <si>
    <t>D2552</t>
  </si>
  <si>
    <t>2021-12-25</t>
  </si>
  <si>
    <t>D2553</t>
  </si>
  <si>
    <t>D2554</t>
  </si>
  <si>
    <t>D2555</t>
  </si>
  <si>
    <t>D2601</t>
  </si>
  <si>
    <t>D2602</t>
  </si>
  <si>
    <t>D2615</t>
  </si>
  <si>
    <t>D2617</t>
  </si>
  <si>
    <t>D2675</t>
  </si>
  <si>
    <t>D2676</t>
  </si>
  <si>
    <t>D2726</t>
  </si>
  <si>
    <t>D2771</t>
  </si>
  <si>
    <t>2022-04-29</t>
  </si>
  <si>
    <t>D2779</t>
  </si>
  <si>
    <t>D2780</t>
  </si>
  <si>
    <t>D2814</t>
  </si>
  <si>
    <t>2022-05-24</t>
  </si>
  <si>
    <t>D2815</t>
  </si>
  <si>
    <t>D2852</t>
  </si>
  <si>
    <t>D2853</t>
  </si>
  <si>
    <t>D2864</t>
  </si>
  <si>
    <t>D2887</t>
  </si>
  <si>
    <t>D2895</t>
  </si>
  <si>
    <t>D2897</t>
  </si>
  <si>
    <t>D2898</t>
  </si>
  <si>
    <t>D2905</t>
  </si>
  <si>
    <t>D2906</t>
  </si>
  <si>
    <t>D2960</t>
  </si>
  <si>
    <t>2022-07-10</t>
  </si>
  <si>
    <t>D2961</t>
  </si>
  <si>
    <t>D2966</t>
  </si>
  <si>
    <t>D2967</t>
  </si>
  <si>
    <t>D2972</t>
  </si>
  <si>
    <t>D3018</t>
  </si>
  <si>
    <t>D3032</t>
  </si>
  <si>
    <t>D3034</t>
  </si>
  <si>
    <t>D3035</t>
  </si>
  <si>
    <t>D3036</t>
  </si>
  <si>
    <t>2022-07-28</t>
  </si>
  <si>
    <t>D3039</t>
  </si>
  <si>
    <t>D3203</t>
  </si>
  <si>
    <t>2022-07-26</t>
  </si>
  <si>
    <t>D3211</t>
  </si>
  <si>
    <t>D3219</t>
  </si>
  <si>
    <t>D3225</t>
  </si>
  <si>
    <t>D3226</t>
  </si>
  <si>
    <t>D3227</t>
  </si>
  <si>
    <t>2022-08-07</t>
  </si>
  <si>
    <t>D3228</t>
  </si>
  <si>
    <t>D3229</t>
  </si>
  <si>
    <t>D3230</t>
  </si>
  <si>
    <t>D3233</t>
  </si>
  <si>
    <t>2022-07-08</t>
  </si>
  <si>
    <t>2022-08-12</t>
  </si>
  <si>
    <t>D3234</t>
  </si>
  <si>
    <t>D3235</t>
  </si>
  <si>
    <t>D3251</t>
  </si>
  <si>
    <t>D3252</t>
  </si>
  <si>
    <t>D3277</t>
  </si>
  <si>
    <t>D3280</t>
  </si>
  <si>
    <t>D3281</t>
  </si>
  <si>
    <t>D3289</t>
  </si>
  <si>
    <t>D3290</t>
  </si>
  <si>
    <t>D3315</t>
  </si>
  <si>
    <t>D3316</t>
  </si>
  <si>
    <t>D3317</t>
  </si>
  <si>
    <t>D3334</t>
  </si>
  <si>
    <t>D3344</t>
  </si>
  <si>
    <t>D3354</t>
  </si>
  <si>
    <t>D3355</t>
  </si>
  <si>
    <t>D3357</t>
  </si>
  <si>
    <t>D3360</t>
  </si>
  <si>
    <t>D3379</t>
  </si>
  <si>
    <t>D3380</t>
  </si>
  <si>
    <t>D3386</t>
  </si>
  <si>
    <t>D3387</t>
  </si>
  <si>
    <t>D3392</t>
  </si>
  <si>
    <t>D3393</t>
  </si>
  <si>
    <t>D4803</t>
  </si>
  <si>
    <t>D4856</t>
  </si>
  <si>
    <t>D4975</t>
  </si>
  <si>
    <t>2023-10-31</t>
  </si>
  <si>
    <t>D4976</t>
  </si>
  <si>
    <t>D4977</t>
  </si>
  <si>
    <t>D4981</t>
  </si>
  <si>
    <t>20</t>
  </si>
  <si>
    <t>D4984</t>
  </si>
  <si>
    <t>D4985</t>
  </si>
  <si>
    <t>D4988</t>
  </si>
  <si>
    <t>D4991</t>
  </si>
  <si>
    <t>2023-10-14</t>
  </si>
  <si>
    <t>D4992</t>
  </si>
  <si>
    <t>D4995</t>
  </si>
  <si>
    <t>D4996</t>
  </si>
  <si>
    <t>D4997</t>
  </si>
  <si>
    <t>D4998</t>
  </si>
  <si>
    <t>D5000</t>
  </si>
  <si>
    <t>2023-10-17</t>
  </si>
  <si>
    <t>L200</t>
  </si>
  <si>
    <t>L76</t>
  </si>
  <si>
    <t>L79</t>
  </si>
  <si>
    <t>D2317</t>
  </si>
  <si>
    <t>D2329</t>
  </si>
  <si>
    <t>D2330</t>
  </si>
  <si>
    <t>D2332</t>
  </si>
  <si>
    <t>D2430</t>
  </si>
  <si>
    <t>D2431</t>
  </si>
  <si>
    <t>D2441</t>
  </si>
  <si>
    <t>D2442</t>
  </si>
  <si>
    <t>D2451</t>
  </si>
  <si>
    <t>D2482</t>
  </si>
  <si>
    <t>D2483</t>
  </si>
  <si>
    <t>D2485</t>
  </si>
  <si>
    <t>D2486</t>
  </si>
  <si>
    <t>D2518</t>
  </si>
  <si>
    <t>D2570</t>
  </si>
  <si>
    <t>D2571</t>
  </si>
  <si>
    <t>D2572</t>
  </si>
  <si>
    <t>D2692</t>
  </si>
  <si>
    <t>D2693</t>
  </si>
  <si>
    <t>D2695</t>
  </si>
  <si>
    <t>D2737</t>
  </si>
  <si>
    <t>D2738</t>
  </si>
  <si>
    <t>D2925</t>
  </si>
  <si>
    <t>D3021</t>
  </si>
  <si>
    <t>D3022</t>
  </si>
  <si>
    <t>D3118</t>
  </si>
  <si>
    <t>D3119</t>
  </si>
  <si>
    <t>D3120</t>
  </si>
  <si>
    <t>D3156</t>
  </si>
  <si>
    <t>D3696</t>
  </si>
  <si>
    <t>D3697</t>
  </si>
  <si>
    <t>D3699</t>
  </si>
  <si>
    <t>D3701</t>
  </si>
  <si>
    <t>D3702</t>
  </si>
  <si>
    <t>D3703</t>
  </si>
  <si>
    <t>2022-12-02</t>
  </si>
  <si>
    <t>D3734</t>
  </si>
  <si>
    <t>D4689</t>
  </si>
  <si>
    <t>D4706</t>
  </si>
  <si>
    <t>D4707</t>
  </si>
  <si>
    <t>D4756</t>
  </si>
  <si>
    <t>D4757</t>
  </si>
  <si>
    <t>D4759</t>
  </si>
  <si>
    <t>D4765</t>
  </si>
  <si>
    <t>D4769</t>
  </si>
  <si>
    <t>L64</t>
  </si>
  <si>
    <t>L65</t>
  </si>
  <si>
    <t>2023-04-09</t>
  </si>
  <si>
    <t>L66</t>
  </si>
  <si>
    <t>D2013</t>
  </si>
  <si>
    <t>D2014</t>
  </si>
  <si>
    <t>D2019</t>
  </si>
  <si>
    <t>D2020</t>
  </si>
  <si>
    <t>D2022</t>
  </si>
  <si>
    <t>D2114</t>
  </si>
  <si>
    <t>D2116</t>
  </si>
  <si>
    <t>D2117</t>
  </si>
  <si>
    <t>D2201</t>
  </si>
  <si>
    <t>D2202</t>
  </si>
  <si>
    <t>D2256</t>
  </si>
  <si>
    <t>D2257</t>
  </si>
  <si>
    <t>D2258</t>
  </si>
  <si>
    <t>D2259</t>
  </si>
  <si>
    <t>D2260</t>
  </si>
  <si>
    <t>D2293</t>
  </si>
  <si>
    <t>D2294</t>
  </si>
  <si>
    <t>D2295</t>
  </si>
  <si>
    <t>D2619</t>
  </si>
  <si>
    <t>D2620</t>
  </si>
  <si>
    <t>D2622</t>
  </si>
  <si>
    <t>D2623</t>
  </si>
  <si>
    <t>D2625</t>
  </si>
  <si>
    <t>D2652</t>
  </si>
  <si>
    <t>D2653</t>
  </si>
  <si>
    <t>D2654</t>
  </si>
  <si>
    <t>D2656</t>
  </si>
  <si>
    <t>D2657</t>
  </si>
  <si>
    <t>D2659</t>
  </si>
  <si>
    <t>D2678</t>
  </si>
  <si>
    <t>D2679</t>
  </si>
  <si>
    <t>D2680</t>
  </si>
  <si>
    <t>D2681</t>
  </si>
  <si>
    <t>D2908</t>
  </si>
  <si>
    <t>D2909</t>
  </si>
  <si>
    <t>D2912</t>
  </si>
  <si>
    <t>D2919</t>
  </si>
  <si>
    <t>D2921</t>
  </si>
  <si>
    <t>D2922</t>
  </si>
  <si>
    <t>D3074</t>
  </si>
  <si>
    <t>D3075</t>
  </si>
  <si>
    <t>D3076</t>
  </si>
  <si>
    <t>D3077</t>
  </si>
  <si>
    <t>D3299</t>
  </si>
  <si>
    <t>D3300</t>
  </si>
  <si>
    <t>D3301</t>
  </si>
  <si>
    <t>D3303</t>
  </si>
  <si>
    <t>D3304</t>
  </si>
  <si>
    <t>D3305</t>
  </si>
  <si>
    <t>D3361</t>
  </si>
  <si>
    <t>D3362</t>
  </si>
  <si>
    <t>D3363</t>
  </si>
  <si>
    <t>D3365</t>
  </si>
  <si>
    <t>D3366</t>
  </si>
  <si>
    <t>D3421</t>
  </si>
  <si>
    <t>D3422</t>
  </si>
  <si>
    <t>D3423</t>
  </si>
  <si>
    <t>D3424</t>
  </si>
  <si>
    <t>D3426</t>
  </si>
  <si>
    <t>D4733</t>
  </si>
  <si>
    <t>D4740</t>
  </si>
  <si>
    <t>D4747</t>
  </si>
  <si>
    <t>D4752</t>
  </si>
  <si>
    <t>D4754</t>
  </si>
  <si>
    <t>D4843</t>
  </si>
  <si>
    <t>2023-09-17</t>
  </si>
  <si>
    <t>D4858</t>
  </si>
  <si>
    <t>D4859</t>
  </si>
  <si>
    <t>D4860</t>
  </si>
  <si>
    <t>D4861</t>
  </si>
  <si>
    <t>D4867</t>
  </si>
  <si>
    <t>D4873</t>
  </si>
  <si>
    <t>D4875</t>
  </si>
  <si>
    <t>D4974</t>
  </si>
  <si>
    <t>D4980</t>
  </si>
  <si>
    <t>D2146</t>
  </si>
  <si>
    <t>2021-08-25</t>
  </si>
  <si>
    <t>2021-11-03</t>
  </si>
  <si>
    <t>D2158</t>
  </si>
  <si>
    <t>2021-09-01</t>
  </si>
  <si>
    <t>D2176</t>
  </si>
  <si>
    <t>D2179</t>
  </si>
  <si>
    <t>D2180</t>
  </si>
  <si>
    <t>D2181</t>
  </si>
  <si>
    <t>D2186</t>
  </si>
  <si>
    <t>D2187</t>
  </si>
  <si>
    <t>D2188</t>
  </si>
  <si>
    <t>D2195</t>
  </si>
  <si>
    <t>D2196</t>
  </si>
  <si>
    <t>D2211</t>
  </si>
  <si>
    <t>D2213</t>
  </si>
  <si>
    <t>D2215</t>
  </si>
  <si>
    <t>D2216</t>
  </si>
  <si>
    <t>D2217</t>
  </si>
  <si>
    <t>D2218</t>
  </si>
  <si>
    <t>D2219</t>
  </si>
  <si>
    <t>D2220</t>
  </si>
  <si>
    <t>D2221</t>
  </si>
  <si>
    <t>2021-11-01</t>
  </si>
  <si>
    <t>D2222</t>
  </si>
  <si>
    <t>D2250</t>
  </si>
  <si>
    <t>D2278</t>
  </si>
  <si>
    <t>D2320</t>
  </si>
  <si>
    <t>D2321</t>
  </si>
  <si>
    <t>D2322</t>
  </si>
  <si>
    <t>D2323</t>
  </si>
  <si>
    <t>D2324</t>
  </si>
  <si>
    <t>D2358</t>
  </si>
  <si>
    <t>D2372</t>
  </si>
  <si>
    <t>D2374</t>
  </si>
  <si>
    <t>D2376</t>
  </si>
  <si>
    <t>D2380</t>
  </si>
  <si>
    <t>D2409</t>
  </si>
  <si>
    <t>D2412</t>
  </si>
  <si>
    <t>D2416</t>
  </si>
  <si>
    <t>D2468</t>
  </si>
  <si>
    <t>D2498</t>
  </si>
  <si>
    <t>D2499</t>
  </si>
  <si>
    <t>D2501</t>
  </si>
  <si>
    <t>D2507</t>
  </si>
  <si>
    <t>D2508</t>
  </si>
  <si>
    <t>D2537</t>
  </si>
  <si>
    <t>D2538</t>
  </si>
  <si>
    <t>2022-01-14</t>
  </si>
  <si>
    <t>D2539</t>
  </si>
  <si>
    <t>D2550</t>
  </si>
  <si>
    <t>D2551</t>
  </si>
  <si>
    <t>D2597</t>
  </si>
  <si>
    <t>D2598</t>
  </si>
  <si>
    <t>D2599</t>
  </si>
  <si>
    <t>D2611</t>
  </si>
  <si>
    <t>D2612</t>
  </si>
  <si>
    <t>D2613</t>
  </si>
  <si>
    <t>D2723</t>
  </si>
  <si>
    <t>D2724</t>
  </si>
  <si>
    <t>D2764</t>
  </si>
  <si>
    <t>D2765</t>
  </si>
  <si>
    <t>D2766</t>
  </si>
  <si>
    <t>D2768</t>
  </si>
  <si>
    <t>D2769</t>
  </si>
  <si>
    <t>D2770</t>
  </si>
  <si>
    <t>D2772</t>
  </si>
  <si>
    <t>D2773</t>
  </si>
  <si>
    <t>D2775</t>
  </si>
  <si>
    <t>D2808</t>
  </si>
  <si>
    <t>D2809</t>
  </si>
  <si>
    <t>D2810</t>
  </si>
  <si>
    <t>D2811</t>
  </si>
  <si>
    <t>2022-05-17</t>
  </si>
  <si>
    <t>D2812</t>
  </si>
  <si>
    <t>D2837</t>
  </si>
  <si>
    <t>D2838</t>
  </si>
  <si>
    <t>D2859</t>
  </si>
  <si>
    <t>2022-05-13</t>
  </si>
  <si>
    <t>D2860</t>
  </si>
  <si>
    <t>D2861</t>
  </si>
  <si>
    <t>D2862</t>
  </si>
  <si>
    <t>D2863</t>
  </si>
  <si>
    <t>D2888</t>
  </si>
  <si>
    <t>D2890</t>
  </si>
  <si>
    <t>D2892</t>
  </si>
  <si>
    <t>D2901</t>
  </si>
  <si>
    <t>D2902</t>
  </si>
  <si>
    <t>D2903</t>
  </si>
  <si>
    <t>D2904</t>
  </si>
  <si>
    <t>D2958</t>
  </si>
  <si>
    <t>D2965</t>
  </si>
  <si>
    <t>D2971</t>
  </si>
  <si>
    <t>D3013</t>
  </si>
  <si>
    <t>D3014</t>
  </si>
  <si>
    <t>D3015</t>
  </si>
  <si>
    <t>D3016</t>
  </si>
  <si>
    <t>D3017</t>
  </si>
  <si>
    <t>D3029</t>
  </si>
  <si>
    <t>D3030</t>
  </si>
  <si>
    <t>D3040</t>
  </si>
  <si>
    <t>D3208</t>
  </si>
  <si>
    <t>D3209</t>
  </si>
  <si>
    <t>D3213</t>
  </si>
  <si>
    <t>D3215</t>
  </si>
  <si>
    <t>D3216</t>
  </si>
  <si>
    <t>D3217</t>
  </si>
  <si>
    <t>D3218</t>
  </si>
  <si>
    <t>D3231</t>
  </si>
  <si>
    <t>D3232</t>
  </si>
  <si>
    <t>D3237</t>
  </si>
  <si>
    <t>D3244</t>
  </si>
  <si>
    <t>D3247</t>
  </si>
  <si>
    <t>D3271</t>
  </si>
  <si>
    <t>D3272</t>
  </si>
  <si>
    <t>D3273</t>
  </si>
  <si>
    <t>D3274</t>
  </si>
  <si>
    <t>D3276</t>
  </si>
  <si>
    <t>D3282</t>
  </si>
  <si>
    <t>D3284</t>
  </si>
  <si>
    <t>D3288</t>
  </si>
  <si>
    <t>D3311</t>
  </si>
  <si>
    <t>D3312</t>
  </si>
  <si>
    <t>D3313</t>
  </si>
  <si>
    <t>D3333</t>
  </si>
  <si>
    <t>D3336</t>
  </si>
  <si>
    <t>D3337</t>
  </si>
  <si>
    <t>D3339</t>
  </si>
  <si>
    <t>D3340</t>
  </si>
  <si>
    <t>D3342</t>
  </si>
  <si>
    <t>D3346</t>
  </si>
  <si>
    <t>D3347</t>
  </si>
  <si>
    <t>D3349</t>
  </si>
  <si>
    <t>D3350</t>
  </si>
  <si>
    <t>D3351</t>
  </si>
  <si>
    <t>D3358</t>
  </si>
  <si>
    <t>D3378</t>
  </si>
  <si>
    <t>D3382</t>
  </si>
  <si>
    <t>D3383</t>
  </si>
  <si>
    <t>D3384</t>
  </si>
  <si>
    <t>D3390</t>
  </si>
  <si>
    <t>D4793</t>
  </si>
  <si>
    <t>D4796</t>
  </si>
  <si>
    <t>D4797</t>
  </si>
  <si>
    <t>D4801</t>
  </si>
  <si>
    <t>D4978</t>
  </si>
  <si>
    <t>2024-01-09</t>
  </si>
  <si>
    <t>D4989</t>
  </si>
  <si>
    <t>D4990</t>
  </si>
  <si>
    <t>D4993</t>
  </si>
  <si>
    <t>D4994</t>
  </si>
  <si>
    <t>D4999</t>
  </si>
  <si>
    <t>Mouse #</t>
  </si>
  <si>
    <t>Date of Birth</t>
  </si>
  <si>
    <t>Date of Death</t>
  </si>
  <si>
    <t>Experimental Arm</t>
  </si>
  <si>
    <t>Cause of death</t>
  </si>
  <si>
    <t>End Code</t>
  </si>
  <si>
    <t>A533</t>
  </si>
  <si>
    <t>A542</t>
  </si>
  <si>
    <t>A544</t>
  </si>
  <si>
    <t>A545</t>
  </si>
  <si>
    <t>A547</t>
  </si>
  <si>
    <t>**</t>
  </si>
  <si>
    <t>A548</t>
  </si>
  <si>
    <t>A549</t>
  </si>
  <si>
    <t>A550</t>
  </si>
  <si>
    <t>A553</t>
  </si>
  <si>
    <t>A554</t>
  </si>
  <si>
    <t>A558</t>
  </si>
  <si>
    <t>A559</t>
  </si>
  <si>
    <t>A567</t>
  </si>
  <si>
    <t>Untreated</t>
  </si>
  <si>
    <t>A568</t>
  </si>
  <si>
    <t>A569</t>
  </si>
  <si>
    <t>A570</t>
  </si>
  <si>
    <t>A571</t>
  </si>
  <si>
    <t>A572</t>
  </si>
  <si>
    <t>A574</t>
  </si>
  <si>
    <t>A575</t>
  </si>
  <si>
    <t>A576</t>
  </si>
  <si>
    <t>A586</t>
  </si>
  <si>
    <t>A589</t>
  </si>
  <si>
    <t>A593</t>
  </si>
  <si>
    <t>A594</t>
  </si>
  <si>
    <t>A595</t>
  </si>
  <si>
    <t>A596</t>
  </si>
  <si>
    <t>A597</t>
  </si>
  <si>
    <t>A598</t>
  </si>
  <si>
    <t>A600</t>
  </si>
  <si>
    <t>A603</t>
  </si>
  <si>
    <t>A604</t>
  </si>
  <si>
    <t>A605</t>
  </si>
  <si>
    <t>A606</t>
  </si>
  <si>
    <t>A607</t>
  </si>
  <si>
    <t>A608</t>
  </si>
  <si>
    <t>A621</t>
  </si>
  <si>
    <t>A628</t>
  </si>
  <si>
    <t>A629</t>
  </si>
  <si>
    <t>A630</t>
  </si>
  <si>
    <t>A645</t>
  </si>
  <si>
    <t>A646</t>
  </si>
  <si>
    <t>A647</t>
  </si>
  <si>
    <t>A648</t>
  </si>
  <si>
    <t>A660</t>
  </si>
  <si>
    <t>A661</t>
  </si>
  <si>
    <t>A662</t>
  </si>
  <si>
    <t>A666</t>
  </si>
  <si>
    <t>A668</t>
  </si>
  <si>
    <t>A676</t>
  </si>
  <si>
    <t>A677</t>
  </si>
  <si>
    <t>A678</t>
  </si>
  <si>
    <t>A679</t>
  </si>
  <si>
    <t>A686</t>
  </si>
  <si>
    <t>A687</t>
  </si>
  <si>
    <t>A688</t>
  </si>
  <si>
    <t>A689</t>
  </si>
  <si>
    <t>A690</t>
  </si>
  <si>
    <t>A693</t>
  </si>
  <si>
    <t>A694</t>
  </si>
  <si>
    <t>A695</t>
  </si>
  <si>
    <t>A698</t>
  </si>
  <si>
    <t>A699</t>
  </si>
  <si>
    <t>A700</t>
  </si>
  <si>
    <t>A701</t>
  </si>
  <si>
    <t>A707</t>
  </si>
  <si>
    <t>A708</t>
  </si>
  <si>
    <t>A709</t>
  </si>
  <si>
    <t>A710</t>
  </si>
  <si>
    <t>A715</t>
  </si>
  <si>
    <t>A716</t>
  </si>
  <si>
    <t>A717</t>
  </si>
  <si>
    <t>A718</t>
  </si>
  <si>
    <t>A719</t>
  </si>
  <si>
    <t>A720</t>
  </si>
  <si>
    <t>A721</t>
  </si>
  <si>
    <t>A729</t>
  </si>
  <si>
    <t>A730</t>
  </si>
  <si>
    <t>A731</t>
  </si>
  <si>
    <t>A732</t>
  </si>
  <si>
    <t>A733</t>
  </si>
  <si>
    <t>D029</t>
  </si>
  <si>
    <t>D031</t>
  </si>
  <si>
    <t>D035</t>
  </si>
  <si>
    <t>D036</t>
  </si>
  <si>
    <t>D038</t>
  </si>
  <si>
    <t>D039</t>
  </si>
  <si>
    <t>D041</t>
  </si>
  <si>
    <t>D042</t>
  </si>
  <si>
    <t>D043</t>
  </si>
  <si>
    <t>D044</t>
  </si>
  <si>
    <t>D056</t>
  </si>
  <si>
    <t>D058</t>
  </si>
  <si>
    <t>D060</t>
  </si>
  <si>
    <t>D070</t>
  </si>
  <si>
    <t>D071</t>
  </si>
  <si>
    <t>D073</t>
  </si>
  <si>
    <t>D1044</t>
  </si>
  <si>
    <t>D1045</t>
  </si>
  <si>
    <t>D1057</t>
  </si>
  <si>
    <t>D1058</t>
  </si>
  <si>
    <t>D1107</t>
  </si>
  <si>
    <t>D1115</t>
  </si>
  <si>
    <t>D1117</t>
  </si>
  <si>
    <t>D1118</t>
  </si>
  <si>
    <t>D1134</t>
  </si>
  <si>
    <t>D1135</t>
  </si>
  <si>
    <t>D1136</t>
  </si>
  <si>
    <t>D280</t>
  </si>
  <si>
    <t>D309</t>
  </si>
  <si>
    <t>D310</t>
  </si>
  <si>
    <t>D311</t>
  </si>
  <si>
    <t>D328</t>
  </si>
  <si>
    <t>D330</t>
  </si>
  <si>
    <t>D581</t>
  </si>
  <si>
    <t>D584</t>
  </si>
  <si>
    <t>D585</t>
  </si>
  <si>
    <t>D586</t>
  </si>
  <si>
    <t>D587</t>
  </si>
  <si>
    <t>D626</t>
  </si>
  <si>
    <t>D627</t>
  </si>
  <si>
    <t>D644</t>
  </si>
  <si>
    <t>D647</t>
  </si>
  <si>
    <t>D649</t>
  </si>
  <si>
    <t>D651</t>
  </si>
  <si>
    <t>D653</t>
  </si>
  <si>
    <t>D654</t>
  </si>
  <si>
    <t>D655</t>
  </si>
  <si>
    <t>D657</t>
  </si>
  <si>
    <t>D658</t>
  </si>
  <si>
    <t>D659</t>
  </si>
  <si>
    <t>D660</t>
  </si>
  <si>
    <t>D661</t>
  </si>
  <si>
    <t>D662</t>
  </si>
  <si>
    <t>D663</t>
  </si>
  <si>
    <t>D665</t>
  </si>
  <si>
    <t>D668</t>
  </si>
  <si>
    <t>D669</t>
  </si>
  <si>
    <t>D687</t>
  </si>
  <si>
    <t>D688</t>
  </si>
  <si>
    <t>D689</t>
  </si>
  <si>
    <t>D690</t>
  </si>
  <si>
    <t>D691</t>
  </si>
  <si>
    <t>D694</t>
  </si>
  <si>
    <t>D697</t>
  </si>
  <si>
    <t>D725</t>
  </si>
  <si>
    <t>D726</t>
  </si>
  <si>
    <t>D727</t>
  </si>
  <si>
    <t>D760</t>
  </si>
  <si>
    <t>D761</t>
  </si>
  <si>
    <t>D762</t>
  </si>
  <si>
    <t>D763</t>
  </si>
  <si>
    <t>D764</t>
  </si>
  <si>
    <t>D780</t>
  </si>
  <si>
    <t>D781</t>
  </si>
  <si>
    <t>D782</t>
  </si>
  <si>
    <t>D783</t>
  </si>
  <si>
    <t>D799</t>
  </si>
  <si>
    <t>D800</t>
  </si>
  <si>
    <t>D803</t>
  </si>
  <si>
    <t>D806</t>
  </si>
  <si>
    <t>D814</t>
  </si>
  <si>
    <t>D815</t>
  </si>
  <si>
    <t>D816</t>
  </si>
  <si>
    <t>D828</t>
  </si>
  <si>
    <t>D830</t>
  </si>
  <si>
    <t>D832</t>
  </si>
  <si>
    <t>D834</t>
  </si>
  <si>
    <t>D835</t>
  </si>
  <si>
    <t>D836</t>
  </si>
  <si>
    <t>D837</t>
  </si>
  <si>
    <t>D838</t>
  </si>
  <si>
    <t>D839</t>
  </si>
  <si>
    <t>D845</t>
  </si>
  <si>
    <t>D865</t>
  </si>
  <si>
    <t>D867</t>
  </si>
  <si>
    <t>D868</t>
  </si>
  <si>
    <t>D870</t>
  </si>
  <si>
    <t>D882</t>
  </si>
  <si>
    <t>D883</t>
  </si>
  <si>
    <t>D886</t>
  </si>
  <si>
    <t>D922</t>
  </si>
  <si>
    <t>D923</t>
  </si>
  <si>
    <t>D926</t>
  </si>
  <si>
    <t>D927</t>
  </si>
  <si>
    <t>D929</t>
  </si>
  <si>
    <t>D977</t>
  </si>
  <si>
    <t>D979</t>
  </si>
  <si>
    <t>D981</t>
  </si>
  <si>
    <t>D991</t>
  </si>
  <si>
    <t>D992</t>
  </si>
  <si>
    <t>Untreated Col3a1G938D/+ Males vs Finerenone Col3a1G938D/+ Males</t>
  </si>
  <si>
    <t>D2980</t>
  </si>
  <si>
    <t>2022-05-27</t>
  </si>
  <si>
    <t>D2983</t>
  </si>
  <si>
    <t>D2988</t>
  </si>
  <si>
    <t>D2989</t>
  </si>
  <si>
    <t>D2990</t>
  </si>
  <si>
    <t>D2991</t>
  </si>
  <si>
    <t>D2992</t>
  </si>
  <si>
    <t>D2995</t>
  </si>
  <si>
    <t>Untreated Col3a1G938D/+ Females vs Finerenone Col3a1G938D/+ Females</t>
  </si>
  <si>
    <t>D3647</t>
  </si>
  <si>
    <t>2022-10-11</t>
  </si>
  <si>
    <t>2022-12-14</t>
  </si>
  <si>
    <t>D3072</t>
  </si>
  <si>
    <t>2022-06-13</t>
  </si>
  <si>
    <t>D3071</t>
  </si>
  <si>
    <t>D3070</t>
  </si>
  <si>
    <t>D3073</t>
  </si>
  <si>
    <t>D3685</t>
  </si>
  <si>
    <t>2022-10-25</t>
  </si>
  <si>
    <t>2022-11-28</t>
  </si>
  <si>
    <t>D3629</t>
  </si>
  <si>
    <t>D3686</t>
  </si>
  <si>
    <t>D3513</t>
  </si>
  <si>
    <t>2022-11-14</t>
  </si>
  <si>
    <t>D3631</t>
  </si>
  <si>
    <t>D3516</t>
  </si>
  <si>
    <t>D3693</t>
  </si>
  <si>
    <t>2022-10-27</t>
  </si>
  <si>
    <t>D3632</t>
  </si>
  <si>
    <t>D3515</t>
  </si>
  <si>
    <t>D3558</t>
  </si>
  <si>
    <t>2022-09-16</t>
  </si>
  <si>
    <t>2022-11-19</t>
  </si>
  <si>
    <t>D3683</t>
  </si>
  <si>
    <t>D3684</t>
  </si>
  <si>
    <t>D3731</t>
  </si>
  <si>
    <t>2022-10-30</t>
  </si>
  <si>
    <t>D3518</t>
  </si>
  <si>
    <t>2022-09-08</t>
  </si>
  <si>
    <t>2022-11-08</t>
  </si>
  <si>
    <t>D3508</t>
  </si>
  <si>
    <t>D3509</t>
  </si>
  <si>
    <t>D3695</t>
  </si>
  <si>
    <t>D3637</t>
  </si>
  <si>
    <t>D3690</t>
  </si>
  <si>
    <t>D3521</t>
  </si>
  <si>
    <t>D3507</t>
  </si>
  <si>
    <t>D3548</t>
  </si>
  <si>
    <t>D3649</t>
  </si>
  <si>
    <t>D3525</t>
  </si>
  <si>
    <t>D3636</t>
  </si>
  <si>
    <t>D3447</t>
  </si>
  <si>
    <t>D3524</t>
  </si>
  <si>
    <t>D3691</t>
  </si>
  <si>
    <t>D3692</t>
  </si>
  <si>
    <t>D3694</t>
  </si>
  <si>
    <t>D3063</t>
  </si>
  <si>
    <t>2022-06-12</t>
  </si>
  <si>
    <t>D3147</t>
  </si>
  <si>
    <t>D3154</t>
  </si>
  <si>
    <t>D3522</t>
  </si>
  <si>
    <t>D3635</t>
  </si>
  <si>
    <t>D3552</t>
  </si>
  <si>
    <t>D3620</t>
  </si>
  <si>
    <t>D3533</t>
  </si>
  <si>
    <t>D3687</t>
  </si>
  <si>
    <t>D3130</t>
  </si>
  <si>
    <t>2022-09-27</t>
  </si>
  <si>
    <t>D3137</t>
  </si>
  <si>
    <t>2022-06-20</t>
  </si>
  <si>
    <t>D3139</t>
  </si>
  <si>
    <t>D3733</t>
  </si>
  <si>
    <t>D3141</t>
  </si>
  <si>
    <t>D3526</t>
  </si>
  <si>
    <t>D3561</t>
  </si>
  <si>
    <t>D3512</t>
  </si>
  <si>
    <t>D3527</t>
  </si>
  <si>
    <t>D3065</t>
  </si>
  <si>
    <t>D3464</t>
  </si>
  <si>
    <t>2022-09-03</t>
  </si>
  <si>
    <t>2022-11-04</t>
  </si>
  <si>
    <t>D3523</t>
  </si>
  <si>
    <t>D3634</t>
  </si>
  <si>
    <t>D3633</t>
  </si>
  <si>
    <t>D3520</t>
  </si>
  <si>
    <t>D3534</t>
  </si>
  <si>
    <t>D3511</t>
  </si>
  <si>
    <t>D3131</t>
  </si>
  <si>
    <t>D3546</t>
  </si>
  <si>
    <t>D3445</t>
  </si>
  <si>
    <t>D3559</t>
  </si>
  <si>
    <t>D3531</t>
  </si>
  <si>
    <t>D3128</t>
  </si>
  <si>
    <t>D3519</t>
  </si>
  <si>
    <t>D3551</t>
  </si>
  <si>
    <t>D3510</t>
  </si>
  <si>
    <t>D3140</t>
  </si>
  <si>
    <t>D3194</t>
  </si>
  <si>
    <t>2022-06-22</t>
  </si>
  <si>
    <t>D3550</t>
  </si>
  <si>
    <t>D3067</t>
  </si>
  <si>
    <t>2022-08-13</t>
  </si>
  <si>
    <t>D3503</t>
  </si>
  <si>
    <t>D3545</t>
  </si>
  <si>
    <t>D3547</t>
  </si>
  <si>
    <t>D3529</t>
  </si>
  <si>
    <t>D3732</t>
  </si>
  <si>
    <t>D3193</t>
  </si>
  <si>
    <t>D3493</t>
  </si>
  <si>
    <t>D3730</t>
  </si>
  <si>
    <t>D3460</t>
  </si>
  <si>
    <t>D3626</t>
  </si>
  <si>
    <t>D3196</t>
  </si>
  <si>
    <t>D3530</t>
  </si>
  <si>
    <t>D3625</t>
  </si>
  <si>
    <t>D3146</t>
  </si>
  <si>
    <t>D3557</t>
  </si>
  <si>
    <t>D3069</t>
  </si>
  <si>
    <t>D3553</t>
  </si>
  <si>
    <t>D3688</t>
  </si>
  <si>
    <t>D3528</t>
  </si>
  <si>
    <t>D3624</t>
  </si>
  <si>
    <t>D3443</t>
  </si>
  <si>
    <t>D3628</t>
  </si>
  <si>
    <t>D3441</t>
  </si>
  <si>
    <t>D3461</t>
  </si>
  <si>
    <t>D3437</t>
  </si>
  <si>
    <t>D3439</t>
  </si>
  <si>
    <t>D3556</t>
  </si>
  <si>
    <t>D3495</t>
  </si>
  <si>
    <t>D3504</t>
  </si>
  <si>
    <t>D3627</t>
  </si>
  <si>
    <t>D3440</t>
  </si>
  <si>
    <t>D3068</t>
  </si>
  <si>
    <t>2022-07-25</t>
  </si>
  <si>
    <t>D3114</t>
  </si>
  <si>
    <t>2022-06-16</t>
  </si>
  <si>
    <t>D3115</t>
  </si>
  <si>
    <t>D3116</t>
  </si>
  <si>
    <t>D3124</t>
  </si>
  <si>
    <t>D3125</t>
  </si>
  <si>
    <t>D3126</t>
  </si>
  <si>
    <t>D3127</t>
  </si>
  <si>
    <t>D3129</t>
  </si>
  <si>
    <t>D3132</t>
  </si>
  <si>
    <t>D3133</t>
  </si>
  <si>
    <t>D3134</t>
  </si>
  <si>
    <t>D3135</t>
  </si>
  <si>
    <t>D3136</t>
  </si>
  <si>
    <t>2022-07-30</t>
  </si>
  <si>
    <t>D3138</t>
  </si>
  <si>
    <t>D3142</t>
  </si>
  <si>
    <t>22</t>
  </si>
  <si>
    <t>D3143</t>
  </si>
  <si>
    <t>D3144</t>
  </si>
  <si>
    <t>D3145</t>
  </si>
  <si>
    <t>D3148</t>
  </si>
  <si>
    <t>D3149</t>
  </si>
  <si>
    <t>D3150</t>
  </si>
  <si>
    <t>D3151</t>
  </si>
  <si>
    <t>D3152</t>
  </si>
  <si>
    <t>D3153</t>
  </si>
  <si>
    <t>D3192</t>
  </si>
  <si>
    <t>D3195</t>
  </si>
  <si>
    <t>2022-08-10</t>
  </si>
  <si>
    <t>D3197</t>
  </si>
  <si>
    <t>D3433</t>
  </si>
  <si>
    <t>D3434</t>
  </si>
  <si>
    <t>D3435</t>
  </si>
  <si>
    <t>D3436</t>
  </si>
  <si>
    <t>D3438</t>
  </si>
  <si>
    <t>D3442</t>
  </si>
  <si>
    <t>D3444</t>
  </si>
  <si>
    <t>D3446</t>
  </si>
  <si>
    <t>D3462</t>
  </si>
  <si>
    <t>D3463</t>
  </si>
  <si>
    <t>D3465</t>
  </si>
  <si>
    <t>2022-10-22</t>
  </si>
  <si>
    <t>D3466</t>
  </si>
  <si>
    <t>D3505</t>
  </si>
  <si>
    <t>D3517</t>
  </si>
  <si>
    <t>D3492</t>
  </si>
  <si>
    <t>D3494</t>
  </si>
  <si>
    <t>D3514</t>
  </si>
  <si>
    <t>D3532</t>
  </si>
  <si>
    <t>2022-10-13</t>
  </si>
  <si>
    <t>D3535</t>
  </si>
  <si>
    <t>D3549</t>
  </si>
  <si>
    <t>D3554</t>
  </si>
  <si>
    <t>D3555</t>
  </si>
  <si>
    <t>D3621</t>
  </si>
  <si>
    <t>D3622</t>
  </si>
  <si>
    <t>2022-11-18</t>
  </si>
  <si>
    <t>D3623</t>
  </si>
  <si>
    <t>2022-12-01</t>
  </si>
  <si>
    <t>D3630</t>
  </si>
  <si>
    <t>Mouse1</t>
  </si>
  <si>
    <t>D3639</t>
  </si>
  <si>
    <t>D3640</t>
  </si>
  <si>
    <t>D3641</t>
  </si>
  <si>
    <t>D3642</t>
  </si>
  <si>
    <t>D3643</t>
  </si>
  <si>
    <t>2022-12-15</t>
  </si>
  <si>
    <t>D3644</t>
  </si>
  <si>
    <t>D3645</t>
  </si>
  <si>
    <t>D3646</t>
  </si>
  <si>
    <t>2022-12-05</t>
  </si>
  <si>
    <t>D3648</t>
  </si>
  <si>
    <t>2022-11-22</t>
  </si>
  <si>
    <t>D3650</t>
  </si>
  <si>
    <t>2022-12-08</t>
  </si>
  <si>
    <t>D3656</t>
  </si>
  <si>
    <t>2022-10-16</t>
  </si>
  <si>
    <t>D3657</t>
  </si>
  <si>
    <t>D3658</t>
  </si>
  <si>
    <t>D3659</t>
  </si>
  <si>
    <t>D3660</t>
  </si>
  <si>
    <t>D3661</t>
  </si>
  <si>
    <t>D3662</t>
  </si>
  <si>
    <t>D3664</t>
  </si>
  <si>
    <t>D3665</t>
  </si>
  <si>
    <t>D3666</t>
  </si>
  <si>
    <t>D3667</t>
  </si>
  <si>
    <t>D3668</t>
  </si>
  <si>
    <t>2022-12-12</t>
  </si>
  <si>
    <t>D3669</t>
  </si>
  <si>
    <t>D3670</t>
  </si>
  <si>
    <t>2022-10-18</t>
  </si>
  <si>
    <t>D3671</t>
  </si>
  <si>
    <t>D3672</t>
  </si>
  <si>
    <t>D3673</t>
  </si>
  <si>
    <t>D3674</t>
  </si>
  <si>
    <t>D3675</t>
  </si>
  <si>
    <t>D3676</t>
  </si>
  <si>
    <t>D3677</t>
  </si>
  <si>
    <t>D3678</t>
  </si>
  <si>
    <t>D3679</t>
  </si>
  <si>
    <t>D3680</t>
  </si>
  <si>
    <t>D3681</t>
  </si>
  <si>
    <t>D3682</t>
  </si>
  <si>
    <t>D3689</t>
  </si>
  <si>
    <t>D3928</t>
  </si>
  <si>
    <t>2023-01-05</t>
  </si>
  <si>
    <t>2023-03-15</t>
  </si>
  <si>
    <t>D3929</t>
  </si>
  <si>
    <t>D3930</t>
  </si>
  <si>
    <t>2023-02-07</t>
  </si>
  <si>
    <t>D3931</t>
  </si>
  <si>
    <t>D3932</t>
  </si>
  <si>
    <t>2023-02-10</t>
  </si>
  <si>
    <t>D3933</t>
  </si>
  <si>
    <t>D3934</t>
  </si>
  <si>
    <t>D3935</t>
  </si>
  <si>
    <t>D3936</t>
  </si>
  <si>
    <t>D3937</t>
  </si>
  <si>
    <t>D3938</t>
  </si>
  <si>
    <t>D3939</t>
  </si>
  <si>
    <t>D3940</t>
  </si>
  <si>
    <t>D3941</t>
  </si>
  <si>
    <t>D3942</t>
  </si>
  <si>
    <t>D3943</t>
  </si>
  <si>
    <t>D3944</t>
  </si>
  <si>
    <t>D3945</t>
  </si>
  <si>
    <t>D4664</t>
  </si>
  <si>
    <t>2023-09-01</t>
  </si>
  <si>
    <t>D4665</t>
  </si>
  <si>
    <t>D4666</t>
  </si>
  <si>
    <t>D4722</t>
  </si>
  <si>
    <t>2023-09-04</t>
  </si>
  <si>
    <t>D4723</t>
  </si>
  <si>
    <t>D4724</t>
  </si>
  <si>
    <t>2023-10-23</t>
  </si>
  <si>
    <t>D4725</t>
  </si>
  <si>
    <t>D4726</t>
  </si>
  <si>
    <t>D4727</t>
  </si>
  <si>
    <t>D4728</t>
  </si>
  <si>
    <t>D4690</t>
  </si>
  <si>
    <t>2023-09-05</t>
  </si>
  <si>
    <t>D4691</t>
  </si>
  <si>
    <t>2023-09-27</t>
  </si>
  <si>
    <t>D4692</t>
  </si>
  <si>
    <t>D4693</t>
  </si>
  <si>
    <t>D4694</t>
  </si>
  <si>
    <t>D4695</t>
  </si>
  <si>
    <t>D4696</t>
  </si>
  <si>
    <t>D4697</t>
  </si>
  <si>
    <t>D4698</t>
  </si>
  <si>
    <t>D4699</t>
  </si>
  <si>
    <t>D4700</t>
  </si>
  <si>
    <t>2023-11-07</t>
  </si>
  <si>
    <t>D4701</t>
  </si>
  <si>
    <t>D4702</t>
  </si>
  <si>
    <t>2023-09-06</t>
  </si>
  <si>
    <t>D4703</t>
  </si>
  <si>
    <t>D4704</t>
  </si>
  <si>
    <t>D4705</t>
  </si>
  <si>
    <t>D4708</t>
  </si>
  <si>
    <t>D4709</t>
  </si>
  <si>
    <t>D4710</t>
  </si>
  <si>
    <t>D4711</t>
  </si>
  <si>
    <t>D4712</t>
  </si>
  <si>
    <t>D4729</t>
  </si>
  <si>
    <t>2023-09-10</t>
  </si>
  <si>
    <t>D4730</t>
  </si>
  <si>
    <t>2023-11-27</t>
  </si>
  <si>
    <t>D4731</t>
  </si>
  <si>
    <t>D4732</t>
  </si>
  <si>
    <t>D4612</t>
  </si>
  <si>
    <t>2023-09-11</t>
  </si>
  <si>
    <t>D4613</t>
  </si>
  <si>
    <t>D4614</t>
  </si>
  <si>
    <t>2023-10-30</t>
  </si>
  <si>
    <t>D4615</t>
  </si>
  <si>
    <t>2023-10-06</t>
  </si>
  <si>
    <t>D4616</t>
  </si>
  <si>
    <t>D4617</t>
  </si>
  <si>
    <t>D4622</t>
  </si>
  <si>
    <t>2023-10-02</t>
  </si>
  <si>
    <t>D4623</t>
  </si>
  <si>
    <t>D4624</t>
  </si>
  <si>
    <t>D4625</t>
  </si>
  <si>
    <t>D4751</t>
  </si>
  <si>
    <t>D4618</t>
  </si>
  <si>
    <t>D4619</t>
  </si>
  <si>
    <t>D4620</t>
  </si>
  <si>
    <t>2023-10-27</t>
  </si>
  <si>
    <t>D4621</t>
  </si>
  <si>
    <t>D4772</t>
  </si>
  <si>
    <t>2023-09-14</t>
  </si>
  <si>
    <t>D4774</t>
  </si>
  <si>
    <t>D4775</t>
  </si>
  <si>
    <t>D4776</t>
  </si>
  <si>
    <t>D4777</t>
  </si>
  <si>
    <t>D4778</t>
  </si>
  <si>
    <t>D4780</t>
  </si>
  <si>
    <t>2023-10-26</t>
  </si>
  <si>
    <t>D4781</t>
  </si>
  <si>
    <t>D4782</t>
  </si>
  <si>
    <t>D4783</t>
  </si>
  <si>
    <t>D4784</t>
  </si>
  <si>
    <t>D4785</t>
  </si>
  <si>
    <t>2023-11-15</t>
  </si>
  <si>
    <t>D4786</t>
  </si>
  <si>
    <t>D4787</t>
  </si>
  <si>
    <t>D4790</t>
  </si>
  <si>
    <t>D4791</t>
  </si>
  <si>
    <t>D4792</t>
  </si>
  <si>
    <t>D4805</t>
  </si>
  <si>
    <t>2023-12-15</t>
  </si>
  <si>
    <t>D4798</t>
  </si>
  <si>
    <t>D4799</t>
  </si>
  <si>
    <t>D4800</t>
  </si>
  <si>
    <t>D4870</t>
  </si>
  <si>
    <t>D4871</t>
  </si>
  <si>
    <t>D4872</t>
  </si>
  <si>
    <t>D4884</t>
  </si>
  <si>
    <t>2023-09-19</t>
  </si>
  <si>
    <t>D4885</t>
  </si>
  <si>
    <t>C2043</t>
  </si>
  <si>
    <t>2023-11-05</t>
  </si>
  <si>
    <t>C2044</t>
  </si>
  <si>
    <t>C2045</t>
  </si>
  <si>
    <t>C2050</t>
  </si>
  <si>
    <t>C2052</t>
  </si>
  <si>
    <t>C2127</t>
  </si>
  <si>
    <t>C2128</t>
  </si>
  <si>
    <t>C2129</t>
  </si>
  <si>
    <t>C2130</t>
  </si>
  <si>
    <t>C2131</t>
  </si>
  <si>
    <t>C2132</t>
  </si>
  <si>
    <t>C2133</t>
  </si>
  <si>
    <t>C2036</t>
  </si>
  <si>
    <t>C2037</t>
  </si>
  <si>
    <t>C2040</t>
  </si>
  <si>
    <t>C2046</t>
  </si>
  <si>
    <t>C2143</t>
  </si>
  <si>
    <t>2023-11-11</t>
  </si>
  <si>
    <t>2023-12-11</t>
  </si>
  <si>
    <t>C2144</t>
  </si>
  <si>
    <t>C2145</t>
  </si>
  <si>
    <t>C2146</t>
  </si>
  <si>
    <t>C2147</t>
  </si>
  <si>
    <t>C2154</t>
  </si>
  <si>
    <t>C2155</t>
  </si>
  <si>
    <t>C2156</t>
  </si>
  <si>
    <t>C2157</t>
  </si>
  <si>
    <t>C2158</t>
  </si>
  <si>
    <t>C2159</t>
  </si>
  <si>
    <t>C2160</t>
  </si>
  <si>
    <t>C2161</t>
  </si>
  <si>
    <t>C2162</t>
  </si>
  <si>
    <t>C2163</t>
  </si>
  <si>
    <t>C2164</t>
  </si>
  <si>
    <t>C2165</t>
  </si>
  <si>
    <t>C2166</t>
  </si>
  <si>
    <t>C2169</t>
  </si>
  <si>
    <t>C2026</t>
  </si>
  <si>
    <t>C2027</t>
  </si>
  <si>
    <t>C2028</t>
  </si>
  <si>
    <t>C2029</t>
  </si>
  <si>
    <t>C2030</t>
  </si>
  <si>
    <t>C2031</t>
  </si>
  <si>
    <t>C2032</t>
  </si>
  <si>
    <t>C2033</t>
  </si>
  <si>
    <t>C2041</t>
  </si>
  <si>
    <t>C2042</t>
  </si>
  <si>
    <t>C2051</t>
  </si>
  <si>
    <t>C2053</t>
  </si>
  <si>
    <t>C2054</t>
  </si>
  <si>
    <t>C2055</t>
  </si>
  <si>
    <t>C2056</t>
  </si>
  <si>
    <t>C2035</t>
  </si>
  <si>
    <t>C2038</t>
  </si>
  <si>
    <t>C2039</t>
  </si>
  <si>
    <t>C2047</t>
  </si>
  <si>
    <t>C2048</t>
  </si>
  <si>
    <t>C2049</t>
  </si>
  <si>
    <t>D2974</t>
  </si>
  <si>
    <t>D2975</t>
  </si>
  <si>
    <t>D2976</t>
  </si>
  <si>
    <t>D2977</t>
  </si>
  <si>
    <t>D2978</t>
  </si>
  <si>
    <t>D2979</t>
  </si>
  <si>
    <t>D2981</t>
  </si>
  <si>
    <t>D2982</t>
  </si>
  <si>
    <t>D2984</t>
  </si>
  <si>
    <t>D2985</t>
  </si>
  <si>
    <t>D2986</t>
  </si>
  <si>
    <t>D2987</t>
  </si>
  <si>
    <t>D2993</t>
  </si>
  <si>
    <t>D2994</t>
  </si>
  <si>
    <t>D3047</t>
  </si>
  <si>
    <t>D3048</t>
  </si>
  <si>
    <t>D3049</t>
  </si>
  <si>
    <t>D3050</t>
  </si>
  <si>
    <t>D3051</t>
  </si>
  <si>
    <t>D3052</t>
  </si>
  <si>
    <t>D3053</t>
  </si>
  <si>
    <t>D3054</t>
  </si>
  <si>
    <t>D3055</t>
  </si>
  <si>
    <t>D3056</t>
  </si>
  <si>
    <t>D3057</t>
  </si>
  <si>
    <t>D3058</t>
  </si>
  <si>
    <t>D3059</t>
  </si>
  <si>
    <t>D3060</t>
  </si>
  <si>
    <t>D3061</t>
  </si>
  <si>
    <t>D3062</t>
  </si>
  <si>
    <t>D3064</t>
  </si>
  <si>
    <t>D3066</t>
  </si>
  <si>
    <t>C2170</t>
  </si>
  <si>
    <t>C2171</t>
  </si>
  <si>
    <t>Treatment</t>
  </si>
  <si>
    <t>Mouse ID</t>
  </si>
  <si>
    <t>untx</t>
  </si>
  <si>
    <t>M</t>
  </si>
  <si>
    <t>  Shapiro-Wilk test</t>
  </si>
  <si>
    <t>Untreated-M</t>
  </si>
  <si>
    <t>Untreated EDS-M</t>
  </si>
  <si>
    <t>AR-KO EDS-M</t>
  </si>
  <si>
    <t>SPIRO-EDS-M</t>
  </si>
  <si>
    <t>BICAL-EDS-M</t>
  </si>
  <si>
    <t>FINE EDS-M</t>
  </si>
  <si>
    <t>    W</t>
  </si>
  <si>
    <t>    P value</t>
  </si>
  <si>
    <t>    Passed normality test (alpha=0.05)?</t>
  </si>
  <si>
    <t>D2547</t>
  </si>
  <si>
    <t>F</t>
  </si>
  <si>
    <t>    P value summary</t>
  </si>
  <si>
    <t>D2734</t>
  </si>
  <si>
    <t>D2790</t>
  </si>
  <si>
    <t>Two-way ANOVA</t>
  </si>
  <si>
    <t>Ordinary</t>
  </si>
  <si>
    <t>D2792</t>
  </si>
  <si>
    <t>    Alpha</t>
  </si>
  <si>
    <t>Source of Variation</t>
  </si>
  <si>
    <t>% of total variation</t>
  </si>
  <si>
    <t>P value</t>
  </si>
  <si>
    <t>P value summary</t>
  </si>
  <si>
    <t>Significant?</t>
  </si>
  <si>
    <t>D2558</t>
  </si>
  <si>
    <t>ANOVA table</t>
  </si>
  <si>
    <t>SS (Type III)</t>
  </si>
  <si>
    <t>DF</t>
  </si>
  <si>
    <t>MS</t>
  </si>
  <si>
    <t>F (DFn, DFd)</t>
  </si>
  <si>
    <t>&lt;0.001</t>
  </si>
  <si>
    <t>D4918</t>
  </si>
  <si>
    <t>    Row Factor</t>
  </si>
  <si>
    <t>D4053</t>
  </si>
  <si>
    <t>    Column Factor</t>
  </si>
  <si>
    <t>D3111</t>
  </si>
  <si>
    <t>    Residual</t>
  </si>
  <si>
    <t>D3373</t>
  </si>
  <si>
    <t>P&lt;0.001</t>
  </si>
  <si>
    <t>D3112</t>
  </si>
  <si>
    <t>AR deletion</t>
  </si>
  <si>
    <t>    Difference between predicted means</t>
  </si>
  <si>
    <t>    SE of difference</t>
  </si>
  <si>
    <t>A3408</t>
  </si>
  <si>
    <t>    95% CI of difference</t>
  </si>
  <si>
    <t>D2847</t>
  </si>
  <si>
    <t>Bicalutamide</t>
  </si>
  <si>
    <t>Data summary</t>
  </si>
  <si>
    <t>    Number of columns (Column Factor)</t>
  </si>
  <si>
    <t>    Number of rows (Row Factor)</t>
  </si>
  <si>
    <t>    Number of values</t>
  </si>
  <si>
    <t>D2529</t>
  </si>
  <si>
    <t>D2753</t>
  </si>
  <si>
    <t>Number of families</t>
  </si>
  <si>
    <t>Number of comparisons per family</t>
  </si>
  <si>
    <t>Spironolactone</t>
  </si>
  <si>
    <t>Alpha</t>
  </si>
  <si>
    <t>Šídák's multiple comparisons test</t>
  </si>
  <si>
    <t>Predicted (LS) mean diff.</t>
  </si>
  <si>
    <t>95.00% CI of diff.</t>
  </si>
  <si>
    <t>Below threshold?</t>
  </si>
  <si>
    <t>Summary</t>
  </si>
  <si>
    <t>Adjusted P Value</t>
  </si>
  <si>
    <t>&gt;0.99</t>
  </si>
  <si>
    <t>Finerenone</t>
  </si>
  <si>
    <t>Test details</t>
  </si>
  <si>
    <t>Predicted (LS) mean 1</t>
  </si>
  <si>
    <t>Predicted (LS) mean 2</t>
  </si>
  <si>
    <t>SE of diff.</t>
  </si>
  <si>
    <t>N1</t>
  </si>
  <si>
    <t>N2</t>
  </si>
  <si>
    <t>t</t>
  </si>
  <si>
    <t>Raw data (# of nuclei)</t>
  </si>
  <si>
    <t>Untx WT</t>
  </si>
  <si>
    <t>Untx Het</t>
  </si>
  <si>
    <t>Bical Het</t>
  </si>
  <si>
    <t>Spiro Het</t>
  </si>
  <si>
    <t>Fine Het</t>
  </si>
  <si>
    <t>Untx</t>
  </si>
  <si>
    <t>Bical</t>
  </si>
  <si>
    <t>Spiro</t>
  </si>
  <si>
    <t>Fine</t>
  </si>
  <si>
    <t>Test for normal distribution on Log(% nuclei per cell type)</t>
  </si>
  <si>
    <t>Het</t>
  </si>
  <si>
    <t>D3712</t>
  </si>
  <si>
    <t>D3768</t>
  </si>
  <si>
    <t>D3786</t>
  </si>
  <si>
    <t>D3709</t>
  </si>
  <si>
    <t>D3714</t>
  </si>
  <si>
    <t>D3769</t>
  </si>
  <si>
    <t>D3775</t>
  </si>
  <si>
    <t>D3800</t>
  </si>
  <si>
    <t>D3779</t>
  </si>
  <si>
    <t>D3780</t>
  </si>
  <si>
    <t>D3784</t>
  </si>
  <si>
    <t>D3772</t>
  </si>
  <si>
    <t>D3773</t>
  </si>
  <si>
    <t>D3830</t>
  </si>
  <si>
    <t>VSMCs</t>
  </si>
  <si>
    <t>Endothelial cells</t>
  </si>
  <si>
    <t>Fibroblasts</t>
  </si>
  <si>
    <t>Immune cells</t>
  </si>
  <si>
    <t>Number of values</t>
  </si>
  <si>
    <t>Total</t>
  </si>
  <si>
    <t>% nuclei per cell type</t>
  </si>
  <si>
    <t>    Interaction</t>
  </si>
  <si>
    <t>    cell type</t>
  </si>
  <si>
    <t>    treatment group</t>
  </si>
  <si>
    <t>SS</t>
  </si>
  <si>
    <t>F (12, 40) = 1.341</t>
  </si>
  <si>
    <t>P=0.2348</t>
  </si>
  <si>
    <t>F (3, 40) = 335.1</t>
  </si>
  <si>
    <t>P&lt;0.0001</t>
  </si>
  <si>
    <t>F (4, 40) = 1.077</t>
  </si>
  <si>
    <t>P=0.3808</t>
  </si>
  <si>
    <t>    Number of columns (treatment group)</t>
  </si>
  <si>
    <t>    Number of rows (cell type)</t>
  </si>
  <si>
    <t>Average %</t>
  </si>
  <si>
    <t>Within each row, compare columns (simple effects within rows)</t>
  </si>
  <si>
    <t>Tukey's multiple comparisons test</t>
  </si>
  <si>
    <t>Mean Diff.</t>
  </si>
  <si>
    <t>  VSMCs</t>
  </si>
  <si>
    <t>    Untx WT vs. Untx Het</t>
  </si>
  <si>
    <t>-0.3377 to 0.3647</t>
  </si>
  <si>
    <t>&gt;0.9999</t>
  </si>
  <si>
    <t>    Untx WT vs. Bical Het</t>
  </si>
  <si>
    <t>-0.3613 to 0.3411</t>
  </si>
  <si>
    <t>    Untx WT vs. Spiro Het</t>
  </si>
  <si>
    <t>-0.3422 to 0.3601</t>
  </si>
  <si>
    <t>    Untx WT vs. Fine Het</t>
  </si>
  <si>
    <t>-0.3603 to 0.3421</t>
  </si>
  <si>
    <t>    Untx Het vs. Bical Het</t>
  </si>
  <si>
    <t>-0.3748 to 0.3276</t>
  </si>
  <si>
    <t>    Untx Het vs. Spiro Het</t>
  </si>
  <si>
    <t>-0.3557 to 0.3466</t>
  </si>
  <si>
    <t>    Untx Het vs. Fine Het</t>
  </si>
  <si>
    <t>-0.3738 to 0.3286</t>
  </si>
  <si>
    <t>    Bical Het vs. Spiro Het</t>
  </si>
  <si>
    <t>-0.3321 to 0.3702</t>
  </si>
  <si>
    <t>    Bical Het vs. Fine Het</t>
  </si>
  <si>
    <t>-0.3502 to 0.3522</t>
  </si>
  <si>
    <t>    Spiro Het vs. Fine Het</t>
  </si>
  <si>
    <t>-0.3693 to 0.3331</t>
  </si>
  <si>
    <t>  Endothlial cells</t>
  </si>
  <si>
    <t>-0.4866 to 0.2157</t>
  </si>
  <si>
    <t>-0.3251 to 0.3773</t>
  </si>
  <si>
    <t>-0.3341 to 0.3683</t>
  </si>
  <si>
    <t>-0.3739 to 0.3285</t>
  </si>
  <si>
    <t>-0.1896 to 0.5127</t>
  </si>
  <si>
    <t>-0.1986 to 0.5038</t>
  </si>
  <si>
    <t>-0.2384 to 0.4640</t>
  </si>
  <si>
    <t>-0.3602 to 0.3422</t>
  </si>
  <si>
    <t>-0.4000 to 0.3024</t>
  </si>
  <si>
    <t>-0.3910 to 0.3114</t>
  </si>
  <si>
    <t>  Fibroblasts</t>
  </si>
  <si>
    <t>-0.2815 to 0.4209</t>
  </si>
  <si>
    <t>-0.3441 to 0.3583</t>
  </si>
  <si>
    <t>-0.3999 to 0.3024</t>
  </si>
  <si>
    <t>-0.2675 to 0.4349</t>
  </si>
  <si>
    <t>-0.4138 to 0.2886</t>
  </si>
  <si>
    <t>-0.4697 to 0.2327</t>
  </si>
  <si>
    <t>-0.3372 to 0.3652</t>
  </si>
  <si>
    <t>-0.4070 to 0.2953</t>
  </si>
  <si>
    <t>-0.2746 to 0.4278</t>
  </si>
  <si>
    <t>-0.2187 to 0.4837</t>
  </si>
  <si>
    <t>  Immune cells</t>
  </si>
  <si>
    <t>-0.3865 to 0.3159</t>
  </si>
  <si>
    <t>-0.5105 to 0.1919</t>
  </si>
  <si>
    <t>-0.8002 to -0.09783</t>
  </si>
  <si>
    <t>-0.5218 to 0.1806</t>
  </si>
  <si>
    <t>-0.4752 to 0.2272</t>
  </si>
  <si>
    <t>-0.7649 to -0.06253</t>
  </si>
  <si>
    <t>-0.4865 to 0.2159</t>
  </si>
  <si>
    <t>-0.6409 to 0.06146</t>
  </si>
  <si>
    <t>-0.3625 to 0.3398</t>
  </si>
  <si>
    <t>-0.07280 to 0.6296</t>
  </si>
  <si>
    <t>Mean 1</t>
  </si>
  <si>
    <t>Mean 2</t>
  </si>
  <si>
    <t>q</t>
  </si>
  <si>
    <t>Untreated Col3a1G938D/+ Males vs Untreated Col3a1G938D/+ Females</t>
  </si>
  <si>
    <t>D006</t>
  </si>
  <si>
    <t>2020-06-01</t>
  </si>
  <si>
    <t>2020-07-08</t>
  </si>
  <si>
    <t>D007</t>
  </si>
  <si>
    <t>D008</t>
  </si>
  <si>
    <t>D009</t>
  </si>
  <si>
    <t>D010</t>
  </si>
  <si>
    <t>D011</t>
  </si>
  <si>
    <t>D012</t>
  </si>
  <si>
    <t>D013</t>
  </si>
  <si>
    <t>Untreated Col3a1+/+ Males vs Untreated Col3a1G938D/+ Males</t>
  </si>
  <si>
    <t>D014</t>
  </si>
  <si>
    <t>2020-07-09</t>
  </si>
  <si>
    <t>D015</t>
  </si>
  <si>
    <t>D016</t>
  </si>
  <si>
    <t>D017</t>
  </si>
  <si>
    <t>D018</t>
  </si>
  <si>
    <t>D019</t>
  </si>
  <si>
    <t>D020</t>
  </si>
  <si>
    <t>D021</t>
  </si>
  <si>
    <t>Untreated Col3a1+/+ Females vs Untreated Col3a1G938D/+ Females</t>
  </si>
  <si>
    <t>D022</t>
  </si>
  <si>
    <t>D023</t>
  </si>
  <si>
    <t>D024</t>
  </si>
  <si>
    <t>2020-06-02</t>
  </si>
  <si>
    <t>2020-06-26</t>
  </si>
  <si>
    <t>D025</t>
  </si>
  <si>
    <t>D026</t>
  </si>
  <si>
    <t>2020-06-05</t>
  </si>
  <si>
    <t>2020-07-10</t>
  </si>
  <si>
    <t>D027</t>
  </si>
  <si>
    <t>D028</t>
  </si>
  <si>
    <t>2020-09-13</t>
  </si>
  <si>
    <t>D030</t>
  </si>
  <si>
    <t>2020-08-02</t>
  </si>
  <si>
    <t>D032</t>
  </si>
  <si>
    <t>D033</t>
  </si>
  <si>
    <t>D034</t>
  </si>
  <si>
    <t>2020-06-07</t>
  </si>
  <si>
    <t>2020-09-04</t>
  </si>
  <si>
    <t>2020-09-15</t>
  </si>
  <si>
    <t>D037</t>
  </si>
  <si>
    <t>2020-07-22</t>
  </si>
  <si>
    <t>2020-08-28</t>
  </si>
  <si>
    <t>D040</t>
  </si>
  <si>
    <t>2020-06-11</t>
  </si>
  <si>
    <t>2020-09-19</t>
  </si>
  <si>
    <t>2020-09-05</t>
  </si>
  <si>
    <t>D045</t>
  </si>
  <si>
    <t>D046</t>
  </si>
  <si>
    <t>D047</t>
  </si>
  <si>
    <t>D048</t>
  </si>
  <si>
    <t>2020-06-12</t>
  </si>
  <si>
    <t>D049</t>
  </si>
  <si>
    <t>D050</t>
  </si>
  <si>
    <t>D051</t>
  </si>
  <si>
    <t>2020-07-27</t>
  </si>
  <si>
    <t>D052</t>
  </si>
  <si>
    <t>D053</t>
  </si>
  <si>
    <t>2020-07-26</t>
  </si>
  <si>
    <t>D054</t>
  </si>
  <si>
    <t>D055</t>
  </si>
  <si>
    <t>2020-09-20</t>
  </si>
  <si>
    <t>D057</t>
  </si>
  <si>
    <t>D059</t>
  </si>
  <si>
    <t>D061</t>
  </si>
  <si>
    <t>D062</t>
  </si>
  <si>
    <t>D063</t>
  </si>
  <si>
    <t>D064</t>
  </si>
  <si>
    <t>D065</t>
  </si>
  <si>
    <t>D066</t>
  </si>
  <si>
    <t>D067</t>
  </si>
  <si>
    <t>D068</t>
  </si>
  <si>
    <t>2020-06-13</t>
  </si>
  <si>
    <t>2020-08-23</t>
  </si>
  <si>
    <t>D074</t>
  </si>
  <si>
    <t>D075</t>
  </si>
  <si>
    <t>D076</t>
  </si>
  <si>
    <t>2020-07-13</t>
  </si>
  <si>
    <t>D083</t>
  </si>
  <si>
    <t>2020-06-17</t>
  </si>
  <si>
    <t>2020-08-16</t>
  </si>
  <si>
    <t>D084</t>
  </si>
  <si>
    <t>D085</t>
  </si>
  <si>
    <t>D233</t>
  </si>
  <si>
    <t>2020-07-21</t>
  </si>
  <si>
    <t>2020-08-19</t>
  </si>
  <si>
    <t>D234</t>
  </si>
  <si>
    <t>D235</t>
  </si>
  <si>
    <t>D236</t>
  </si>
  <si>
    <t>2020-08-25</t>
  </si>
  <si>
    <t>D237</t>
  </si>
  <si>
    <t>2020-09-16</t>
  </si>
  <si>
    <t>D238</t>
  </si>
  <si>
    <t>D239</t>
  </si>
  <si>
    <t>D240</t>
  </si>
  <si>
    <t>D241</t>
  </si>
  <si>
    <t>D243</t>
  </si>
  <si>
    <t>2020-08-20</t>
  </si>
  <si>
    <t>D244</t>
  </si>
  <si>
    <t>D287</t>
  </si>
  <si>
    <t>2020-07-31</t>
  </si>
  <si>
    <t>2020-09-11</t>
  </si>
  <si>
    <t>D288</t>
  </si>
  <si>
    <t>D290</t>
  </si>
  <si>
    <t>D291</t>
  </si>
  <si>
    <t>2020-08-27</t>
  </si>
  <si>
    <t>D292</t>
  </si>
  <si>
    <t>D293</t>
  </si>
  <si>
    <t>D294</t>
  </si>
  <si>
    <t>2020-09-09</t>
  </si>
  <si>
    <t>D295</t>
  </si>
  <si>
    <t>D296</t>
  </si>
  <si>
    <t>D304</t>
  </si>
  <si>
    <t>2020-09-06</t>
  </si>
  <si>
    <t>D305</t>
  </si>
  <si>
    <t>D306</t>
  </si>
  <si>
    <t>D307</t>
  </si>
  <si>
    <t>D308</t>
  </si>
  <si>
    <t>2020-10-02</t>
  </si>
  <si>
    <t>2020-11-10</t>
  </si>
  <si>
    <t>2020-10-18</t>
  </si>
  <si>
    <t>D324</t>
  </si>
  <si>
    <t>2020-08-07</t>
  </si>
  <si>
    <t>2020-09-24</t>
  </si>
  <si>
    <t>D325</t>
  </si>
  <si>
    <t>D326</t>
  </si>
  <si>
    <t>D327</t>
  </si>
  <si>
    <t>2020-11-15</t>
  </si>
  <si>
    <t>D329</t>
  </si>
  <si>
    <t>D337</t>
  </si>
  <si>
    <t>2020-08-10</t>
  </si>
  <si>
    <t>D338</t>
  </si>
  <si>
    <t>D339</t>
  </si>
  <si>
    <t>D340</t>
  </si>
  <si>
    <t>D541</t>
  </si>
  <si>
    <t>2020-10-16</t>
  </si>
  <si>
    <t>D542</t>
  </si>
  <si>
    <t>D543</t>
  </si>
  <si>
    <t>D544</t>
  </si>
  <si>
    <t>2020-11-16</t>
  </si>
  <si>
    <t>D545</t>
  </si>
  <si>
    <t>D546</t>
  </si>
  <si>
    <t>D547</t>
  </si>
  <si>
    <t>2020-12-22</t>
  </si>
  <si>
    <t>D582</t>
  </si>
  <si>
    <t>2020-11-28</t>
  </si>
  <si>
    <t>D583</t>
  </si>
  <si>
    <t>D573</t>
  </si>
  <si>
    <t>2020-10-20</t>
  </si>
  <si>
    <t>2020-12-08</t>
  </si>
  <si>
    <t>D574</t>
  </si>
  <si>
    <t>D575</t>
  </si>
  <si>
    <t>D576</t>
  </si>
  <si>
    <t>D577</t>
  </si>
  <si>
    <t>D578</t>
  </si>
  <si>
    <t>2020-12-04</t>
  </si>
  <si>
    <t>D579</t>
  </si>
  <si>
    <t>2020-11-20</t>
  </si>
  <si>
    <t>D580</t>
  </si>
  <si>
    <t>2020-10-21</t>
  </si>
  <si>
    <t>2021-01-30</t>
  </si>
  <si>
    <t>D588</t>
  </si>
  <si>
    <t>D589</t>
  </si>
  <si>
    <t>D590</t>
  </si>
  <si>
    <t>2020-10-22</t>
  </si>
  <si>
    <t>2021-01-07</t>
  </si>
  <si>
    <t>D628</t>
  </si>
  <si>
    <t>2020-12-06</t>
  </si>
  <si>
    <t>D629</t>
  </si>
  <si>
    <t>2020-12-18</t>
  </si>
  <si>
    <t>D630</t>
  </si>
  <si>
    <t>D631</t>
  </si>
  <si>
    <t>D632</t>
  </si>
  <si>
    <t>D633</t>
  </si>
  <si>
    <t>2020-11-23</t>
  </si>
  <si>
    <t>D634</t>
  </si>
  <si>
    <t>2020-11-17</t>
  </si>
  <si>
    <t>D608</t>
  </si>
  <si>
    <t>2020-10-23</t>
  </si>
  <si>
    <t>D609</t>
  </si>
  <si>
    <t>D610</t>
  </si>
  <si>
    <t>D611</t>
  </si>
  <si>
    <t>D612</t>
  </si>
  <si>
    <t>D613</t>
  </si>
  <si>
    <t>D636</t>
  </si>
  <si>
    <t>2020-12-13</t>
  </si>
  <si>
    <t>D637</t>
  </si>
  <si>
    <t>D638</t>
  </si>
  <si>
    <t>D639</t>
  </si>
  <si>
    <t>D640</t>
  </si>
  <si>
    <t>D641</t>
  </si>
  <si>
    <t>D642</t>
  </si>
  <si>
    <t>D643</t>
  </si>
  <si>
    <t>2020-10-24</t>
  </si>
  <si>
    <t>2020-11-24</t>
  </si>
  <si>
    <t>2021-02-06</t>
  </si>
  <si>
    <t>D645</t>
  </si>
  <si>
    <t>2020-12-16</t>
  </si>
  <si>
    <t>D646</t>
  </si>
  <si>
    <t>2020-12-05</t>
  </si>
  <si>
    <t>2020-10-26</t>
  </si>
  <si>
    <t>2021-02-03</t>
  </si>
  <si>
    <t>D648</t>
  </si>
  <si>
    <t>D650</t>
  </si>
  <si>
    <t>D679</t>
  </si>
  <si>
    <t>D680</t>
  </si>
  <si>
    <t>D681</t>
  </si>
  <si>
    <t>D682</t>
  </si>
  <si>
    <t>D683</t>
  </si>
  <si>
    <t>D684</t>
  </si>
  <si>
    <t>2020-11-25</t>
  </si>
  <si>
    <t>D685</t>
  </si>
  <si>
    <t>D686</t>
  </si>
  <si>
    <t>D664</t>
  </si>
  <si>
    <t>2020-10-27</t>
  </si>
  <si>
    <t>2020-12-07</t>
  </si>
  <si>
    <t>D666</t>
  </si>
  <si>
    <t>D667</t>
  </si>
  <si>
    <t>2021-01-10</t>
  </si>
  <si>
    <t>2020-10-28</t>
  </si>
  <si>
    <t>2021-01-08</t>
  </si>
  <si>
    <t>D695</t>
  </si>
  <si>
    <t>D696</t>
  </si>
  <si>
    <t>2020-12-10</t>
  </si>
  <si>
    <t>D698</t>
  </si>
  <si>
    <t>D717</t>
  </si>
  <si>
    <t>2020-11-01</t>
  </si>
  <si>
    <t>D718</t>
  </si>
  <si>
    <t>D719</t>
  </si>
  <si>
    <t>D720</t>
  </si>
  <si>
    <t>2021-02-09</t>
  </si>
  <si>
    <t>D745</t>
  </si>
  <si>
    <t>2020-11-05</t>
  </si>
  <si>
    <t>D746</t>
  </si>
  <si>
    <t>D747</t>
  </si>
  <si>
    <t>D748</t>
  </si>
  <si>
    <t>D749</t>
  </si>
  <si>
    <t>D750</t>
  </si>
  <si>
    <t>D751</t>
  </si>
  <si>
    <t>D752</t>
  </si>
  <si>
    <t>2021-02-25</t>
  </si>
  <si>
    <t>D801</t>
  </si>
  <si>
    <t>2020-12-31</t>
  </si>
  <si>
    <t>D802</t>
  </si>
  <si>
    <t>D804</t>
  </si>
  <si>
    <t>D807</t>
  </si>
  <si>
    <t>2020-11-18</t>
  </si>
  <si>
    <t>2020-12-14</t>
  </si>
  <si>
    <t>D808</t>
  </si>
  <si>
    <t>D809</t>
  </si>
  <si>
    <t>D810</t>
  </si>
  <si>
    <t>D811</t>
  </si>
  <si>
    <t>D812</t>
  </si>
  <si>
    <t>D813</t>
  </si>
  <si>
    <t>2021-02-28</t>
  </si>
  <si>
    <t>D817</t>
  </si>
  <si>
    <t>2021-01-05</t>
  </si>
  <si>
    <t>D818</t>
  </si>
  <si>
    <t>D819</t>
  </si>
  <si>
    <t>D820</t>
  </si>
  <si>
    <t>D821</t>
  </si>
  <si>
    <t>D805</t>
  </si>
  <si>
    <t>2020-11-19</t>
  </si>
  <si>
    <t>D840</t>
  </si>
  <si>
    <t>D841</t>
  </si>
  <si>
    <t>D842</t>
  </si>
  <si>
    <t>D843</t>
  </si>
  <si>
    <t>D844</t>
  </si>
  <si>
    <t>D846</t>
  </si>
  <si>
    <t>D847</t>
  </si>
  <si>
    <t>D871</t>
  </si>
  <si>
    <t>D872</t>
  </si>
  <si>
    <t>2021-03-03</t>
  </si>
  <si>
    <t>D884</t>
  </si>
  <si>
    <t>2021-01-16</t>
  </si>
  <si>
    <t>D885</t>
  </si>
  <si>
    <t>2021-01-24</t>
  </si>
  <si>
    <t>D887</t>
  </si>
  <si>
    <t>D888</t>
  </si>
  <si>
    <t>D973</t>
  </si>
  <si>
    <t>2020-12-01</t>
  </si>
  <si>
    <t>D974</t>
  </si>
  <si>
    <t>D975</t>
  </si>
  <si>
    <t>D976</t>
  </si>
  <si>
    <t>2021-01-12</t>
  </si>
  <si>
    <t>2021-03-15</t>
  </si>
  <si>
    <t>D978</t>
  </si>
  <si>
    <t>2021-01-26</t>
  </si>
  <si>
    <t>D980</t>
  </si>
  <si>
    <t>D982</t>
  </si>
  <si>
    <t>D983</t>
  </si>
  <si>
    <t>D1063</t>
  </si>
  <si>
    <t>D1007</t>
  </si>
  <si>
    <t>D1008</t>
  </si>
  <si>
    <t>D1009</t>
  </si>
  <si>
    <t>D1010</t>
  </si>
  <si>
    <t>D1011</t>
  </si>
  <si>
    <t>D1012</t>
  </si>
  <si>
    <t>2021-01-14</t>
  </si>
  <si>
    <t>D1013</t>
  </si>
  <si>
    <t>2021-01-02</t>
  </si>
  <si>
    <t>D1039</t>
  </si>
  <si>
    <t>D1040</t>
  </si>
  <si>
    <t>D1041</t>
  </si>
  <si>
    <t>D1042</t>
  </si>
  <si>
    <t>2021-01-19</t>
  </si>
  <si>
    <t>D1043</t>
  </si>
  <si>
    <t>2021-02-05</t>
  </si>
  <si>
    <t>2021-03-18</t>
  </si>
  <si>
    <t>2021-02-22</t>
  </si>
  <si>
    <t>D1055</t>
  </si>
  <si>
    <t>2020-12-12</t>
  </si>
  <si>
    <t>2021-02-10</t>
  </si>
  <si>
    <t>D1056</t>
  </si>
  <si>
    <t>2021-03-22</t>
  </si>
  <si>
    <t>D1059</t>
  </si>
  <si>
    <t>D1060</t>
  </si>
  <si>
    <t>D1061</t>
  </si>
  <si>
    <t>D1062</t>
  </si>
  <si>
    <t>D1090</t>
  </si>
  <si>
    <t>2021-01-20</t>
  </si>
  <si>
    <t>D1091</t>
  </si>
  <si>
    <t>D1092</t>
  </si>
  <si>
    <t>D1093</t>
  </si>
  <si>
    <t>D1094</t>
  </si>
  <si>
    <t>D1095</t>
  </si>
  <si>
    <t>D1096</t>
  </si>
  <si>
    <t>D1071</t>
  </si>
  <si>
    <t>2020-12-20</t>
  </si>
  <si>
    <t>D1072</t>
  </si>
  <si>
    <t>D1073</t>
  </si>
  <si>
    <t>D1074</t>
  </si>
  <si>
    <t>2020-12-21</t>
  </si>
  <si>
    <t>2021-02-19</t>
  </si>
  <si>
    <t>D1076</t>
  </si>
  <si>
    <t>2021-02-13</t>
  </si>
  <si>
    <t>D1077</t>
  </si>
  <si>
    <t>D1078</t>
  </si>
  <si>
    <t>D1079</t>
  </si>
  <si>
    <t>D1080</t>
  </si>
  <si>
    <t>2021-02-15</t>
  </si>
  <si>
    <t>D1081</t>
  </si>
  <si>
    <t>2021-01-15</t>
  </si>
  <si>
    <t>D1106</t>
  </si>
  <si>
    <t>2021-04-01</t>
  </si>
  <si>
    <t>D1108</t>
  </si>
  <si>
    <t>D1109</t>
  </si>
  <si>
    <t>D1110</t>
  </si>
  <si>
    <t>D1111</t>
  </si>
  <si>
    <t>D1116</t>
  </si>
  <si>
    <t>2021-02-04</t>
  </si>
  <si>
    <t>D1119</t>
  </si>
  <si>
    <t>D1120</t>
  </si>
  <si>
    <t>2021-02-21</t>
  </si>
  <si>
    <t>D1121</t>
  </si>
  <si>
    <t>2020-12-27</t>
  </si>
  <si>
    <t>D1122</t>
  </si>
  <si>
    <t>D1123</t>
  </si>
  <si>
    <t>D1124</t>
  </si>
  <si>
    <t>D1125</t>
  </si>
  <si>
    <t>D1126</t>
  </si>
  <si>
    <t>D1131</t>
  </si>
  <si>
    <t>2020-12-25</t>
  </si>
  <si>
    <t>D1132</t>
  </si>
  <si>
    <t>D1133</t>
  </si>
  <si>
    <t>2021-04-05</t>
  </si>
  <si>
    <t>D1169</t>
  </si>
  <si>
    <t>2021-01-01</t>
  </si>
  <si>
    <t>D1170</t>
  </si>
  <si>
    <t>D1171</t>
  </si>
  <si>
    <t>D1173</t>
  </si>
  <si>
    <t>D1174</t>
  </si>
  <si>
    <t>D1214</t>
  </si>
  <si>
    <t>2021-01-03</t>
  </si>
  <si>
    <t>D1215</t>
  </si>
  <si>
    <t>D1216</t>
  </si>
  <si>
    <t>D1217</t>
  </si>
  <si>
    <t>D1218</t>
  </si>
  <si>
    <t>D1219</t>
  </si>
  <si>
    <t>D1220</t>
  </si>
  <si>
    <t>D1221</t>
  </si>
  <si>
    <t>D1222</t>
  </si>
  <si>
    <t>D1223</t>
  </si>
  <si>
    <t>D1224</t>
  </si>
  <si>
    <t>D1233</t>
  </si>
  <si>
    <t>D1234</t>
  </si>
  <si>
    <t>D1235</t>
  </si>
  <si>
    <t>D1236</t>
  </si>
  <si>
    <t>D1237</t>
  </si>
  <si>
    <t>D1238</t>
  </si>
  <si>
    <t>D1239</t>
  </si>
  <si>
    <t>D1240</t>
  </si>
  <si>
    <t>2021-01-06</t>
  </si>
  <si>
    <t>D1241</t>
  </si>
  <si>
    <t>D1242</t>
  </si>
  <si>
    <t>D1243</t>
  </si>
  <si>
    <t>D1244</t>
  </si>
  <si>
    <t>D1245</t>
  </si>
  <si>
    <t>D1246</t>
  </si>
  <si>
    <t>D1247</t>
  </si>
  <si>
    <t>D1248</t>
  </si>
  <si>
    <t>D1274</t>
  </si>
  <si>
    <t>D1275</t>
  </si>
  <si>
    <t>D1276</t>
  </si>
  <si>
    <t>D1277</t>
  </si>
  <si>
    <t>D1278</t>
  </si>
  <si>
    <t>D1279</t>
  </si>
  <si>
    <t>2021-03-20</t>
  </si>
  <si>
    <t>D1280</t>
  </si>
  <si>
    <t>2021-01-13</t>
  </si>
  <si>
    <t>D1281</t>
  </si>
  <si>
    <t>D1282</t>
  </si>
  <si>
    <t>D1283</t>
  </si>
  <si>
    <t>D1284</t>
  </si>
  <si>
    <t>D1285</t>
  </si>
  <si>
    <t>D1286</t>
  </si>
  <si>
    <t>D1287</t>
  </si>
  <si>
    <t>D1340</t>
  </si>
  <si>
    <t>2021-01-23</t>
  </si>
  <si>
    <t>2021-03-25</t>
  </si>
  <si>
    <t>D1341</t>
  </si>
  <si>
    <t>2021-03-06</t>
  </si>
  <si>
    <t>D1342</t>
  </si>
  <si>
    <t>D1343</t>
  </si>
  <si>
    <t>D1377</t>
  </si>
  <si>
    <t>2021-04-08</t>
  </si>
  <si>
    <t>D1378</t>
  </si>
  <si>
    <t>D1379</t>
  </si>
  <si>
    <t>D1380</t>
  </si>
  <si>
    <t>2021-03-30</t>
  </si>
  <si>
    <t>D1381</t>
  </si>
  <si>
    <t>2021-04-06</t>
  </si>
  <si>
    <t>D1382</t>
  </si>
  <si>
    <t>2021-03-11</t>
  </si>
  <si>
    <t>D1383</t>
  </si>
  <si>
    <t>D1384</t>
  </si>
  <si>
    <t>D1385</t>
  </si>
  <si>
    <t>2021-04-16</t>
  </si>
  <si>
    <t>D1386</t>
  </si>
  <si>
    <t>D1387</t>
  </si>
  <si>
    <t>D1408</t>
  </si>
  <si>
    <t>D1409</t>
  </si>
  <si>
    <t>2021-03-17</t>
  </si>
  <si>
    <t>D1410</t>
  </si>
  <si>
    <t>D1411</t>
  </si>
  <si>
    <t>D1412</t>
  </si>
  <si>
    <t>D1413</t>
  </si>
  <si>
    <t>2021-04-21</t>
  </si>
  <si>
    <t>D1433</t>
  </si>
  <si>
    <t>2021-03-29</t>
  </si>
  <si>
    <t>D1434</t>
  </si>
  <si>
    <t>D1435</t>
  </si>
  <si>
    <t>D1436</t>
  </si>
  <si>
    <t>D1437</t>
  </si>
  <si>
    <t>2021-02-24</t>
  </si>
  <si>
    <t>2021-03-26</t>
  </si>
  <si>
    <t>D1438</t>
  </si>
  <si>
    <t>D1439</t>
  </si>
  <si>
    <t>D1440</t>
  </si>
  <si>
    <t>D1441</t>
  </si>
  <si>
    <t>D1442</t>
  </si>
  <si>
    <t>D1443</t>
  </si>
  <si>
    <t>D1458</t>
  </si>
  <si>
    <t>2021-02-26</t>
  </si>
  <si>
    <t>2021-03-28</t>
  </si>
  <si>
    <t>D1459</t>
  </si>
  <si>
    <t>D1460</t>
  </si>
  <si>
    <t>D1461</t>
  </si>
  <si>
    <t>D1462</t>
  </si>
  <si>
    <t>D1463</t>
  </si>
  <si>
    <t>2021-03-01</t>
  </si>
  <si>
    <t>D1466</t>
  </si>
  <si>
    <t>D1467</t>
  </si>
  <si>
    <t>D1468</t>
  </si>
  <si>
    <t>D1469</t>
  </si>
  <si>
    <t>D1470</t>
  </si>
  <si>
    <t>D1471</t>
  </si>
  <si>
    <t>D1472</t>
  </si>
  <si>
    <t>D1511</t>
  </si>
  <si>
    <t>2021-03-24</t>
  </si>
  <si>
    <t>2021-05-23</t>
  </si>
  <si>
    <t>D1512</t>
  </si>
  <si>
    <t>2021-05-08</t>
  </si>
  <si>
    <t>D1513</t>
  </si>
  <si>
    <t>D1514</t>
  </si>
  <si>
    <t>D1515</t>
  </si>
  <si>
    <t>D1516</t>
  </si>
  <si>
    <t>D1517</t>
  </si>
  <si>
    <t>D1526</t>
  </si>
  <si>
    <t>2021-05-05</t>
  </si>
  <si>
    <t>D1527</t>
  </si>
  <si>
    <t>2021-04-29</t>
  </si>
  <si>
    <t>D1536</t>
  </si>
  <si>
    <t>2021-05-30</t>
  </si>
  <si>
    <t>D1537</t>
  </si>
  <si>
    <t>D1538</t>
  </si>
  <si>
    <t>D1539</t>
  </si>
  <si>
    <t>D1540</t>
  </si>
  <si>
    <t>D1541</t>
  </si>
  <si>
    <t>2021-03-31</t>
  </si>
  <si>
    <t>D1542</t>
  </si>
  <si>
    <t>D1543</t>
  </si>
  <si>
    <t>D1544</t>
  </si>
  <si>
    <t>D1545</t>
  </si>
  <si>
    <t>D1546</t>
  </si>
  <si>
    <t>2021-05-07</t>
  </si>
  <si>
    <t>D1547</t>
  </si>
  <si>
    <t>2021-05-26</t>
  </si>
  <si>
    <t>D1548</t>
  </si>
  <si>
    <t>D1572</t>
  </si>
  <si>
    <t>2021-04-11</t>
  </si>
  <si>
    <t>2021-05-21</t>
  </si>
  <si>
    <t>D1573</t>
  </si>
  <si>
    <t>2021-06-11</t>
  </si>
  <si>
    <t>D1574</t>
  </si>
  <si>
    <t>D1575</t>
  </si>
  <si>
    <t>D1576</t>
  </si>
  <si>
    <t>D1577</t>
  </si>
  <si>
    <t>2021-05-11</t>
  </si>
  <si>
    <t>D1578</t>
  </si>
  <si>
    <t>D1579</t>
  </si>
  <si>
    <t>D1580</t>
  </si>
  <si>
    <t>D1581</t>
  </si>
  <si>
    <t>D1582</t>
  </si>
  <si>
    <t>2021-04-12</t>
  </si>
  <si>
    <t>D1583</t>
  </si>
  <si>
    <t>D1584</t>
  </si>
  <si>
    <t>D1585</t>
  </si>
  <si>
    <t>2021-06-07</t>
  </si>
  <si>
    <t>D1586</t>
  </si>
  <si>
    <t>D1587</t>
  </si>
  <si>
    <t>D1588</t>
  </si>
  <si>
    <t>D1589</t>
  </si>
  <si>
    <t>D1590</t>
  </si>
  <si>
    <t>D1591</t>
  </si>
  <si>
    <t>D1592</t>
  </si>
  <si>
    <t>D1617</t>
  </si>
  <si>
    <t>2021-04-20</t>
  </si>
  <si>
    <t>D1618</t>
  </si>
  <si>
    <t>D1619</t>
  </si>
  <si>
    <t>D1620</t>
  </si>
  <si>
    <t>D1621</t>
  </si>
  <si>
    <t>D1622</t>
  </si>
  <si>
    <t>D1623</t>
  </si>
  <si>
    <t>2021-06-05</t>
  </si>
  <si>
    <t>D1624</t>
  </si>
  <si>
    <t>2021-06-01</t>
  </si>
  <si>
    <t>D1653</t>
  </si>
  <si>
    <t>2021-05-03</t>
  </si>
  <si>
    <t>2021-07-03</t>
  </si>
  <si>
    <t>D1654</t>
  </si>
  <si>
    <t>D1655</t>
  </si>
  <si>
    <t>D1656</t>
  </si>
  <si>
    <t>D1664</t>
  </si>
  <si>
    <t>D1665</t>
  </si>
  <si>
    <t>2021-06-25</t>
  </si>
  <si>
    <t>D1666</t>
  </si>
  <si>
    <t>D1667</t>
  </si>
  <si>
    <t>D1668</t>
  </si>
  <si>
    <t>D1669</t>
  </si>
  <si>
    <t>D1670</t>
  </si>
  <si>
    <t>D1671</t>
  </si>
  <si>
    <t>D1672</t>
  </si>
  <si>
    <t>D1673</t>
  </si>
  <si>
    <t>D1674</t>
  </si>
  <si>
    <t>D1675</t>
  </si>
  <si>
    <t>D1676</t>
  </si>
  <si>
    <t>2021-06-14</t>
  </si>
  <si>
    <t>D1677</t>
  </si>
  <si>
    <t>D1678</t>
  </si>
  <si>
    <t>D1679</t>
  </si>
  <si>
    <t>D1690</t>
  </si>
  <si>
    <t>2021-05-13</t>
  </si>
  <si>
    <t>2021-06-22</t>
  </si>
  <si>
    <t>D1691</t>
  </si>
  <si>
    <t>2021-07-13</t>
  </si>
  <si>
    <t>D1692</t>
  </si>
  <si>
    <t>D1693</t>
  </si>
  <si>
    <t>D1694</t>
  </si>
  <si>
    <t>D1695</t>
  </si>
  <si>
    <t>D1696</t>
  </si>
  <si>
    <t>D1697</t>
  </si>
  <si>
    <t>2021-05-20</t>
  </si>
  <si>
    <t>2021-07-20</t>
  </si>
  <si>
    <t>D1698</t>
  </si>
  <si>
    <t>D1699</t>
  </si>
  <si>
    <t>2021-06-28</t>
  </si>
  <si>
    <t>D1700</t>
  </si>
  <si>
    <t>D1701</t>
  </si>
  <si>
    <t>D1702</t>
  </si>
  <si>
    <t>2021-07-04</t>
  </si>
  <si>
    <t>D1703</t>
  </si>
  <si>
    <t>D1704</t>
  </si>
  <si>
    <t>D1705</t>
  </si>
  <si>
    <t>2021-07-05</t>
  </si>
  <si>
    <t>D1706</t>
  </si>
  <si>
    <t>D1707</t>
  </si>
  <si>
    <t>D1708</t>
  </si>
  <si>
    <t>D1709</t>
  </si>
  <si>
    <t>D1710</t>
  </si>
  <si>
    <t>D1711</t>
  </si>
  <si>
    <t>D1712</t>
  </si>
  <si>
    <t>D1713</t>
  </si>
  <si>
    <t>D1714</t>
  </si>
  <si>
    <t>D1715</t>
  </si>
  <si>
    <t>D1716</t>
  </si>
  <si>
    <t>D1717</t>
  </si>
  <si>
    <t>D1718</t>
  </si>
  <si>
    <t>D1719</t>
  </si>
  <si>
    <t>2021-07-02</t>
  </si>
  <si>
    <t>D1720</t>
  </si>
  <si>
    <t>D1721</t>
  </si>
  <si>
    <t>D1722</t>
  </si>
  <si>
    <t>D1723</t>
  </si>
  <si>
    <t>D1724</t>
  </si>
  <si>
    <t>D1725</t>
  </si>
  <si>
    <t>D1726</t>
  </si>
  <si>
    <t>D1727</t>
  </si>
  <si>
    <t>2021-07-23</t>
  </si>
  <si>
    <t>D1728</t>
  </si>
  <si>
    <t>D1729</t>
  </si>
  <si>
    <t>2021-05-25</t>
  </si>
  <si>
    <t>D1730</t>
  </si>
  <si>
    <t>D1731</t>
  </si>
  <si>
    <t>D1732</t>
  </si>
  <si>
    <t>D1733</t>
  </si>
  <si>
    <t>D1734</t>
  </si>
  <si>
    <t>2021-05-28</t>
  </si>
  <si>
    <t>2021-06-29</t>
  </si>
  <si>
    <t>D1735</t>
  </si>
  <si>
    <t>D1736</t>
  </si>
  <si>
    <t>D1737</t>
  </si>
  <si>
    <t>2021-07-29</t>
  </si>
  <si>
    <t>D1738</t>
  </si>
  <si>
    <t>D1739</t>
  </si>
  <si>
    <t>D1740</t>
  </si>
  <si>
    <t>D1741</t>
  </si>
  <si>
    <t>D1742</t>
  </si>
  <si>
    <t>D1743</t>
  </si>
  <si>
    <t>D1744</t>
  </si>
  <si>
    <t>2021-05-29</t>
  </si>
  <si>
    <t>D1745</t>
  </si>
  <si>
    <t>D1746</t>
  </si>
  <si>
    <t>D1747</t>
  </si>
  <si>
    <t>D1748</t>
  </si>
  <si>
    <t>2021-07-21</t>
  </si>
  <si>
    <t>D1749</t>
  </si>
  <si>
    <t>D1750</t>
  </si>
  <si>
    <t>D1751</t>
  </si>
  <si>
    <t>D1752</t>
  </si>
  <si>
    <t>2021-07-19</t>
  </si>
  <si>
    <t>D1753</t>
  </si>
  <si>
    <t>2021-07-18</t>
  </si>
  <si>
    <t>D1754</t>
  </si>
  <si>
    <t>D1755</t>
  </si>
  <si>
    <t>2021-07-10</t>
  </si>
  <si>
    <t>D1756</t>
  </si>
  <si>
    <t>2021-08-02</t>
  </si>
  <si>
    <t>D1757</t>
  </si>
  <si>
    <t>D1758</t>
  </si>
  <si>
    <t>D1759</t>
  </si>
  <si>
    <t>D1760</t>
  </si>
  <si>
    <t>D1763</t>
  </si>
  <si>
    <t>2021-06-03</t>
  </si>
  <si>
    <t>D1764</t>
  </si>
  <si>
    <t>D1765</t>
  </si>
  <si>
    <t>D1766</t>
  </si>
  <si>
    <t>D1767</t>
  </si>
  <si>
    <t>D1768</t>
  </si>
  <si>
    <t>D1769</t>
  </si>
  <si>
    <t>2021-07-28</t>
  </si>
  <si>
    <t>D1770</t>
  </si>
  <si>
    <t>D1771</t>
  </si>
  <si>
    <t>D1772</t>
  </si>
  <si>
    <t>D1773</t>
  </si>
  <si>
    <t>D1776</t>
  </si>
  <si>
    <t>D1777</t>
  </si>
  <si>
    <t>2021-08-07</t>
  </si>
  <si>
    <t>D1778</t>
  </si>
  <si>
    <t>D1779</t>
  </si>
  <si>
    <t>D1780</t>
  </si>
  <si>
    <t>D1781</t>
  </si>
  <si>
    <t>D1782</t>
  </si>
  <si>
    <t>D1783</t>
  </si>
  <si>
    <t>D1784</t>
  </si>
  <si>
    <t>D1785</t>
  </si>
  <si>
    <t>2021-08-06</t>
  </si>
  <si>
    <t>D1786</t>
  </si>
  <si>
    <t>D1787</t>
  </si>
  <si>
    <t>D1788</t>
  </si>
  <si>
    <t>D1789</t>
  </si>
  <si>
    <t>D1790</t>
  </si>
  <si>
    <t>D1791</t>
  </si>
  <si>
    <t>D1792</t>
  </si>
  <si>
    <t>D1793</t>
  </si>
  <si>
    <t>D1794</t>
  </si>
  <si>
    <t>D1795</t>
  </si>
  <si>
    <t>D1796</t>
  </si>
  <si>
    <t>D1797</t>
  </si>
  <si>
    <t>D1800</t>
  </si>
  <si>
    <t>2021-07-16</t>
  </si>
  <si>
    <t>D1801</t>
  </si>
  <si>
    <t>D1802</t>
  </si>
  <si>
    <t>D1803</t>
  </si>
  <si>
    <t>D1858</t>
  </si>
  <si>
    <t>2021-06-10</t>
  </si>
  <si>
    <t>2021-08-09</t>
  </si>
  <si>
    <t>D1886</t>
  </si>
  <si>
    <t>2021-06-19</t>
  </si>
  <si>
    <t>D1887</t>
  </si>
  <si>
    <t>2021-08-18</t>
  </si>
  <si>
    <t>D1888</t>
  </si>
  <si>
    <t>D1889</t>
  </si>
  <si>
    <t>D1890</t>
  </si>
  <si>
    <t>D1891</t>
  </si>
  <si>
    <t>D1892</t>
  </si>
  <si>
    <t>2021-08-05</t>
  </si>
  <si>
    <t>D1893</t>
  </si>
  <si>
    <t>2021-07-25</t>
  </si>
  <si>
    <t>D1894</t>
  </si>
  <si>
    <t>D1905</t>
  </si>
  <si>
    <t>2021-08-24</t>
  </si>
  <si>
    <t>D1906</t>
  </si>
  <si>
    <t>2021-08-12</t>
  </si>
  <si>
    <t>D1907</t>
  </si>
  <si>
    <t>D1908</t>
  </si>
  <si>
    <t>D1948</t>
  </si>
  <si>
    <t>2021-07-09</t>
  </si>
  <si>
    <t>D1949</t>
  </si>
  <si>
    <t>D1950</t>
  </si>
  <si>
    <t>D1951</t>
  </si>
  <si>
    <t>D1952</t>
  </si>
  <si>
    <t>D1953</t>
  </si>
  <si>
    <t>D1954</t>
  </si>
  <si>
    <t>D1955</t>
  </si>
  <si>
    <t>D1956</t>
  </si>
  <si>
    <t>D1957</t>
  </si>
  <si>
    <t>D1958</t>
  </si>
  <si>
    <t>D1959</t>
  </si>
  <si>
    <t>D1960</t>
  </si>
  <si>
    <t>D1961</t>
  </si>
  <si>
    <t>D3899</t>
  </si>
  <si>
    <t>2023-01-09</t>
  </si>
  <si>
    <t>D3826</t>
  </si>
  <si>
    <t>2022-12-25</t>
  </si>
  <si>
    <t>2023-02-27</t>
  </si>
  <si>
    <t>D3951</t>
  </si>
  <si>
    <t>2022-12-16</t>
  </si>
  <si>
    <t>2023-02-19</t>
  </si>
  <si>
    <t>D3952</t>
  </si>
  <si>
    <t>D3953</t>
  </si>
  <si>
    <t>D3946</t>
  </si>
  <si>
    <t>2023-02-17</t>
  </si>
  <si>
    <t>D3947</t>
  </si>
  <si>
    <t>D3948</t>
  </si>
  <si>
    <t>D3949</t>
  </si>
  <si>
    <t>D3950</t>
  </si>
  <si>
    <t>2023-02-26</t>
  </si>
  <si>
    <t>D3824</t>
  </si>
  <si>
    <t>D3825</t>
  </si>
  <si>
    <t>D3827</t>
  </si>
  <si>
    <t>D3828</t>
  </si>
  <si>
    <t>2023-02-03</t>
  </si>
  <si>
    <t>D3841</t>
  </si>
  <si>
    <t>2022-12-29</t>
  </si>
  <si>
    <t>2023-03-04</t>
  </si>
  <si>
    <t>D3842</t>
  </si>
  <si>
    <t>D3871</t>
  </si>
  <si>
    <t>2023-01-04</t>
  </si>
  <si>
    <t>2023-01-26</t>
  </si>
  <si>
    <t>D3872</t>
  </si>
  <si>
    <t>2023-01-30</t>
  </si>
  <si>
    <t>D3873</t>
  </si>
  <si>
    <t>D3898</t>
  </si>
  <si>
    <t>D3956</t>
  </si>
  <si>
    <t>2023-01-21</t>
  </si>
  <si>
    <t>2023-03-22</t>
  </si>
  <si>
    <t>D3957</t>
  </si>
  <si>
    <t>D3962</t>
  </si>
  <si>
    <t>D3967</t>
  </si>
  <si>
    <t>D3968</t>
  </si>
  <si>
    <t>D3969</t>
  </si>
  <si>
    <t>D3977</t>
  </si>
  <si>
    <t>D3978</t>
  </si>
  <si>
    <t>D3985</t>
  </si>
  <si>
    <t>D3986</t>
  </si>
  <si>
    <t>D3982</t>
  </si>
  <si>
    <t>2023-01-27</t>
  </si>
  <si>
    <t>D3983</t>
  </si>
  <si>
    <t>D3984</t>
  </si>
  <si>
    <t>D3996</t>
  </si>
  <si>
    <t>2023-02-02</t>
  </si>
  <si>
    <t>D3997</t>
  </si>
  <si>
    <t>D3998</t>
  </si>
  <si>
    <t>D3999</t>
  </si>
  <si>
    <t>D4000</t>
  </si>
  <si>
    <t>D4001</t>
  </si>
  <si>
    <t>D4002</t>
  </si>
  <si>
    <t>D4003</t>
  </si>
  <si>
    <t>D4004</t>
  </si>
  <si>
    <t>D4005</t>
  </si>
  <si>
    <t>D4051</t>
  </si>
  <si>
    <t>D4052</t>
  </si>
  <si>
    <t>D4054</t>
  </si>
  <si>
    <t>2023-03-17</t>
  </si>
  <si>
    <t>D4055</t>
  </si>
  <si>
    <t>D4056</t>
  </si>
  <si>
    <t>D4057</t>
  </si>
  <si>
    <t>D4058</t>
  </si>
  <si>
    <t>D4059</t>
  </si>
  <si>
    <t>D4060</t>
  </si>
  <si>
    <t>D4061</t>
  </si>
  <si>
    <t>D4039</t>
  </si>
  <si>
    <t>2023-02-20</t>
  </si>
  <si>
    <t>D4049</t>
  </si>
  <si>
    <t>D4050</t>
  </si>
  <si>
    <t>2023-04-11</t>
  </si>
  <si>
    <t>D4062</t>
  </si>
  <si>
    <t>2023-03-06</t>
  </si>
  <si>
    <t>D4063</t>
  </si>
  <si>
    <t>2023-05-05</t>
  </si>
  <si>
    <t>D4064</t>
  </si>
  <si>
    <t>D4065</t>
  </si>
  <si>
    <t>D4066</t>
  </si>
  <si>
    <t>D4067</t>
  </si>
  <si>
    <t>D4081</t>
  </si>
  <si>
    <t>2023-03-30</t>
  </si>
  <si>
    <t>D4082</t>
  </si>
  <si>
    <t>D4083</t>
  </si>
  <si>
    <t>FD Male</t>
  </si>
  <si>
    <t>2023-04-06</t>
  </si>
  <si>
    <t>2023-05-06</t>
  </si>
  <si>
    <t>D4117</t>
  </si>
  <si>
    <t>2023-04-15</t>
  </si>
  <si>
    <t>D4118</t>
  </si>
  <si>
    <t>D4119</t>
  </si>
  <si>
    <t>D4120</t>
  </si>
  <si>
    <t>D4121</t>
  </si>
  <si>
    <t>D4122</t>
  </si>
  <si>
    <t>D4125</t>
  </si>
  <si>
    <t>2023-04-16</t>
  </si>
  <si>
    <t>D4126</t>
  </si>
  <si>
    <t>2023-05-08</t>
  </si>
  <si>
    <t>D4127</t>
  </si>
  <si>
    <t>D4128</t>
  </si>
  <si>
    <t>D4130</t>
  </si>
  <si>
    <t>2023-05-18</t>
  </si>
  <si>
    <t>D4132</t>
  </si>
  <si>
    <t>D4133</t>
  </si>
  <si>
    <t>D4134</t>
  </si>
  <si>
    <t>D4135</t>
  </si>
  <si>
    <t>D4136</t>
  </si>
  <si>
    <t>2023-04-17</t>
  </si>
  <si>
    <t>2023-05-15</t>
  </si>
  <si>
    <t>D4137</t>
  </si>
  <si>
    <t>D4138</t>
  </si>
  <si>
    <t>D4139</t>
  </si>
  <si>
    <t>D4140</t>
  </si>
  <si>
    <t>D4141</t>
  </si>
  <si>
    <t>D4142</t>
  </si>
  <si>
    <t>D4143</t>
  </si>
  <si>
    <t>2023-04-18</t>
  </si>
  <si>
    <t>D4144</t>
  </si>
  <si>
    <t>D4150</t>
  </si>
  <si>
    <t>D4151</t>
  </si>
  <si>
    <t>D4152</t>
  </si>
  <si>
    <t>D4153</t>
  </si>
  <si>
    <t>D4154</t>
  </si>
  <si>
    <t>D4155</t>
  </si>
  <si>
    <t>D4201</t>
  </si>
  <si>
    <t>2023-04-27</t>
  </si>
  <si>
    <t>2023-05-26</t>
  </si>
  <si>
    <t>D4202</t>
  </si>
  <si>
    <t>D4205</t>
  </si>
  <si>
    <t>D4216</t>
  </si>
  <si>
    <t>D4218</t>
  </si>
  <si>
    <t>D4219</t>
  </si>
  <si>
    <t>D4226</t>
  </si>
  <si>
    <t>2023-04-28</t>
  </si>
  <si>
    <t>D4227</t>
  </si>
  <si>
    <t>D4228</t>
  </si>
  <si>
    <t>D4229</t>
  </si>
  <si>
    <t>D4230</t>
  </si>
  <si>
    <t>D4232</t>
  </si>
  <si>
    <t>D4234</t>
  </si>
  <si>
    <t>D4235</t>
  </si>
  <si>
    <t>D4236</t>
  </si>
  <si>
    <t>2023-04-30</t>
  </si>
  <si>
    <t>D4237</t>
  </si>
  <si>
    <t>D4238</t>
  </si>
  <si>
    <t>D4239</t>
  </si>
  <si>
    <t>D4242</t>
  </si>
  <si>
    <t>D4243</t>
  </si>
  <si>
    <t>D4244</t>
  </si>
  <si>
    <t>D4245</t>
  </si>
  <si>
    <t>D4633</t>
  </si>
  <si>
    <t>2023-08-28</t>
  </si>
  <si>
    <t>2023-09-22</t>
  </si>
  <si>
    <t>D4634</t>
  </si>
  <si>
    <t>D4635</t>
  </si>
  <si>
    <t>D4636</t>
  </si>
  <si>
    <t>D4637</t>
  </si>
  <si>
    <t>D4638</t>
  </si>
  <si>
    <t>D4639</t>
  </si>
  <si>
    <t>D4643</t>
  </si>
  <si>
    <t>D4644</t>
  </si>
  <si>
    <t>2023-10-07</t>
  </si>
  <si>
    <t>D4645</t>
  </si>
  <si>
    <t>D4646</t>
  </si>
  <si>
    <t>D4647</t>
  </si>
  <si>
    <t>D4648</t>
  </si>
  <si>
    <t>D4649</t>
  </si>
  <si>
    <t>D4650</t>
  </si>
  <si>
    <t>D4651</t>
  </si>
  <si>
    <t>D4652</t>
  </si>
  <si>
    <t>D4653</t>
  </si>
  <si>
    <t>D4654</t>
  </si>
  <si>
    <t>D4655</t>
  </si>
  <si>
    <t>2023-08-30</t>
  </si>
  <si>
    <t>D4656</t>
  </si>
  <si>
    <t>D4658</t>
  </si>
  <si>
    <t>D4659</t>
  </si>
  <si>
    <t>D4660</t>
  </si>
  <si>
    <t>D4661</t>
  </si>
  <si>
    <t>D4662</t>
  </si>
  <si>
    <t>D4663</t>
  </si>
  <si>
    <t>D4847</t>
  </si>
  <si>
    <t>D4853</t>
  </si>
  <si>
    <t>D4889</t>
  </si>
  <si>
    <t>D4890</t>
  </si>
  <si>
    <t>D4891</t>
  </si>
  <si>
    <t>D4894</t>
  </si>
  <si>
    <t>2023-11-22</t>
  </si>
  <si>
    <t>D4923</t>
  </si>
  <si>
    <t>D4925</t>
  </si>
  <si>
    <t>2024-01-17</t>
  </si>
  <si>
    <t>D4926</t>
  </si>
  <si>
    <t>D4927</t>
  </si>
  <si>
    <t>2023-11-03</t>
  </si>
  <si>
    <t>D4928</t>
  </si>
  <si>
    <t>D4902</t>
  </si>
  <si>
    <t>2023-09-21</t>
  </si>
  <si>
    <t>D4903</t>
  </si>
  <si>
    <t>D4905</t>
  </si>
  <si>
    <t>D4906</t>
  </si>
  <si>
    <t>D4907</t>
  </si>
  <si>
    <t>D4908</t>
  </si>
  <si>
    <t>D4909</t>
  </si>
  <si>
    <t>D4895</t>
  </si>
  <si>
    <t>D4896</t>
  </si>
  <si>
    <t>D4897</t>
  </si>
  <si>
    <t>2023-11-10</t>
  </si>
  <si>
    <t>D4898</t>
  </si>
  <si>
    <t>D4899</t>
  </si>
  <si>
    <t>D4910</t>
  </si>
  <si>
    <t>D4911</t>
  </si>
  <si>
    <t>2023-10-28</t>
  </si>
  <si>
    <t>D4929</t>
  </si>
  <si>
    <t>D4930</t>
  </si>
  <si>
    <t>D4931</t>
  </si>
  <si>
    <t>D4932</t>
  </si>
  <si>
    <t>D4933</t>
  </si>
  <si>
    <t>2023-09-25</t>
  </si>
  <si>
    <t>D4934</t>
  </si>
  <si>
    <t>2024-01-15</t>
  </si>
  <si>
    <t>D4935</t>
  </si>
  <si>
    <t>D4917</t>
  </si>
  <si>
    <t>2023-11-28</t>
  </si>
  <si>
    <t>D4920</t>
  </si>
  <si>
    <t>D4921</t>
  </si>
  <si>
    <t>D4936</t>
  </si>
  <si>
    <t>2023-09-30</t>
  </si>
  <si>
    <t>D4937</t>
  </si>
  <si>
    <t>D4938</t>
  </si>
  <si>
    <t>D4939</t>
  </si>
  <si>
    <t>2023-10-01</t>
  </si>
  <si>
    <t>D4940</t>
  </si>
  <si>
    <t>D4941</t>
  </si>
  <si>
    <t>2023-12-05</t>
  </si>
  <si>
    <t>D4942</t>
  </si>
  <si>
    <t>D4943</t>
  </si>
  <si>
    <t>D4944</t>
  </si>
  <si>
    <t>D4945</t>
  </si>
  <si>
    <t>D4946</t>
  </si>
  <si>
    <t>D4947</t>
  </si>
  <si>
    <t>D4948</t>
  </si>
  <si>
    <t>D4949</t>
  </si>
  <si>
    <t>D4950</t>
  </si>
  <si>
    <t>D4951</t>
  </si>
  <si>
    <t>D4958</t>
  </si>
  <si>
    <t>2023-10-03</t>
  </si>
  <si>
    <t>D4959</t>
  </si>
  <si>
    <t>D4953</t>
  </si>
  <si>
    <t>2023-10-05</t>
  </si>
  <si>
    <t>D4956</t>
  </si>
  <si>
    <t>D4957</t>
  </si>
  <si>
    <t>D4962</t>
  </si>
  <si>
    <t>D4963</t>
  </si>
  <si>
    <t>D4964</t>
  </si>
  <si>
    <t>2023-10-08</t>
  </si>
  <si>
    <t>2024-01-23</t>
  </si>
  <si>
    <t>D4965</t>
  </si>
  <si>
    <t>D4966</t>
  </si>
  <si>
    <t>D4967</t>
  </si>
  <si>
    <t>D4969</t>
  </si>
  <si>
    <t>D4970</t>
  </si>
  <si>
    <t>D4971</t>
  </si>
  <si>
    <t>D4972</t>
  </si>
  <si>
    <t>C2006</t>
  </si>
  <si>
    <t>2023-10-16</t>
  </si>
  <si>
    <t>C2007</t>
  </si>
  <si>
    <t>C2003</t>
  </si>
  <si>
    <t>C2008</t>
  </si>
  <si>
    <t>2023-10-20</t>
  </si>
  <si>
    <t>C2009</t>
  </si>
  <si>
    <t>C2057</t>
  </si>
  <si>
    <t>C2058</t>
  </si>
  <si>
    <t>C2059</t>
  </si>
  <si>
    <t>C2020</t>
  </si>
  <si>
    <t>C2021</t>
  </si>
  <si>
    <t>C2025</t>
  </si>
  <si>
    <t>C2064</t>
  </si>
  <si>
    <t>2023-10-24</t>
  </si>
  <si>
    <t>C2065</t>
  </si>
  <si>
    <t>C2066</t>
  </si>
  <si>
    <t>C2067</t>
  </si>
  <si>
    <t>C2070</t>
  </si>
  <si>
    <t>2023-10-29</t>
  </si>
  <si>
    <t>C2071</t>
  </si>
  <si>
    <t>C2072</t>
  </si>
  <si>
    <t>C2073</t>
  </si>
  <si>
    <t>C2074</t>
  </si>
  <si>
    <t>C2075</t>
  </si>
  <si>
    <t>C2082</t>
  </si>
  <si>
    <t>C2085</t>
  </si>
  <si>
    <t>C2086</t>
  </si>
  <si>
    <t>C2087</t>
  </si>
  <si>
    <t>C2095</t>
  </si>
  <si>
    <t>C2096</t>
  </si>
  <si>
    <t>C2097</t>
  </si>
  <si>
    <t>C2098</t>
  </si>
  <si>
    <t>C2099</t>
  </si>
  <si>
    <t>C2103</t>
  </si>
  <si>
    <t>2023-11-02</t>
  </si>
  <si>
    <t>C2101</t>
  </si>
  <si>
    <t>C2102</t>
  </si>
  <si>
    <t>C2106</t>
  </si>
  <si>
    <t>C2107</t>
  </si>
  <si>
    <t>C2110</t>
  </si>
  <si>
    <t>2023-11-04</t>
  </si>
  <si>
    <t>C2111</t>
  </si>
  <si>
    <t>C2112</t>
  </si>
  <si>
    <t>C2113</t>
  </si>
  <si>
    <t>C2118</t>
  </si>
  <si>
    <t>C2119</t>
  </si>
  <si>
    <t>C2120</t>
  </si>
  <si>
    <t>C2121</t>
  </si>
  <si>
    <t>C2122</t>
  </si>
  <si>
    <t>C2115</t>
  </si>
  <si>
    <t>C2125</t>
  </si>
  <si>
    <t>Col3a1G938D/+ Hydralazine vs Col3a1G938D/+ Hydralazine and Bicalutamide Males</t>
  </si>
  <si>
    <t>D079</t>
  </si>
  <si>
    <t>Hydralazine 32mg/kg</t>
  </si>
  <si>
    <t>D080</t>
  </si>
  <si>
    <t>D081</t>
  </si>
  <si>
    <t>D104</t>
  </si>
  <si>
    <t>D109</t>
  </si>
  <si>
    <t>D110</t>
  </si>
  <si>
    <t>D119</t>
  </si>
  <si>
    <t>D131</t>
  </si>
  <si>
    <t>Col3a1G938D/+ Hydralazine vs Col3a1G938D/+ Hydralazine and Spironolactone Males</t>
  </si>
  <si>
    <t>D132</t>
  </si>
  <si>
    <t>D133</t>
  </si>
  <si>
    <t>D134</t>
  </si>
  <si>
    <t>D136</t>
  </si>
  <si>
    <t>D273</t>
  </si>
  <si>
    <t>D229</t>
  </si>
  <si>
    <t>D301</t>
  </si>
  <si>
    <t>D303</t>
  </si>
  <si>
    <t>Col3a1G938D/+ Hydralazine Bicalutamide vs Col3a1G938D/+ Hydralazine and Spironolactone Males</t>
  </si>
  <si>
    <t>D317</t>
  </si>
  <si>
    <t>D319</t>
  </si>
  <si>
    <t>D321</t>
  </si>
  <si>
    <t>D355</t>
  </si>
  <si>
    <t>D356</t>
  </si>
  <si>
    <t>D358</t>
  </si>
  <si>
    <t>D350</t>
  </si>
  <si>
    <t>D352</t>
  </si>
  <si>
    <t>Col3a1G938D/+ Hydralazine vs Col3a1G938D/+ Hydralazine and Bicalutamide Females</t>
  </si>
  <si>
    <t>D353</t>
  </si>
  <si>
    <t>D396</t>
  </si>
  <si>
    <t>D398</t>
  </si>
  <si>
    <t>D422</t>
  </si>
  <si>
    <t>D423</t>
  </si>
  <si>
    <t>D442</t>
  </si>
  <si>
    <t>D435</t>
  </si>
  <si>
    <t>D436</t>
  </si>
  <si>
    <t>Col3a1G938D/+ Hydralazine vs Col3a1G938D/+ Hydralazine and Spironolactone Females</t>
  </si>
  <si>
    <t>D453</t>
  </si>
  <si>
    <t>D454</t>
  </si>
  <si>
    <t>D458</t>
  </si>
  <si>
    <t>D467</t>
  </si>
  <si>
    <t>D473</t>
  </si>
  <si>
    <t>D474</t>
  </si>
  <si>
    <t>D475</t>
  </si>
  <si>
    <t>D549</t>
  </si>
  <si>
    <t>Col3a1G938D/+ Hydralazine Bicalutamide vs Col3a1G938D/+ Hydralazine and Spironolactone Females</t>
  </si>
  <si>
    <t>D538</t>
  </si>
  <si>
    <t>D540</t>
  </si>
  <si>
    <t>D556</t>
  </si>
  <si>
    <t>D558</t>
  </si>
  <si>
    <t>D562</t>
  </si>
  <si>
    <t>D563</t>
  </si>
  <si>
    <t>D606</t>
  </si>
  <si>
    <t>D607</t>
  </si>
  <si>
    <t>D707</t>
  </si>
  <si>
    <t>D708</t>
  </si>
  <si>
    <t>D721</t>
  </si>
  <si>
    <t>D722</t>
  </si>
  <si>
    <t>D757</t>
  </si>
  <si>
    <t>D1024</t>
  </si>
  <si>
    <t>D1027</t>
  </si>
  <si>
    <t>D1031</t>
  </si>
  <si>
    <t>D1032</t>
  </si>
  <si>
    <t>D1034</t>
  </si>
  <si>
    <t>D1069</t>
  </si>
  <si>
    <t>D1606</t>
  </si>
  <si>
    <t>D1607</t>
  </si>
  <si>
    <t>D1608</t>
  </si>
  <si>
    <t>D1609</t>
  </si>
  <si>
    <t>D2480</t>
  </si>
  <si>
    <t>D2934</t>
  </si>
  <si>
    <t>D1331</t>
  </si>
  <si>
    <t xml:space="preserve">Hydralazine 32mg/kg </t>
  </si>
  <si>
    <t>D1364</t>
  </si>
  <si>
    <t>D1365</t>
  </si>
  <si>
    <t>D1415</t>
  </si>
  <si>
    <t>D1394</t>
  </si>
  <si>
    <t>D1395</t>
  </si>
  <si>
    <t>D1396</t>
  </si>
  <si>
    <t>D1484</t>
  </si>
  <si>
    <t>D1487</t>
  </si>
  <si>
    <t>D179</t>
  </si>
  <si>
    <t>Hydralazine 32mg/kg and Bicalutamide 50mg/kg</t>
  </si>
  <si>
    <t>D181</t>
  </si>
  <si>
    <t>D188</t>
  </si>
  <si>
    <t>D200</t>
  </si>
  <si>
    <t>D209</t>
  </si>
  <si>
    <t>D383</t>
  </si>
  <si>
    <t>D385</t>
  </si>
  <si>
    <t>D516</t>
  </si>
  <si>
    <t>D520</t>
  </si>
  <si>
    <t>D521</t>
  </si>
  <si>
    <t>D774</t>
  </si>
  <si>
    <t>D775</t>
  </si>
  <si>
    <t>D786</t>
  </si>
  <si>
    <t>D788</t>
  </si>
  <si>
    <t>D797</t>
  </si>
  <si>
    <t>D858</t>
  </si>
  <si>
    <t>D936</t>
  </si>
  <si>
    <t>D945</t>
  </si>
  <si>
    <t>D917</t>
  </si>
  <si>
    <t>D950</t>
  </si>
  <si>
    <t>D951</t>
  </si>
  <si>
    <t>D1053</t>
  </si>
  <si>
    <t>D1521</t>
  </si>
  <si>
    <t>D1523</t>
  </si>
  <si>
    <t>D1601</t>
  </si>
  <si>
    <t>D1157</t>
  </si>
  <si>
    <t>Hydralazine 32mg/kg and Spironolactone 100mg/kg</t>
  </si>
  <si>
    <t>D1160</t>
  </si>
  <si>
    <t>D1189</t>
  </si>
  <si>
    <t>D1205</t>
  </si>
  <si>
    <t>D1254</t>
  </si>
  <si>
    <t>D1322</t>
  </si>
  <si>
    <t>D1323</t>
  </si>
  <si>
    <t>D1354</t>
  </si>
  <si>
    <t>D1357</t>
  </si>
  <si>
    <t>D1495</t>
  </si>
  <si>
    <t>D1499</t>
  </si>
  <si>
    <t>D1507</t>
  </si>
  <si>
    <t>D1509</t>
  </si>
  <si>
    <t>D1635</t>
  </si>
  <si>
    <t>D1636</t>
  </si>
  <si>
    <t>D1638</t>
  </si>
  <si>
    <t>D1660</t>
  </si>
  <si>
    <t>D1661</t>
  </si>
  <si>
    <t>D1663</t>
  </si>
  <si>
    <t>D077</t>
  </si>
  <si>
    <t>D092</t>
  </si>
  <si>
    <t>D093</t>
  </si>
  <si>
    <t>D105</t>
  </si>
  <si>
    <t>D107</t>
  </si>
  <si>
    <t>D117</t>
  </si>
  <si>
    <t>D120</t>
  </si>
  <si>
    <t>D123</t>
  </si>
  <si>
    <t>D125</t>
  </si>
  <si>
    <t>D128</t>
  </si>
  <si>
    <t>D268</t>
  </si>
  <si>
    <t>D313</t>
  </si>
  <si>
    <t>D314</t>
  </si>
  <si>
    <t>D315</t>
  </si>
  <si>
    <t>D361</t>
  </si>
  <si>
    <t>D349</t>
  </si>
  <si>
    <t>D400</t>
  </si>
  <si>
    <t>D401</t>
  </si>
  <si>
    <t>D402</t>
  </si>
  <si>
    <t>D419</t>
  </si>
  <si>
    <t>D412</t>
  </si>
  <si>
    <t>D414</t>
  </si>
  <si>
    <t>D438</t>
  </si>
  <si>
    <t>D439</t>
  </si>
  <si>
    <t>D440</t>
  </si>
  <si>
    <t>D441</t>
  </si>
  <si>
    <t>D433</t>
  </si>
  <si>
    <t>D450</t>
  </si>
  <si>
    <t>D452</t>
  </si>
  <si>
    <t>D464</t>
  </si>
  <si>
    <t>D469</t>
  </si>
  <si>
    <t>D552</t>
  </si>
  <si>
    <t>D554</t>
  </si>
  <si>
    <t>D536</t>
  </si>
  <si>
    <t>D560</t>
  </si>
  <si>
    <t>D566</t>
  </si>
  <si>
    <t>D568</t>
  </si>
  <si>
    <t>D603</t>
  </si>
  <si>
    <t>D700</t>
  </si>
  <si>
    <t>D701</t>
  </si>
  <si>
    <t>D702</t>
  </si>
  <si>
    <t>D704</t>
  </si>
  <si>
    <t>D706</t>
  </si>
  <si>
    <t>D713</t>
  </si>
  <si>
    <t>D714</t>
  </si>
  <si>
    <t>D715</t>
  </si>
  <si>
    <t>D728</t>
  </si>
  <si>
    <t>D729</t>
  </si>
  <si>
    <t>D730</t>
  </si>
  <si>
    <t>D1020</t>
  </si>
  <si>
    <t>D1028</t>
  </si>
  <si>
    <t>D1030</t>
  </si>
  <si>
    <t>D1067</t>
  </si>
  <si>
    <t>D1604</t>
  </si>
  <si>
    <t>D2476</t>
  </si>
  <si>
    <t>D2477</t>
  </si>
  <si>
    <t>D1328</t>
  </si>
  <si>
    <t>D1329</t>
  </si>
  <si>
    <t>D1330</t>
  </si>
  <si>
    <t>D1367</t>
  </si>
  <si>
    <t>D1403</t>
  </si>
  <si>
    <t>D1477</t>
  </si>
  <si>
    <t>D1479</t>
  </si>
  <si>
    <t>D1483</t>
  </si>
  <si>
    <t>D1645</t>
  </si>
  <si>
    <t>D1647</t>
  </si>
  <si>
    <t>D1648</t>
  </si>
  <si>
    <t>D187</t>
  </si>
  <si>
    <t>D192</t>
  </si>
  <si>
    <t>D193</t>
  </si>
  <si>
    <t>D195</t>
  </si>
  <si>
    <t>D207</t>
  </si>
  <si>
    <t>D208</t>
  </si>
  <si>
    <t>D251</t>
  </si>
  <si>
    <t>D252</t>
  </si>
  <si>
    <t>D253</t>
  </si>
  <si>
    <t>D256</t>
  </si>
  <si>
    <t>D380</t>
  </si>
  <si>
    <t>D507</t>
  </si>
  <si>
    <t>D509</t>
  </si>
  <si>
    <t>D514</t>
  </si>
  <si>
    <t>D615</t>
  </si>
  <si>
    <t>D616</t>
  </si>
  <si>
    <t>D768</t>
  </si>
  <si>
    <t>D770</t>
  </si>
  <si>
    <t>D771</t>
  </si>
  <si>
    <t>D791</t>
  </si>
  <si>
    <t>D794</t>
  </si>
  <si>
    <t>D796</t>
  </si>
  <si>
    <t>D863</t>
  </si>
  <si>
    <t>D931</t>
  </si>
  <si>
    <t>D932</t>
  </si>
  <si>
    <t>D933</t>
  </si>
  <si>
    <t>D939</t>
  </si>
  <si>
    <t>D941</t>
  </si>
  <si>
    <t>D942</t>
  </si>
  <si>
    <t>D955</t>
  </si>
  <si>
    <t>D958</t>
  </si>
  <si>
    <t>D913</t>
  </si>
  <si>
    <t>D1017</t>
  </si>
  <si>
    <t>D1018</t>
  </si>
  <si>
    <t>D1051</t>
  </si>
  <si>
    <t>D1525</t>
  </si>
  <si>
    <t>D1603</t>
  </si>
  <si>
    <t>D1597</t>
  </si>
  <si>
    <t>D1599</t>
  </si>
  <si>
    <t>D1600</t>
  </si>
  <si>
    <t>D1150</t>
  </si>
  <si>
    <t>D1152</t>
  </si>
  <si>
    <t>D1153</t>
  </si>
  <si>
    <t>D1159</t>
  </si>
  <si>
    <t>D1184</t>
  </si>
  <si>
    <t>D1185</t>
  </si>
  <si>
    <t>D1188</t>
  </si>
  <si>
    <t>D1202</t>
  </si>
  <si>
    <t>D1206</t>
  </si>
  <si>
    <t>D1208</t>
  </si>
  <si>
    <t>D1249</t>
  </si>
  <si>
    <t>D1251</t>
  </si>
  <si>
    <t>D1352</t>
  </si>
  <si>
    <t>D1360</t>
  </si>
  <si>
    <t>D1502</t>
  </si>
  <si>
    <t>D1503</t>
  </si>
  <si>
    <t>D1629</t>
  </si>
  <si>
    <t>D1631</t>
  </si>
  <si>
    <t>D1633</t>
  </si>
  <si>
    <t>D1657</t>
  </si>
  <si>
    <t>D1658</t>
  </si>
  <si>
    <t xml:space="preserve">VEDS </t>
  </si>
  <si>
    <t>D420</t>
  </si>
  <si>
    <t>D078</t>
  </si>
  <si>
    <t>D082</t>
  </si>
  <si>
    <t>D094</t>
  </si>
  <si>
    <t>D103</t>
  </si>
  <si>
    <t>D111</t>
  </si>
  <si>
    <t>D118</t>
  </si>
  <si>
    <t>D135</t>
  </si>
  <si>
    <t>D137</t>
  </si>
  <si>
    <t>D138</t>
  </si>
  <si>
    <t>D139</t>
  </si>
  <si>
    <t>D140</t>
  </si>
  <si>
    <t>D141</t>
  </si>
  <si>
    <t>D146</t>
  </si>
  <si>
    <t>D147</t>
  </si>
  <si>
    <t>D148</t>
  </si>
  <si>
    <t>D149</t>
  </si>
  <si>
    <t>D150</t>
  </si>
  <si>
    <t>D151</t>
  </si>
  <si>
    <t>D152</t>
  </si>
  <si>
    <t>D153</t>
  </si>
  <si>
    <t>D154</t>
  </si>
  <si>
    <t>D155</t>
  </si>
  <si>
    <t>D156</t>
  </si>
  <si>
    <t>D157</t>
  </si>
  <si>
    <t>D158</t>
  </si>
  <si>
    <t>D175</t>
  </si>
  <si>
    <t>D176</t>
  </si>
  <si>
    <t>D203</t>
  </si>
  <si>
    <t>D204</t>
  </si>
  <si>
    <t>D205</t>
  </si>
  <si>
    <t>D215</t>
  </si>
  <si>
    <t xml:space="preserve">Necrotic </t>
  </si>
  <si>
    <t>D216</t>
  </si>
  <si>
    <t>D272</t>
  </si>
  <si>
    <t>D274</t>
  </si>
  <si>
    <t>D275</t>
  </si>
  <si>
    <t>D230</t>
  </si>
  <si>
    <t>D231</t>
  </si>
  <si>
    <t>D232</t>
  </si>
  <si>
    <t>D299</t>
  </si>
  <si>
    <t>D300</t>
  </si>
  <si>
    <t>D302</t>
  </si>
  <si>
    <t>D318</t>
  </si>
  <si>
    <t>D320</t>
  </si>
  <si>
    <t>D354</t>
  </si>
  <si>
    <t>D357</t>
  </si>
  <si>
    <t>D351</t>
  </si>
  <si>
    <t>D364</t>
  </si>
  <si>
    <t>D365</t>
  </si>
  <si>
    <t>D366</t>
  </si>
  <si>
    <t>D367</t>
  </si>
  <si>
    <t>D368</t>
  </si>
  <si>
    <t>D403</t>
  </si>
  <si>
    <t>D397</t>
  </si>
  <si>
    <t>D421</t>
  </si>
  <si>
    <t>D429</t>
  </si>
  <si>
    <t>D430</t>
  </si>
  <si>
    <t>D431</t>
  </si>
  <si>
    <t>D415</t>
  </si>
  <si>
    <t>D416</t>
  </si>
  <si>
    <t>D417</t>
  </si>
  <si>
    <t>D418</t>
  </si>
  <si>
    <t>D434</t>
  </si>
  <si>
    <t>D455</t>
  </si>
  <si>
    <t>D456</t>
  </si>
  <si>
    <t>D457</t>
  </si>
  <si>
    <t>D465</t>
  </si>
  <si>
    <t>D466</t>
  </si>
  <si>
    <t>D468</t>
  </si>
  <si>
    <t>D472</t>
  </si>
  <si>
    <t>D491</t>
  </si>
  <si>
    <t>D492</t>
  </si>
  <si>
    <t>D493</t>
  </si>
  <si>
    <t>D494</t>
  </si>
  <si>
    <t>D499</t>
  </si>
  <si>
    <t>D500</t>
  </si>
  <si>
    <t>D501</t>
  </si>
  <si>
    <t>D502</t>
  </si>
  <si>
    <t>D548</t>
  </si>
  <si>
    <t>D550</t>
  </si>
  <si>
    <t>D539</t>
  </si>
  <si>
    <t>D555</t>
  </si>
  <si>
    <t>D557</t>
  </si>
  <si>
    <t>D564</t>
  </si>
  <si>
    <t>D709</t>
  </si>
  <si>
    <t>D710</t>
  </si>
  <si>
    <t>D711</t>
  </si>
  <si>
    <t>D712</t>
  </si>
  <si>
    <t>D723</t>
  </si>
  <si>
    <t>D724</t>
  </si>
  <si>
    <t>D733</t>
  </si>
  <si>
    <t>D756</t>
  </si>
  <si>
    <t>D758</t>
  </si>
  <si>
    <t>D877</t>
  </si>
  <si>
    <t>D878</t>
  </si>
  <si>
    <t>D879</t>
  </si>
  <si>
    <t>D880</t>
  </si>
  <si>
    <t>D881</t>
  </si>
  <si>
    <t>D1025</t>
  </si>
  <si>
    <t>D1026</t>
  </si>
  <si>
    <t>D1033</t>
  </si>
  <si>
    <t>D1000</t>
  </si>
  <si>
    <t>D1001</t>
  </si>
  <si>
    <t>D1002</t>
  </si>
  <si>
    <t>D1003</t>
  </si>
  <si>
    <t>D1068</t>
  </si>
  <si>
    <t>D1070</t>
  </si>
  <si>
    <t>D1610</t>
  </si>
  <si>
    <t>D2479</t>
  </si>
  <si>
    <t>D2481</t>
  </si>
  <si>
    <t>D2935</t>
  </si>
  <si>
    <t>D2936</t>
  </si>
  <si>
    <t>D2937</t>
  </si>
  <si>
    <t>D4824</t>
  </si>
  <si>
    <t>D4825</t>
  </si>
  <si>
    <t>D4826</t>
  </si>
  <si>
    <t>D4830</t>
  </si>
  <si>
    <t>D4888</t>
  </si>
  <si>
    <t>D1332</t>
  </si>
  <si>
    <t>D1333</t>
  </si>
  <si>
    <t>D1362</t>
  </si>
  <si>
    <t>D1363</t>
  </si>
  <si>
    <t>D1414</t>
  </si>
  <si>
    <t>D1416</t>
  </si>
  <si>
    <t>D1397</t>
  </si>
  <si>
    <t>D1485</t>
  </si>
  <si>
    <t>D1486</t>
  </si>
  <si>
    <t>D1640</t>
  </si>
  <si>
    <t>D1641</t>
  </si>
  <si>
    <t>D1642</t>
  </si>
  <si>
    <t>D1643</t>
  </si>
  <si>
    <t>D1651</t>
  </si>
  <si>
    <t>D1652</t>
  </si>
  <si>
    <t>D180</t>
  </si>
  <si>
    <t>D185</t>
  </si>
  <si>
    <t>D189</t>
  </si>
  <si>
    <t>D190</t>
  </si>
  <si>
    <t>D191</t>
  </si>
  <si>
    <t>D199</t>
  </si>
  <si>
    <t>D201</t>
  </si>
  <si>
    <t>D202</t>
  </si>
  <si>
    <t>D210</t>
  </si>
  <si>
    <t>D211</t>
  </si>
  <si>
    <t>D247</t>
  </si>
  <si>
    <t>D248</t>
  </si>
  <si>
    <t>D249</t>
  </si>
  <si>
    <t>D257</t>
  </si>
  <si>
    <t>D258</t>
  </si>
  <si>
    <t>D265</t>
  </si>
  <si>
    <t>D266</t>
  </si>
  <si>
    <t>D267</t>
  </si>
  <si>
    <t>D384</t>
  </si>
  <si>
    <t>D386</t>
  </si>
  <si>
    <t>D511</t>
  </si>
  <si>
    <t>D515</t>
  </si>
  <si>
    <t>D519</t>
  </si>
  <si>
    <t>D522</t>
  </si>
  <si>
    <t>D528</t>
  </si>
  <si>
    <t>D529</t>
  </si>
  <si>
    <t>D530</t>
  </si>
  <si>
    <t>D617</t>
  </si>
  <si>
    <t>D618</t>
  </si>
  <si>
    <t>D619</t>
  </si>
  <si>
    <t>D773</t>
  </si>
  <si>
    <t>D787</t>
  </si>
  <si>
    <t>D789</t>
  </si>
  <si>
    <t>D798</t>
  </si>
  <si>
    <t>D848</t>
  </si>
  <si>
    <t>D849</t>
  </si>
  <si>
    <t>D850</t>
  </si>
  <si>
    <t>D851</t>
  </si>
  <si>
    <t>D852</t>
  </si>
  <si>
    <t>D859</t>
  </si>
  <si>
    <t>D860</t>
  </si>
  <si>
    <t>D861</t>
  </si>
  <si>
    <t>D862</t>
  </si>
  <si>
    <t>D935</t>
  </si>
  <si>
    <t>D937</t>
  </si>
  <si>
    <t>D938</t>
  </si>
  <si>
    <t>D946</t>
  </si>
  <si>
    <t>D916</t>
  </si>
  <si>
    <t>D918</t>
  </si>
  <si>
    <t>D919</t>
  </si>
  <si>
    <t>D920</t>
  </si>
  <si>
    <t>D921</t>
  </si>
  <si>
    <t>D949</t>
  </si>
  <si>
    <t>D952</t>
  </si>
  <si>
    <t>D953</t>
  </si>
  <si>
    <t>D1052</t>
  </si>
  <si>
    <t>D1054</t>
  </si>
  <si>
    <t>D1518</t>
  </si>
  <si>
    <t>D1519</t>
  </si>
  <si>
    <t>D1520</t>
  </si>
  <si>
    <t>D1522</t>
  </si>
  <si>
    <t>D1593</t>
  </si>
  <si>
    <t>D1594</t>
  </si>
  <si>
    <t>D1595</t>
  </si>
  <si>
    <t>D1596</t>
  </si>
  <si>
    <t>D1190</t>
  </si>
  <si>
    <t>D1191</t>
  </si>
  <si>
    <t>D1203</t>
  </si>
  <si>
    <t>D1204</t>
  </si>
  <si>
    <t>D1209</t>
  </si>
  <si>
    <t>D1210</t>
  </si>
  <si>
    <t>D1211</t>
  </si>
  <si>
    <t>D1212</t>
  </si>
  <si>
    <t>D1213</t>
  </si>
  <si>
    <t>D1255</t>
  </si>
  <si>
    <t>D1256</t>
  </si>
  <si>
    <t>D1257</t>
  </si>
  <si>
    <t>D1271</t>
  </si>
  <si>
    <t>D1272</t>
  </si>
  <si>
    <t>D1273</t>
  </si>
  <si>
    <t>D1324</t>
  </si>
  <si>
    <t>D1355</t>
  </si>
  <si>
    <t>D1356</t>
  </si>
  <si>
    <t>D1358</t>
  </si>
  <si>
    <t>D1359</t>
  </si>
  <si>
    <t>D1405</t>
  </si>
  <si>
    <t>D1406</t>
  </si>
  <si>
    <t>D1496</t>
  </si>
  <si>
    <t>D1497</t>
  </si>
  <si>
    <t>D1498</t>
  </si>
  <si>
    <t>D1500</t>
  </si>
  <si>
    <t>D1501</t>
  </si>
  <si>
    <t>D1505</t>
  </si>
  <si>
    <t>D1506</t>
  </si>
  <si>
    <t>D1508</t>
  </si>
  <si>
    <t>D1634</t>
  </si>
  <si>
    <t>D1637</t>
  </si>
  <si>
    <t>D1639</t>
  </si>
  <si>
    <t>D1662</t>
  </si>
  <si>
    <t>D087</t>
  </si>
  <si>
    <t>D088</t>
  </si>
  <si>
    <t>D089</t>
  </si>
  <si>
    <t>D090</t>
  </si>
  <si>
    <t>D091</t>
  </si>
  <si>
    <t>D106</t>
  </si>
  <si>
    <t>D108</t>
  </si>
  <si>
    <t>D112</t>
  </si>
  <si>
    <t>D113</t>
  </si>
  <si>
    <t>D114</t>
  </si>
  <si>
    <t>D115</t>
  </si>
  <si>
    <t>D116</t>
  </si>
  <si>
    <t>D121</t>
  </si>
  <si>
    <t>D122</t>
  </si>
  <si>
    <t>D124</t>
  </si>
  <si>
    <t>D126</t>
  </si>
  <si>
    <t>D127</t>
  </si>
  <si>
    <t>D129</t>
  </si>
  <si>
    <t>D130</t>
  </si>
  <si>
    <t>D142</t>
  </si>
  <si>
    <t>D143</t>
  </si>
  <si>
    <t>D144</t>
  </si>
  <si>
    <t>D145</t>
  </si>
  <si>
    <t>D173</t>
  </si>
  <si>
    <t>D174</t>
  </si>
  <si>
    <t>D182</t>
  </si>
  <si>
    <t>D183</t>
  </si>
  <si>
    <t>D184</t>
  </si>
  <si>
    <t>D212</t>
  </si>
  <si>
    <t>D213</t>
  </si>
  <si>
    <t>D214</t>
  </si>
  <si>
    <t>D270</t>
  </si>
  <si>
    <t>D312</t>
  </si>
  <si>
    <t>D316</t>
  </si>
  <si>
    <t>D359</t>
  </si>
  <si>
    <t>D360</t>
  </si>
  <si>
    <t>D362</t>
  </si>
  <si>
    <t>D348</t>
  </si>
  <si>
    <t>D363</t>
  </si>
  <si>
    <t>D399</t>
  </si>
  <si>
    <t>D391</t>
  </si>
  <si>
    <t>D392</t>
  </si>
  <si>
    <t>D393</t>
  </si>
  <si>
    <t>D394</t>
  </si>
  <si>
    <t>D424</t>
  </si>
  <si>
    <t>D425</t>
  </si>
  <si>
    <t>D426</t>
  </si>
  <si>
    <t>D427</t>
  </si>
  <si>
    <t>D428</t>
  </si>
  <si>
    <t>D411</t>
  </si>
  <si>
    <t>D413</t>
  </si>
  <si>
    <t>D437</t>
  </si>
  <si>
    <t>D432</t>
  </si>
  <si>
    <t>D451</t>
  </si>
  <si>
    <t>D470</t>
  </si>
  <si>
    <t>D471</t>
  </si>
  <si>
    <t>D486</t>
  </si>
  <si>
    <t>D487</t>
  </si>
  <si>
    <t>D488</t>
  </si>
  <si>
    <t>D489</t>
  </si>
  <si>
    <t>D490</t>
  </si>
  <si>
    <t>D495</t>
  </si>
  <si>
    <t>D496</t>
  </si>
  <si>
    <t>D497</t>
  </si>
  <si>
    <t>D498</t>
  </si>
  <si>
    <t>D551</t>
  </si>
  <si>
    <t>D553</t>
  </si>
  <si>
    <t>D537</t>
  </si>
  <si>
    <t>D559</t>
  </si>
  <si>
    <t>D561</t>
  </si>
  <si>
    <t>D565</t>
  </si>
  <si>
    <t>D567</t>
  </si>
  <si>
    <t>D604</t>
  </si>
  <si>
    <t>D605</t>
  </si>
  <si>
    <t>D699</t>
  </si>
  <si>
    <t>D703</t>
  </si>
  <si>
    <t>D705</t>
  </si>
  <si>
    <t>D716</t>
  </si>
  <si>
    <t>D731</t>
  </si>
  <si>
    <t>D732</t>
  </si>
  <si>
    <t>D753</t>
  </si>
  <si>
    <t>D754</t>
  </si>
  <si>
    <t>D755</t>
  </si>
  <si>
    <t>D876</t>
  </si>
  <si>
    <t>D1021</t>
  </si>
  <si>
    <t>D1022</t>
  </si>
  <si>
    <t>D1023</t>
  </si>
  <si>
    <t>D1029</t>
  </si>
  <si>
    <t>D996</t>
  </si>
  <si>
    <t>D997</t>
  </si>
  <si>
    <t>D998</t>
  </si>
  <si>
    <t>D999</t>
  </si>
  <si>
    <t>D1064</t>
  </si>
  <si>
    <t>D1065</t>
  </si>
  <si>
    <t>D1066</t>
  </si>
  <si>
    <t>D1605</t>
  </si>
  <si>
    <t>D2478</t>
  </si>
  <si>
    <t>D2931</t>
  </si>
  <si>
    <t>D2932</t>
  </si>
  <si>
    <t>D2933</t>
  </si>
  <si>
    <t>D4821</t>
  </si>
  <si>
    <t>D4822</t>
  </si>
  <si>
    <t>D4823</t>
  </si>
  <si>
    <t>D4828</t>
  </si>
  <si>
    <t>D4829</t>
  </si>
  <si>
    <t>D1327</t>
  </si>
  <si>
    <t>D1366</t>
  </si>
  <si>
    <t>D1368</t>
  </si>
  <si>
    <t>D1402</t>
  </si>
  <si>
    <t>D1404</t>
  </si>
  <si>
    <t>D1398</t>
  </si>
  <si>
    <t>D1399</t>
  </si>
  <si>
    <t>D1400</t>
  </si>
  <si>
    <t>D1401</t>
  </si>
  <si>
    <t>D1473</t>
  </si>
  <si>
    <t>D1474</t>
  </si>
  <si>
    <t>D1475</t>
  </si>
  <si>
    <t>D1476</t>
  </si>
  <si>
    <t>D1478</t>
  </si>
  <si>
    <t>D1480</t>
  </si>
  <si>
    <t>D1481</t>
  </si>
  <si>
    <t>D1482</t>
  </si>
  <si>
    <t>D1644</t>
  </si>
  <si>
    <t>D1646</t>
  </si>
  <si>
    <t>D1649</t>
  </si>
  <si>
    <t>D1650</t>
  </si>
  <si>
    <t>D177</t>
  </si>
  <si>
    <t>D178</t>
  </si>
  <si>
    <t>D186</t>
  </si>
  <si>
    <t>D194</t>
  </si>
  <si>
    <t>D196</t>
  </si>
  <si>
    <t>D197</t>
  </si>
  <si>
    <t>D198</t>
  </si>
  <si>
    <t>D206</t>
  </si>
  <si>
    <t>D245</t>
  </si>
  <si>
    <t>D246</t>
  </si>
  <si>
    <t>D250</t>
  </si>
  <si>
    <t>D254</t>
  </si>
  <si>
    <t>D255</t>
  </si>
  <si>
    <t>D260</t>
  </si>
  <si>
    <t>D261</t>
  </si>
  <si>
    <t>D262</t>
  </si>
  <si>
    <t>D263</t>
  </si>
  <si>
    <t>D264</t>
  </si>
  <si>
    <t>D381</t>
  </si>
  <si>
    <t>D382</t>
  </si>
  <si>
    <t>D508</t>
  </si>
  <si>
    <t>D510</t>
  </si>
  <si>
    <t>D512</t>
  </si>
  <si>
    <t>D513</t>
  </si>
  <si>
    <t>D517</t>
  </si>
  <si>
    <t>D518</t>
  </si>
  <si>
    <t>D523</t>
  </si>
  <si>
    <t>D524</t>
  </si>
  <si>
    <t>D525</t>
  </si>
  <si>
    <t>D526</t>
  </si>
  <si>
    <t>D527</t>
  </si>
  <si>
    <t>D614</t>
  </si>
  <si>
    <t>D769</t>
  </si>
  <si>
    <t>D772</t>
  </si>
  <si>
    <t>D790</t>
  </si>
  <si>
    <t>D792</t>
  </si>
  <si>
    <t>D793</t>
  </si>
  <si>
    <t>D795</t>
  </si>
  <si>
    <t>D853</t>
  </si>
  <si>
    <t>D854</t>
  </si>
  <si>
    <t>D855</t>
  </si>
  <si>
    <t>D856</t>
  </si>
  <si>
    <t>D857</t>
  </si>
  <si>
    <t>D864</t>
  </si>
  <si>
    <t>D934</t>
  </si>
  <si>
    <t>D940</t>
  </si>
  <si>
    <t>D943</t>
  </si>
  <si>
    <t>D944</t>
  </si>
  <si>
    <t>D954</t>
  </si>
  <si>
    <t>D956</t>
  </si>
  <si>
    <t>D957</t>
  </si>
  <si>
    <t>D914</t>
  </si>
  <si>
    <t>D915</t>
  </si>
  <si>
    <t>D947</t>
  </si>
  <si>
    <t>D948</t>
  </si>
  <si>
    <t>D1014</t>
  </si>
  <si>
    <t>D1015</t>
  </si>
  <si>
    <t>D1016</t>
  </si>
  <si>
    <t>D1019</t>
  </si>
  <si>
    <t>D1050</t>
  </si>
  <si>
    <t>D1524</t>
  </si>
  <si>
    <t>D1602</t>
  </si>
  <si>
    <t>D1598</t>
  </si>
  <si>
    <t>D1151</t>
  </si>
  <si>
    <t>D1154</t>
  </si>
  <si>
    <t>D1155</t>
  </si>
  <si>
    <t>D1156</t>
  </si>
  <si>
    <t>D1158</t>
  </si>
  <si>
    <t>D1186</t>
  </si>
  <si>
    <t>D1187</t>
  </si>
  <si>
    <t>D1200</t>
  </si>
  <si>
    <t>D1201</t>
  </si>
  <si>
    <t>D1207</t>
  </si>
  <si>
    <t>D1250</t>
  </si>
  <si>
    <t>D1252</t>
  </si>
  <si>
    <t>D1253</t>
  </si>
  <si>
    <t>D1268</t>
  </si>
  <si>
    <t>D1269</t>
  </si>
  <si>
    <t>D1270</t>
  </si>
  <si>
    <t>D1325</t>
  </si>
  <si>
    <t>D1326</t>
  </si>
  <si>
    <t>D1353</t>
  </si>
  <si>
    <t>D1361</t>
  </si>
  <si>
    <t>D1407</t>
  </si>
  <si>
    <t>D1504</t>
  </si>
  <si>
    <t>D1625</t>
  </si>
  <si>
    <t>D1626</t>
  </si>
  <si>
    <t>D1627</t>
  </si>
  <si>
    <t>D1628</t>
  </si>
  <si>
    <t>D1630</t>
  </si>
  <si>
    <t>D1632</t>
  </si>
  <si>
    <t>D1659</t>
  </si>
  <si>
    <t>Sample</t>
  </si>
  <si>
    <t>Group</t>
  </si>
  <si>
    <t>Target</t>
  </si>
  <si>
    <t>CT Mean</t>
  </si>
  <si>
    <t>Ar ΔCT</t>
  </si>
  <si>
    <t>Ar ΔΔCT</t>
  </si>
  <si>
    <t>Ar 2^-ΔΔCT</t>
  </si>
  <si>
    <t>NORMALITY TEST</t>
  </si>
  <si>
    <t>VEDS Female D30</t>
  </si>
  <si>
    <t>GAPDH</t>
  </si>
  <si>
    <t>Ar</t>
  </si>
  <si>
    <t>Test for normal distribution</t>
  </si>
  <si>
    <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D30</t>
    </r>
  </si>
  <si>
    <r>
      <t>Col3a1</t>
    </r>
    <r>
      <rPr>
        <vertAlign val="superscript"/>
        <sz val="12"/>
        <rFont val="Arial"/>
        <family val="2"/>
      </rPr>
      <t>+/+</t>
    </r>
    <r>
      <rPr>
        <sz val="12"/>
        <rFont val="Arial"/>
        <family val="2"/>
      </rPr>
      <t xml:space="preserve"> Male D60</t>
    </r>
  </si>
  <si>
    <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D30</t>
    </r>
  </si>
  <si>
    <r>
      <t>Col3a1</t>
    </r>
    <r>
      <rPr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 xml:space="preserve"> Male D60</t>
    </r>
  </si>
  <si>
    <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D30</t>
    </r>
  </si>
  <si>
    <r>
      <t>Col3a1</t>
    </r>
    <r>
      <rPr>
        <vertAlign val="superscript"/>
        <sz val="12"/>
        <rFont val="Arial"/>
        <family val="2"/>
      </rPr>
      <t>+/+</t>
    </r>
    <r>
      <rPr>
        <sz val="12"/>
        <rFont val="Arial"/>
        <family val="2"/>
      </rPr>
      <t xml:space="preserve"> Female D60</t>
    </r>
  </si>
  <si>
    <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D30</t>
    </r>
  </si>
  <si>
    <r>
      <t>Col3a1</t>
    </r>
    <r>
      <rPr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 xml:space="preserve"> Female D60</t>
    </r>
  </si>
  <si>
    <t>  Kolmogorov-Smirnov test</t>
  </si>
  <si>
    <t>    KS distance</t>
  </si>
  <si>
    <t>&gt;0.1000</t>
  </si>
  <si>
    <t>VEDS Female D60</t>
  </si>
  <si>
    <t>Three-way ANOVA</t>
  </si>
  <si>
    <t>VEDS Male D30</t>
  </si>
  <si>
    <t>Source of Variation</t>
  </si>
  <si>
    <t>% of total variation</t>
  </si>
  <si>
    <t>(Female vs Male)</t>
  </si>
  <si>
    <t>(Col3a1 genotype)</t>
  </si>
  <si>
    <t>Age x (Female vs Male)</t>
  </si>
  <si>
    <t>VEDS Male D60</t>
  </si>
  <si>
    <t>Age x (Col3a1 genotype)</t>
  </si>
  <si>
    <t>(Female vs Male) x (Col3a1 genotype)</t>
  </si>
  <si>
    <t>Age x (Female vs Male) x (Col3a1 genotype)</t>
  </si>
  <si>
    <t>ANOVA table</t>
  </si>
  <si>
    <t>F (DFn, DFd)</t>
  </si>
  <si>
    <t>F (1, 40) = 31.41</t>
  </si>
  <si>
    <t>WT Female D30</t>
  </si>
  <si>
    <t>F (1, 40) = 4.148</t>
  </si>
  <si>
    <t>P=0.0483</t>
  </si>
  <si>
    <t>F (1, 40) = 2.069</t>
  </si>
  <si>
    <t>P=0.1581</t>
  </si>
  <si>
    <t>F (1, 40) = 0.3926</t>
  </si>
  <si>
    <t>P=0.5345</t>
  </si>
  <si>
    <t>F (1, 40) = 0.02797</t>
  </si>
  <si>
    <t>P=0.8680</t>
  </si>
  <si>
    <t>F (1, 40) = 0.04387</t>
  </si>
  <si>
    <t>P=0.8352</t>
  </si>
  <si>
    <t>F (1, 40) = 0.04828</t>
  </si>
  <si>
    <t>P=0.8272</t>
  </si>
  <si>
    <t>WT Female D60</t>
  </si>
  <si>
    <t>Residual</t>
  </si>
  <si>
    <t>Compare each cell mean with every other cell mean</t>
  </si>
  <si>
    <t>WT Male D30</t>
  </si>
  <si>
    <t>Number of families</t>
  </si>
  <si>
    <t>Number of comparisons per family</t>
  </si>
  <si>
    <t>Tukey's multiple comparisons test</t>
  </si>
  <si>
    <t>Mean Diff.</t>
  </si>
  <si>
    <t>95.00% CI of diff.</t>
  </si>
  <si>
    <t>Below threshold?</t>
  </si>
  <si>
    <t>Adjusted P Value</t>
  </si>
  <si>
    <t>WT Male D60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</si>
  <si>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</si>
  <si>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-0.2961 to 0.5726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</si>
  <si>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</si>
  <si>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-0.3094 to 0.5593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</si>
  <si>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</si>
  <si>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-0.2294 to 0.6392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</si>
  <si>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</si>
  <si>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-0.8314 to 0.03726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</si>
  <si>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</si>
  <si>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-0.7457 to 0.1229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</si>
  <si>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</si>
  <si>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-0.6511 to 0.2175</t>
  </si>
  <si>
    <t>avg wt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</si>
  <si>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</si>
  <si>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-0.5641 to 0.3046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</si>
  <si>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</si>
  <si>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-0.4476 to 0.4210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</si>
  <si>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</si>
  <si>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-0.3677 to 0.5009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</si>
  <si>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</si>
  <si>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-0.9696 to -0.1010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</si>
  <si>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</si>
  <si>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-0.8839 to -0.01532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</si>
  <si>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</si>
  <si>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-0.7894 to 0.07925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</si>
  <si>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</si>
  <si>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-0.7023 to 0.1663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</si>
  <si>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</si>
  <si>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-0.3544 to 0.5142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</si>
  <si>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</si>
  <si>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-0.9563 to -0.08769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</si>
  <si>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</si>
  <si>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-0.8706 to -0.002020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</si>
  <si>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</si>
  <si>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-0.7761 to 0.09255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</si>
  <si>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</si>
  <si>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-0.6890 to 0.1796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</si>
  <si>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</si>
  <si>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-1.036 to -0.1676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</si>
  <si>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</si>
  <si>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-0.9506 to -0.08195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</si>
  <si>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</si>
  <si>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-0.8560 to 0.01261</t>
  </si>
  <si>
    <r>
      <t>Pre-puberty: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</si>
  <si>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-0.7689 to 0.09967</t>
  </si>
  <si>
    <r>
      <t>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</t>
    </r>
  </si>
  <si>
    <t>-0.3486 to 0.5200</t>
  </si>
  <si>
    <r>
      <t>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</si>
  <si>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-0.2541 to 0.6145</t>
  </si>
  <si>
    <r>
      <t>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</si>
  <si>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-0.1670 to 0.7016</t>
  </si>
  <si>
    <r>
      <t>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</si>
  <si>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-0.3397 to 0.5289</t>
  </si>
  <si>
    <r>
      <t>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Female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</si>
  <si>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-0.2527 to 0.6159</t>
  </si>
  <si>
    <r>
      <t>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 vs. Post-puberty: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Male</t>
    </r>
  </si>
  <si>
    <t>-0.3472 to 0.5214</t>
  </si>
  <si>
    <t>Test details</t>
  </si>
  <si>
    <t>Mean 1</t>
  </si>
  <si>
    <t>Mean 2</t>
  </si>
  <si>
    <t>SE of diff.</t>
  </si>
  <si>
    <t>Ar relative to Gapdh - Male samples</t>
  </si>
  <si>
    <t>Male samples</t>
  </si>
  <si>
    <t>Shapiro-Wilk test</t>
  </si>
  <si>
    <t>WT; Ar +/y</t>
  </si>
  <si>
    <t>VEDS; Ar +/y</t>
  </si>
  <si>
    <t>WT; Ar delta/y</t>
  </si>
  <si>
    <t>VEDS; Ar delta/y</t>
  </si>
  <si>
    <t>VEDS Male delta/y</t>
  </si>
  <si>
    <t>Ar exon 1</t>
  </si>
  <si>
    <t>W</t>
  </si>
  <si>
    <t>Passed normality test (alpha=0.05)?</t>
  </si>
  <si>
    <t>VEDS Male +/y</t>
  </si>
  <si>
    <t>C2141</t>
  </si>
  <si>
    <t>Number of values</t>
  </si>
  <si>
    <t>C2134</t>
  </si>
  <si>
    <t>C2135</t>
  </si>
  <si>
    <t>C2149</t>
  </si>
  <si>
    <t>WT Male delta/y</t>
  </si>
  <si>
    <t>    Col3a1 genotype</t>
  </si>
  <si>
    <t>    Treatment</t>
  </si>
  <si>
    <t>F (1, 17) = 0.7279</t>
  </si>
  <si>
    <t>P=0.4054</t>
  </si>
  <si>
    <t>WT Male +/y</t>
  </si>
  <si>
    <t>F (1, 17) = 0.9110</t>
  </si>
  <si>
    <t>P=0.3532</t>
  </si>
  <si>
    <t>F (1, 17) = 22.94</t>
  </si>
  <si>
    <t>P=0.0002</t>
  </si>
  <si>
    <t>C21442</t>
  </si>
  <si>
    <t>  Col3a1+/+:Untx vs. Col3a1+/+:Delta/y</t>
  </si>
  <si>
    <t>0.4257 to 1.674</t>
  </si>
  <si>
    <t>  Col3a1G938D/+:Untx vs. Col3a1G938D/+:Delta/y</t>
  </si>
  <si>
    <t>0.06702 to 1.398</t>
  </si>
  <si>
    <t>WT avg</t>
  </si>
  <si>
    <t>Female samples</t>
  </si>
  <si>
    <t>VEDS Female delta/+</t>
  </si>
  <si>
    <t>VEDS Female delta/delta</t>
  </si>
  <si>
    <t>VEDS Female Untx</t>
  </si>
  <si>
    <t>Ar relative to Gapdh - Female samples</t>
  </si>
  <si>
    <t>WT; Ar +/+</t>
  </si>
  <si>
    <t>VEDS; Ar +/+</t>
  </si>
  <si>
    <t>WT; Ar delta/+</t>
  </si>
  <si>
    <t>VEDS; Ar delta/+</t>
  </si>
  <si>
    <t>WT; Ar delta/delta</t>
  </si>
  <si>
    <t>VEDS; Ar delta/delta</t>
  </si>
  <si>
    <t>N too small</t>
  </si>
  <si>
    <t>C2139</t>
  </si>
  <si>
    <t>WT Female delta/+</t>
  </si>
  <si>
    <t>Kruskal-Wallis test</t>
  </si>
  <si>
    <t>WT Female delta/delta</t>
  </si>
  <si>
    <t>Exact or approximate P value?</t>
  </si>
  <si>
    <t>Approximate</t>
  </si>
  <si>
    <t>Do the medians vary signif. (P &lt; 0.05)?</t>
  </si>
  <si>
    <t>Number of groups</t>
  </si>
  <si>
    <t>C2136</t>
  </si>
  <si>
    <t>WT Female Untx</t>
  </si>
  <si>
    <t>Kruskal-Wallis statistic</t>
  </si>
  <si>
    <t>Data summary</t>
  </si>
  <si>
    <t>C2138</t>
  </si>
  <si>
    <t>Number of treatments (columns)</t>
  </si>
  <si>
    <t>Number of values (total)</t>
  </si>
  <si>
    <t>Dunn's multiple comparisons test</t>
  </si>
  <si>
    <t>Mean rank diff.</t>
  </si>
  <si>
    <t>  WT Untx vs. WT delta/+</t>
  </si>
  <si>
    <t>A-C</t>
  </si>
  <si>
    <t>  WT Untx vs. WT delta/delta</t>
  </si>
  <si>
    <t>A-E</t>
  </si>
  <si>
    <t>  VEDS Untx vs. VEDS delta/+</t>
  </si>
  <si>
    <t>B-D</t>
  </si>
  <si>
    <t>  VEDS Untx vs. VEDS delta/delta</t>
  </si>
  <si>
    <t>B-F</t>
  </si>
  <si>
    <t>Mean rank 1</t>
  </si>
  <si>
    <t>Mean rank 2</t>
  </si>
  <si>
    <t>n1</t>
  </si>
  <si>
    <t>n2</t>
  </si>
  <si>
    <t>Z</t>
  </si>
  <si>
    <t>Ar relative to Gapdh for Extended Data Fig. 2c- Males samples</t>
  </si>
  <si>
    <t>Sample Name</t>
  </si>
  <si>
    <t>Target Name</t>
  </si>
  <si>
    <t>Ct Mean</t>
  </si>
  <si>
    <t>Method</t>
  </si>
  <si>
    <t>VEDS Male Bical</t>
  </si>
  <si>
    <t>Gadph</t>
  </si>
  <si>
    <t>ROUT (Q = 2%)</t>
  </si>
  <si>
    <t>Number of points</t>
  </si>
  <si>
    <t>WT Untx</t>
  </si>
  <si>
    <t>WT Bical</t>
  </si>
  <si>
    <t>WT Spiro</t>
  </si>
  <si>
    <t>VEDS Untx</t>
  </si>
  <si>
    <t>VEDS Bical</t>
  </si>
  <si>
    <t>VEDS Spiro</t>
  </si>
  <si>
    <t># Y values analyzed</t>
  </si>
  <si>
    <t>Outliers</t>
  </si>
  <si>
    <t>#5</t>
  </si>
  <si>
    <t>VEDS Male Spiro</t>
  </si>
  <si>
    <t>VEDS Male Untx</t>
  </si>
  <si>
    <t>WT Male Bical</t>
  </si>
  <si>
    <t>WT Male Spiro</t>
  </si>
  <si>
    <t>F (2, 29) = 0.5889</t>
  </si>
  <si>
    <t>P=0.5614</t>
  </si>
  <si>
    <t>F (1, 29) = 2.982</t>
  </si>
  <si>
    <t>P=0.0948</t>
  </si>
  <si>
    <t>F (2, 29) = 0.9293</t>
  </si>
  <si>
    <t>P=0.4063</t>
  </si>
  <si>
    <r>
      <t> 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sz val="12"/>
        <rFont val="Arial"/>
        <family val="2"/>
      </rPr>
      <t>:Untx vs.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sz val="12"/>
        <rFont val="Arial"/>
        <family val="2"/>
      </rPr>
      <t>:Bical</t>
    </r>
  </si>
  <si>
    <t>-0.6716 to 0.1918</t>
  </si>
  <si>
    <r>
      <t> 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sz val="12"/>
        <rFont val="Arial"/>
        <family val="2"/>
      </rPr>
      <t>:Untx vs.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sz val="12"/>
        <rFont val="Arial"/>
        <family val="2"/>
      </rPr>
      <t>:Spiro</t>
    </r>
  </si>
  <si>
    <t>-0.5038 to 0.2662</t>
  </si>
  <si>
    <t>WT Male Untx</t>
  </si>
  <si>
    <r>
      <t> 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>:Untx vs.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>:Bical</t>
    </r>
  </si>
  <si>
    <t>-0.4445 to 0.3787</t>
  </si>
  <si>
    <r>
      <t> 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>:Untx vs.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>:Spiro</t>
    </r>
  </si>
  <si>
    <t>-0.5946 to 0.3258</t>
  </si>
  <si>
    <t>Water</t>
  </si>
  <si>
    <t>Undetermined</t>
  </si>
  <si>
    <t>Ar relative to Gapdh for Extended Data Fig. 2c- Female samples</t>
  </si>
  <si>
    <t>VEDS Female Bical</t>
  </si>
  <si>
    <t>Gapdh</t>
  </si>
  <si>
    <t>WT Female Bical</t>
  </si>
  <si>
    <t>VEDS Female Spiro</t>
  </si>
  <si>
    <t>Two-way ANOVA</t>
  </si>
  <si>
    <t>WT Female Spiro</t>
  </si>
  <si>
    <t>F (2, 28) = 0.1498</t>
  </si>
  <si>
    <t>P=0.8616</t>
  </si>
  <si>
    <t>F (1, 28) = 0.08548</t>
  </si>
  <si>
    <t>P=0.7722</t>
  </si>
  <si>
    <t>F (2, 28) = 0.5939</t>
  </si>
  <si>
    <t>P=0.5590</t>
  </si>
  <si>
    <t>-0.1768 to 0.3722</t>
  </si>
  <si>
    <t>-0.1903 to 0.3855</t>
  </si>
  <si>
    <t>-0.2713 to 0.3045</t>
  </si>
  <si>
    <t>-0.2236 to 0.3522</t>
  </si>
  <si>
    <t>Placebo vs Finerenone Ar relative to Gapdh Extended Data Fig. 2d- Male samples</t>
  </si>
  <si>
    <t>VEDS Male Fine</t>
  </si>
  <si>
    <t>WT Fine</t>
  </si>
  <si>
    <t>VEDS Fine</t>
  </si>
  <si>
    <t>#2</t>
  </si>
  <si>
    <t>WT Male Fine</t>
  </si>
  <si>
    <t>C2142</t>
  </si>
  <si>
    <t>WATER</t>
  </si>
  <si>
    <t>avg WT control</t>
  </si>
  <si>
    <t>  WT Untx vs. WT Fine</t>
  </si>
  <si>
    <t>  VEDS Untx vs. VEDS Fine</t>
  </si>
  <si>
    <t>VEDS Female Fine</t>
  </si>
  <si>
    <t>Placebo vs Finerenone Ar relative to Gapdh Extended Data Fig. 2d- female samples</t>
  </si>
  <si>
    <t>WT Untx</t>
  </si>
  <si>
    <t>VEDS Untx</t>
  </si>
  <si>
    <t>WT Fine</t>
  </si>
  <si>
    <t>VEDS Fine</t>
  </si>
  <si>
    <t>WT Female Fine</t>
  </si>
  <si>
    <t>    treatment</t>
  </si>
  <si>
    <t>avg WT female</t>
  </si>
  <si>
    <t>P=0.0080</t>
  </si>
  <si>
    <t>F (1, 19) = 0.6783</t>
  </si>
  <si>
    <t>P=0.5780</t>
  </si>
  <si>
    <t>F (1, 19) = 8.273</t>
  </si>
  <si>
    <t>F (1, 19) = 0.3594</t>
  </si>
  <si>
    <t>  Col3a1+/+:Untx vs. Col3a1+/+:Fine</t>
  </si>
  <si>
    <t>-0.3126 to 0.3574</t>
  </si>
  <si>
    <t>  Col3a1G938D/+:Untx vs. Col3a1G938D/+:Fine</t>
  </si>
  <si>
    <t>-0.4936 to 0.2090</t>
  </si>
  <si>
    <t>Ar +/+ vs Ar delta/y and Ar +/+ vs Ar delta/+ vs Ar delta/delta</t>
  </si>
  <si>
    <t>Placebo vs Bicalutamide</t>
  </si>
  <si>
    <t>Placebo vs Spironolactone</t>
  </si>
  <si>
    <t>Ar +/y vs Ar delta/y</t>
  </si>
  <si>
    <t>Ar +/+ vs Ar delta/+ vs Ar delta/delta</t>
  </si>
  <si>
    <t>Placebo vs Bicalutamide Males only</t>
  </si>
  <si>
    <t>Placebo vs Bicalutamide Females only</t>
  </si>
  <si>
    <t>Placebo vs Spironolactone Males only</t>
  </si>
  <si>
    <t>Placebo vs Spironolactone Females only</t>
  </si>
  <si>
    <t>Genotype Info</t>
  </si>
  <si>
    <t>Blood pressure machine measurements</t>
  </si>
  <si>
    <r>
      <t>Ar</t>
    </r>
    <r>
      <rPr>
        <b/>
        <i/>
        <vertAlign val="superscript"/>
        <sz val="12"/>
        <rFont val="Arial"/>
        <family val="2"/>
      </rPr>
      <t>+/y</t>
    </r>
    <r>
      <rPr>
        <b/>
        <sz val="12"/>
        <rFont val="Arial"/>
        <family val="2"/>
      </rPr>
      <t xml:space="preserve"> Systolic</t>
    </r>
  </si>
  <si>
    <r>
      <t>Ar</t>
    </r>
    <r>
      <rPr>
        <b/>
        <vertAlign val="superscript"/>
        <sz val="12"/>
        <rFont val="Arial"/>
        <family val="2"/>
      </rPr>
      <t>null</t>
    </r>
    <r>
      <rPr>
        <b/>
        <i/>
        <vertAlign val="superscript"/>
        <sz val="12"/>
        <rFont val="Arial"/>
        <family val="2"/>
      </rPr>
      <t>/y</t>
    </r>
    <r>
      <rPr>
        <b/>
        <sz val="12"/>
        <rFont val="Arial"/>
        <family val="2"/>
      </rPr>
      <t xml:space="preserve"> Systolic</t>
    </r>
  </si>
  <si>
    <r>
      <t>Ar</t>
    </r>
    <r>
      <rPr>
        <b/>
        <i/>
        <vertAlign val="superscript"/>
        <sz val="12"/>
        <rFont val="Arial"/>
        <family val="2"/>
      </rPr>
      <t>+/y</t>
    </r>
    <r>
      <rPr>
        <b/>
        <sz val="12"/>
        <rFont val="Arial"/>
        <family val="2"/>
      </rPr>
      <t xml:space="preserve"> Diastolic</t>
    </r>
  </si>
  <si>
    <r>
      <t>Ar</t>
    </r>
    <r>
      <rPr>
        <b/>
        <vertAlign val="superscript"/>
        <sz val="12"/>
        <rFont val="Arial"/>
        <family val="2"/>
      </rPr>
      <t>null</t>
    </r>
    <r>
      <rPr>
        <b/>
        <i/>
        <vertAlign val="superscript"/>
        <sz val="12"/>
        <rFont val="Arial"/>
        <family val="2"/>
      </rPr>
      <t>/y</t>
    </r>
    <r>
      <rPr>
        <b/>
        <sz val="12"/>
        <rFont val="Arial"/>
        <family val="2"/>
      </rPr>
      <t xml:space="preserve"> Diastolic</t>
    </r>
  </si>
  <si>
    <r>
      <t>Ar</t>
    </r>
    <r>
      <rPr>
        <b/>
        <i/>
        <vertAlign val="superscript"/>
        <sz val="12"/>
        <rFont val="Arial"/>
        <family val="2"/>
      </rPr>
      <t>+/+</t>
    </r>
    <r>
      <rPr>
        <b/>
        <sz val="12"/>
        <rFont val="Arial"/>
        <family val="2"/>
      </rPr>
      <t xml:space="preserve"> Systolic</t>
    </r>
  </si>
  <si>
    <r>
      <t>Ar</t>
    </r>
    <r>
      <rPr>
        <b/>
        <vertAlign val="superscript"/>
        <sz val="12"/>
        <rFont val="Arial"/>
        <family val="2"/>
      </rPr>
      <t>null</t>
    </r>
    <r>
      <rPr>
        <b/>
        <i/>
        <vertAlign val="superscript"/>
        <sz val="12"/>
        <rFont val="Arial"/>
        <family val="2"/>
      </rPr>
      <t>/+</t>
    </r>
    <r>
      <rPr>
        <b/>
        <sz val="12"/>
        <rFont val="Arial"/>
        <family val="2"/>
      </rPr>
      <t xml:space="preserve"> Systolic</t>
    </r>
  </si>
  <si>
    <r>
      <t>Ar</t>
    </r>
    <r>
      <rPr>
        <b/>
        <vertAlign val="superscript"/>
        <sz val="12"/>
        <rFont val="Arial"/>
        <family val="2"/>
      </rPr>
      <t>null</t>
    </r>
    <r>
      <rPr>
        <b/>
        <i/>
        <vertAlign val="superscript"/>
        <sz val="12"/>
        <rFont val="Arial"/>
        <family val="2"/>
      </rPr>
      <t>/null</t>
    </r>
    <r>
      <rPr>
        <b/>
        <sz val="12"/>
        <rFont val="Arial"/>
        <family val="2"/>
      </rPr>
      <t xml:space="preserve"> Systolic</t>
    </r>
  </si>
  <si>
    <r>
      <t>Ar</t>
    </r>
    <r>
      <rPr>
        <b/>
        <i/>
        <vertAlign val="superscript"/>
        <sz val="12"/>
        <rFont val="Arial"/>
        <family val="2"/>
      </rPr>
      <t>+/+</t>
    </r>
    <r>
      <rPr>
        <b/>
        <sz val="12"/>
        <rFont val="Arial"/>
        <family val="2"/>
      </rPr>
      <t xml:space="preserve"> Diastolic</t>
    </r>
  </si>
  <si>
    <r>
      <t>Ar</t>
    </r>
    <r>
      <rPr>
        <b/>
        <vertAlign val="superscript"/>
        <sz val="12"/>
        <rFont val="Arial"/>
        <family val="2"/>
      </rPr>
      <t>null</t>
    </r>
    <r>
      <rPr>
        <b/>
        <i/>
        <vertAlign val="superscript"/>
        <sz val="12"/>
        <rFont val="Arial"/>
        <family val="2"/>
      </rPr>
      <t>/+</t>
    </r>
    <r>
      <rPr>
        <b/>
        <sz val="12"/>
        <rFont val="Arial"/>
        <family val="2"/>
      </rPr>
      <t xml:space="preserve"> Diastolic</t>
    </r>
  </si>
  <si>
    <r>
      <t>Ar</t>
    </r>
    <r>
      <rPr>
        <b/>
        <vertAlign val="superscript"/>
        <sz val="12"/>
        <rFont val="Arial"/>
        <family val="2"/>
      </rPr>
      <t>null</t>
    </r>
    <r>
      <rPr>
        <b/>
        <i/>
        <vertAlign val="superscript"/>
        <sz val="12"/>
        <rFont val="Arial"/>
        <family val="2"/>
      </rPr>
      <t>/null</t>
    </r>
    <r>
      <rPr>
        <b/>
        <sz val="12"/>
        <rFont val="Arial"/>
        <family val="2"/>
      </rPr>
      <t xml:space="preserve"> Diastolic</t>
    </r>
  </si>
  <si>
    <t>Placebo Systolic</t>
  </si>
  <si>
    <t>Bicalutamide Systolic</t>
  </si>
  <si>
    <t>Placebo Diastolic</t>
  </si>
  <si>
    <t>Bicalutamide Diastolic</t>
  </si>
  <si>
    <t>Spironolactone Systolic</t>
  </si>
  <si>
    <t>Spironolactone Diastolic</t>
  </si>
  <si>
    <t>AR</t>
  </si>
  <si>
    <t>Specimen</t>
  </si>
  <si>
    <t>Num</t>
  </si>
  <si>
    <t>Systolic</t>
  </si>
  <si>
    <t>Diastolic</t>
  </si>
  <si>
    <t>Pulse</t>
  </si>
  <si>
    <t>Final State</t>
  </si>
  <si>
    <t>Pressure Measured</t>
  </si>
  <si>
    <t>D2308</t>
  </si>
  <si>
    <t>ROUT (Q = 1%)</t>
  </si>
  <si>
    <t>delta/y</t>
  </si>
  <si>
    <t>D2309</t>
  </si>
  <si>
    <t>A1355</t>
  </si>
  <si>
    <t>A1356</t>
  </si>
  <si>
    <t>A1359</t>
  </si>
  <si>
    <t>A1363</t>
  </si>
  <si>
    <t>A1364</t>
  </si>
  <si>
    <t>D2319</t>
  </si>
  <si>
    <t>Placebo Systolic</t>
  </si>
  <si>
    <t>Bicalutamide Systolic</t>
  </si>
  <si>
    <t>Placebo Diastolic</t>
  </si>
  <si>
    <t>Bicalutamide Diastolic</t>
  </si>
  <si>
    <t>Spironolactone Systolic</t>
  </si>
  <si>
    <t>Spironolactone Diastolic</t>
  </si>
  <si>
    <t>A1365</t>
  </si>
  <si>
    <t>D2243</t>
  </si>
  <si>
    <t>D2245</t>
  </si>
  <si>
    <t>A1499</t>
  </si>
  <si>
    <t>delta/+</t>
  </si>
  <si>
    <t>D2246</t>
  </si>
  <si>
    <t>A1500</t>
  </si>
  <si>
    <t>D2247</t>
  </si>
  <si>
    <t>A1503</t>
  </si>
  <si>
    <t>D2248</t>
  </si>
  <si>
    <t>Kruskal-Wallis test</t>
  </si>
  <si>
    <t>  Exact or approximate P value?</t>
  </si>
  <si>
    <t>D2401</t>
  </si>
  <si>
    <t>D2404</t>
  </si>
  <si>
    <t>  Do the medians vary signif. (P &lt; 0.05)?</t>
  </si>
  <si>
    <t>delta/fl</t>
  </si>
  <si>
    <t>Pressure Not Measured</t>
  </si>
  <si>
    <t>    pressure</t>
  </si>
  <si>
    <t>  Number of groups</t>
  </si>
  <si>
    <t>D2437</t>
  </si>
  <si>
    <t>    genotype</t>
  </si>
  <si>
    <t>  Kruskal-Wallis statistic</t>
  </si>
  <si>
    <t>D2439</t>
  </si>
  <si>
    <t>F (1, 31) = 306.1</t>
  </si>
  <si>
    <t>F (1, 22) = 81.99</t>
  </si>
  <si>
    <t>F (1, 23) = 98.60</t>
  </si>
  <si>
    <t>  Number of treatments (columns)</t>
  </si>
  <si>
    <t>F (1, 29) = 135.2</t>
  </si>
  <si>
    <t>F (1, 27) = 95.17</t>
  </si>
  <si>
    <t>F (1, 31) = 0.9669</t>
  </si>
  <si>
    <t>P=0.3331</t>
  </si>
  <si>
    <t>F (2, 22) = 8.532</t>
  </si>
  <si>
    <t>P=0.0018</t>
  </si>
  <si>
    <t>F (1, 23) = 4.992</t>
  </si>
  <si>
    <t>P=0.0355</t>
  </si>
  <si>
    <t>  Number of values (total)</t>
  </si>
  <si>
    <t>F (1, 29) = 3.740</t>
  </si>
  <si>
    <t>P=0.0629</t>
  </si>
  <si>
    <t>F (1, 27) = 2.178</t>
  </si>
  <si>
    <t>P=0.1516</t>
  </si>
  <si>
    <t>delta/delta</t>
  </si>
  <si>
    <t>  Systolic:Ar +/y vs. Systolic:Ar Δ/y</t>
  </si>
  <si>
    <t>-4.950 to 12.07</t>
  </si>
  <si>
    <t>  Systolic:Ar +/+ vs. Systolic:Ar Δ/+</t>
  </si>
  <si>
    <t>-11.27 to 28.58</t>
  </si>
  <si>
    <t>  Systolic:Placebo   vs. Systolic:Bicalutamide</t>
  </si>
  <si>
    <t>-30.64 to 1.045</t>
  </si>
  <si>
    <t>  Systolic:Placebo   vs. Systolic:Spironolactone</t>
  </si>
  <si>
    <t>-26.28 to 2.598</t>
  </si>
  <si>
    <t>-24.15 to 5.605</t>
  </si>
  <si>
    <t>  Diastolic:Ar +/y vs. Diastolic:Ar Δ/y</t>
  </si>
  <si>
    <t>  Systolic:Ar +/+ vs. Systolic:Ar Δ/Δ</t>
  </si>
  <si>
    <t>-48.95 to -2.944</t>
  </si>
  <si>
    <t>  Diastolic:Placebo   vs. Diastolic:Bicalutamide</t>
  </si>
  <si>
    <t>  Diastolic:Placebo   vs. Diastolic:Spironolactone</t>
  </si>
  <si>
    <t>  Diastolic:Ar +/+ vs. Diastolic:Ar Δ/+</t>
  </si>
  <si>
    <t>  Placebo Systolic vs. Bicalutamide Systolic</t>
  </si>
  <si>
    <t>A-B</t>
  </si>
  <si>
    <t>  Diastolic:Ar +/+ vs. Diastolic:Ar Δ/Δ</t>
  </si>
  <si>
    <t>  Placebo Diastolic vs. Bicalutamide Diastolic</t>
  </si>
  <si>
    <t>C-D</t>
  </si>
  <si>
    <t>A1914</t>
  </si>
  <si>
    <t>A1918</t>
  </si>
  <si>
    <t>Indistinct Signal Levels</t>
  </si>
  <si>
    <t>Excessive Movement</t>
  </si>
  <si>
    <t>Pulse Not Detected</t>
  </si>
  <si>
    <t>Placebo vs Spironolactone Males</t>
  </si>
  <si>
    <t>Placebo vs Spironolactone Females</t>
  </si>
  <si>
    <t>Spironolactone P100</t>
  </si>
  <si>
    <t>Untreated P100</t>
  </si>
  <si>
    <t>Test for normality distribution</t>
  </si>
  <si>
    <t>F (1, 13) = 236.1</t>
  </si>
  <si>
    <t>F (1, 9) = 57.14</t>
  </si>
  <si>
    <t>F (1, 13) = 2.158</t>
  </si>
  <si>
    <t>P=0.1656</t>
  </si>
  <si>
    <t>F (1, 9) = 0.1106</t>
  </si>
  <si>
    <t>P=0.7471</t>
  </si>
  <si>
    <t>  Systolic:Placebo vs. Systolic:Spironolactone</t>
  </si>
  <si>
    <t>-18.97 to 5.019</t>
  </si>
  <si>
    <t>-25.21 to 19.64</t>
  </si>
  <si>
    <t>  Diastolic:Placebo vs. Diastolic:Spironolactone</t>
  </si>
  <si>
    <t>Placebo vs Finerenone Males</t>
  </si>
  <si>
    <t>Placebo vs Finerenone Females</t>
  </si>
  <si>
    <t>Finerenone Systolic</t>
  </si>
  <si>
    <t>Finerenone Diastolic</t>
  </si>
  <si>
    <t>D2999</t>
  </si>
  <si>
    <t>F (1, 17) = 168.9</t>
  </si>
  <si>
    <t>F (1, 19) = 187.5</t>
  </si>
  <si>
    <t>F (1, 17) = 5.770</t>
  </si>
  <si>
    <t>P=0.0280</t>
  </si>
  <si>
    <t>F (1, 19) = 0.9533</t>
  </si>
  <si>
    <t>P=0.3411</t>
  </si>
  <si>
    <t>  Systolic:Placebo   vs. Systolic:Finerenone</t>
  </si>
  <si>
    <t>-23.72 to 0.2435</t>
  </si>
  <si>
    <t>-14.90 to 6.350</t>
  </si>
  <si>
    <t>  Diastolic:Placebo   vs. Diastolic:Finerenone</t>
  </si>
  <si>
    <t>Nr3c2 ΔCT</t>
  </si>
  <si>
    <t>Nr3c2 ΔΔCT</t>
  </si>
  <si>
    <t>Nr3c2 2^-ΔΔCT</t>
  </si>
  <si>
    <t>Nr3c2 relative to Gapdh for Extended Data Fig. 4a Males</t>
  </si>
  <si>
    <t>vEDS Male delta/y</t>
  </si>
  <si>
    <t>Nr3c2</t>
  </si>
  <si>
    <t>vEDS; Ar +/y</t>
  </si>
  <si>
    <t>vEDS; Ar delta/y</t>
  </si>
  <si>
    <t>vEDS Male +/y</t>
  </si>
  <si>
    <t>-0.1410 to 0.7529</t>
  </si>
  <si>
    <t>-0.06782 to 0.8261</t>
  </si>
  <si>
    <t>    Ar genotype</t>
  </si>
  <si>
    <t>F (1, 16) = 0.08159</t>
  </si>
  <si>
    <t>P=0.7788</t>
  </si>
  <si>
    <t>F (1, 16) = 2.181</t>
  </si>
  <si>
    <t>P=0.1591</t>
  </si>
  <si>
    <t>F (1, 16) = 7.146</t>
  </si>
  <si>
    <t>P=0.0167</t>
  </si>
  <si>
    <t>vEDS Male Bical</t>
  </si>
  <si>
    <t>Nr3c2 relative to Gapdh for Extended Data Fig. 4b Males</t>
  </si>
  <si>
    <t>  ROUT (Q = 2%)</t>
  </si>
  <si>
    <t>Number of points</t>
  </si>
  <si>
    <t>WT Bical</t>
  </si>
  <si>
    <t>WT Spiro</t>
  </si>
  <si>
    <t>vEDS Untx</t>
  </si>
  <si>
    <t>vEDS Bical</t>
  </si>
  <si>
    <t>vEDS Spiro</t>
  </si>
  <si>
    <t>  # Y values analyzed</t>
  </si>
  <si>
    <t>vEDS Male Spiro</t>
  </si>
  <si>
    <t>  Outliers</t>
  </si>
  <si>
    <t>vEDS Male Untx</t>
  </si>
  <si>
    <t>-0.4420 to 0.1713</t>
  </si>
  <si>
    <t>-0.3943 to 0.1795</t>
  </si>
  <si>
    <t>-0.2339 to 0.3794</t>
  </si>
  <si>
    <t>-0.2789 to 0.4068</t>
  </si>
  <si>
    <t>F (2, 30) = 0.9119</t>
  </si>
  <si>
    <t>P=0.4126</t>
  </si>
  <si>
    <t>F (1, 30) = 0.6893</t>
  </si>
  <si>
    <t>P=0.4130</t>
  </si>
  <si>
    <t>F (2, 30) = 0.07657</t>
  </si>
  <si>
    <t>P=0.9265</t>
  </si>
  <si>
    <t>vEDS Male Fine</t>
  </si>
  <si>
    <t>Placebo vs Finerenone Males: Nr3c2 relative to Gapdh Extended Data Fig. 4c Males</t>
  </si>
  <si>
    <t>vEDS Untx</t>
  </si>
  <si>
    <t>vEDS Fine</t>
  </si>
  <si>
    <r>
      <t> 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sz val="12"/>
        <rFont val="Arial"/>
        <family val="2"/>
      </rPr>
      <t>:Untx vs.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+/+</t>
    </r>
    <r>
      <rPr>
        <sz val="12"/>
        <rFont val="Arial"/>
        <family val="2"/>
      </rPr>
      <t>:Fine</t>
    </r>
  </si>
  <si>
    <t>-0.2876 to 0.5589</t>
  </si>
  <si>
    <r>
      <t> 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>:Untx vs.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>:Fine</t>
    </r>
  </si>
  <si>
    <t>-0.5456 to 0.1236</t>
  </si>
  <si>
    <t>F (1, 16) = 2.511</t>
  </si>
  <si>
    <t>P=0.1326</t>
  </si>
  <si>
    <t>F (1, 16) = 0.2140</t>
  </si>
  <si>
    <t>P=0.6499</t>
  </si>
  <si>
    <t>F (1, 16) = 0.1188</t>
  </si>
  <si>
    <t>P=0.7349</t>
  </si>
  <si>
    <t>vEDS Female delta/+</t>
  </si>
  <si>
    <t>Nr3c2 relative to Gapdh Extended Data Fig. 4a Females</t>
  </si>
  <si>
    <t>vEDS Female delta/delta</t>
  </si>
  <si>
    <t>vEDS Female +/+</t>
  </si>
  <si>
    <t>WT +/+</t>
  </si>
  <si>
    <t>VEDS +/+</t>
  </si>
  <si>
    <t>WT delta/+</t>
  </si>
  <si>
    <t>VEDS delta/+</t>
  </si>
  <si>
    <t>WT delta/delta</t>
  </si>
  <si>
    <t>VEDS delta/delta</t>
  </si>
  <si>
    <t>N too small</t>
  </si>
  <si>
    <t>  WT +/+ vs. WT delta/+</t>
  </si>
  <si>
    <t>WT Female +/+</t>
  </si>
  <si>
    <t>  WT +/+ vs. WT delta/delta</t>
  </si>
  <si>
    <t>  vEDS +/+ vs. vEDS delta/+</t>
  </si>
  <si>
    <t>  vEDS +/+vs. vEDS delta/delta</t>
  </si>
  <si>
    <t>  WT +/+ vs. WT delta/delta</t>
  </si>
  <si>
    <t>  vEDS +/+ vs. vEDS delta/+</t>
  </si>
  <si>
    <t>vEDS Female Bical</t>
  </si>
  <si>
    <t>Nr3c2 relative to Gapdh Extended Data Fig. 4b Females</t>
  </si>
  <si>
    <t>vEDS Female Spiro</t>
  </si>
  <si>
    <t>  Col3a1+/+:Untx vs. Col3a1+/+:Bical</t>
  </si>
  <si>
    <t>-0.4789 to 0.3644</t>
  </si>
  <si>
    <t>  Col3a1+/+:Untx vs. Col3a1+/+:Spiro</t>
  </si>
  <si>
    <t>-0.9083 to -0.06498</t>
  </si>
  <si>
    <t>  Col3a1G938D/+:Untx vs. Col3a1G938D/+:Bical</t>
  </si>
  <si>
    <t>-0.6779 to 0.2066</t>
  </si>
  <si>
    <t>vEDS Female Untx</t>
  </si>
  <si>
    <t>  Col3a1G938D/+:Bical vs. Col3a1G938D/+:Spiro</t>
  </si>
  <si>
    <t>-0.1842 to 0.6591</t>
  </si>
  <si>
    <t>F (2, 29) = 4.706</t>
  </si>
  <si>
    <t>P=0.0170</t>
  </si>
  <si>
    <t>F (1, 29) = 0.0003017</t>
  </si>
  <si>
    <t>P=0.9863</t>
  </si>
  <si>
    <t>F (2, 29) = 2.239</t>
  </si>
  <si>
    <t>P=0.1247</t>
  </si>
  <si>
    <r>
      <t> 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>:Bical vs. </t>
    </r>
    <r>
      <rPr>
        <i/>
        <sz val="12"/>
        <rFont val="Arial"/>
        <family val="2"/>
      </rPr>
      <t>Col3a1</t>
    </r>
    <r>
      <rPr>
        <i/>
        <vertAlign val="superscript"/>
        <sz val="12"/>
        <rFont val="Arial"/>
        <family val="2"/>
      </rPr>
      <t>G938D/+</t>
    </r>
    <r>
      <rPr>
        <sz val="12"/>
        <rFont val="Arial"/>
        <family val="2"/>
      </rPr>
      <t>:Spiro</t>
    </r>
  </si>
  <si>
    <t>vEDS Female Fine</t>
  </si>
  <si>
    <t>Nr3c2 relative to Gapdh Extended Data Fig. 4c Females</t>
  </si>
  <si>
    <t>-0.4406 to 0.1532</t>
  </si>
  <si>
    <t>-0.6830 to -0.06016</t>
  </si>
  <si>
    <t>F (1, 19) = 1.653</t>
  </si>
  <si>
    <t>P=0.2141</t>
  </si>
  <si>
    <t>F (1, 19) = 2.522</t>
  </si>
  <si>
    <t>P=0.1288</t>
  </si>
  <si>
    <t>F (1, 19) = 8.449</t>
  </si>
  <si>
    <t>P=0.0090</t>
  </si>
  <si>
    <t xml:space="preserve">Plate </t>
  </si>
  <si>
    <t>Average interpolated Intensity</t>
  </si>
  <si>
    <t>Normalized to interal control</t>
  </si>
  <si>
    <t>AVERAGE WT Male Untx</t>
  </si>
  <si>
    <t>Normalized to AVERAGE WT Male Untx</t>
  </si>
  <si>
    <t>LOG base 10 of norm to Average WT Male Untx</t>
  </si>
  <si>
    <t>WT Male Untx</t>
  </si>
  <si>
    <t>WT Male Bical</t>
  </si>
  <si>
    <t>WT Male null/y</t>
  </si>
  <si>
    <t>WT Male Fine</t>
  </si>
  <si>
    <t>WT Male Spiro</t>
  </si>
  <si>
    <t>VEDS Male Untx</t>
  </si>
  <si>
    <t>VEDS Male Bical</t>
  </si>
  <si>
    <t>VEDS Male null/y</t>
  </si>
  <si>
    <t>VEDS Male Fine</t>
  </si>
  <si>
    <t>VEDS Male Spiro</t>
  </si>
  <si>
    <t>A</t>
  </si>
  <si>
    <t>c2068</t>
  </si>
  <si>
    <t>d4994</t>
  </si>
  <si>
    <t>d4999</t>
  </si>
  <si>
    <t>internal control</t>
  </si>
  <si>
    <t>B</t>
  </si>
  <si>
    <t>c2077</t>
  </si>
  <si>
    <t>c2080</t>
  </si>
  <si>
    <t>c2076</t>
  </si>
  <si>
    <t>LOG</t>
  </si>
  <si>
    <t>a3158</t>
  </si>
  <si>
    <t>a3160</t>
  </si>
  <si>
    <t>a3192</t>
  </si>
  <si>
    <t>a3186</t>
  </si>
  <si>
    <t>a3214</t>
  </si>
  <si>
    <t>c1239</t>
  </si>
  <si>
    <t>d4706</t>
  </si>
  <si>
    <t>d4756</t>
  </si>
  <si>
    <t>d4689</t>
  </si>
  <si>
    <t>d4760</t>
  </si>
  <si>
    <t>d4769</t>
  </si>
  <si>
    <t>d4752</t>
  </si>
  <si>
    <t>d4754</t>
  </si>
  <si>
    <t>d4873</t>
  </si>
  <si>
    <t>d4875</t>
  </si>
  <si>
    <t>d4974</t>
  </si>
  <si>
    <t>c2031</t>
  </si>
  <si>
    <t>WT Female Untx</t>
  </si>
  <si>
    <t>WT Female Bical</t>
  </si>
  <si>
    <t>WT Female null/+</t>
  </si>
  <si>
    <t>WT Female null/null</t>
  </si>
  <si>
    <t>WT Female Fine</t>
  </si>
  <si>
    <t>WT Female Spiro</t>
  </si>
  <si>
    <t>VEDS Female Untx</t>
  </si>
  <si>
    <t>VEDS Female Bical</t>
  </si>
  <si>
    <t>VEDS Female null/+</t>
  </si>
  <si>
    <t>VEDS Female null/null</t>
  </si>
  <si>
    <t>VEDS Female Fine</t>
  </si>
  <si>
    <t>VEDS Female Spiro</t>
  </si>
  <si>
    <t>c2032</t>
  </si>
  <si>
    <t>c2041</t>
  </si>
  <si>
    <t>c2134</t>
  </si>
  <si>
    <t>c2135</t>
  </si>
  <si>
    <t>c2141</t>
  </si>
  <si>
    <t>c2079</t>
  </si>
  <si>
    <t>c2081</t>
  </si>
  <si>
    <t>c2149</t>
  </si>
  <si>
    <t>a3193</t>
  </si>
  <si>
    <t>a3212</t>
  </si>
  <si>
    <t>a3188</t>
  </si>
  <si>
    <t>a3194</t>
  </si>
  <si>
    <t>a3195</t>
  </si>
  <si>
    <t>d4688</t>
  </si>
  <si>
    <t>d4757</t>
  </si>
  <si>
    <t>d4758</t>
  </si>
  <si>
    <t>d4766</t>
  </si>
  <si>
    <t>WT Female null/niull</t>
  </si>
  <si>
    <t>d4767</t>
  </si>
  <si>
    <t>d4768</t>
  </si>
  <si>
    <t>d4735</t>
  </si>
  <si>
    <t>d4748</t>
  </si>
  <si>
    <t>d4868</t>
  </si>
  <si>
    <t>d4979</t>
  </si>
  <si>
    <t>c2027</t>
  </si>
  <si>
    <t>c2028</t>
  </si>
  <si>
    <t>c2029</t>
  </si>
  <si>
    <t>c2030</t>
  </si>
  <si>
    <t>c2042</t>
  </si>
  <si>
    <t>c2051</t>
  </si>
  <si>
    <t>d4995</t>
  </si>
  <si>
    <t>d4996</t>
  </si>
  <si>
    <t>d4997</t>
  </si>
  <si>
    <t>c2005</t>
  </si>
  <si>
    <t>c2084</t>
  </si>
  <si>
    <t>c2117</t>
  </si>
  <si>
    <t>null/+</t>
  </si>
  <si>
    <t>a3102</t>
  </si>
  <si>
    <t>a3197</t>
  </si>
  <si>
    <t>Males</t>
  </si>
  <si>
    <t>Females</t>
  </si>
  <si>
    <t>a3213</t>
  </si>
  <si>
    <t>a3224</t>
  </si>
  <si>
    <t>a3238</t>
  </si>
  <si>
    <t>a3096</t>
  </si>
  <si>
    <t>null/null</t>
  </si>
  <si>
    <t>a3154</t>
  </si>
  <si>
    <t>a3164</t>
  </si>
  <si>
    <t>a3162</t>
  </si>
  <si>
    <t>a3189</t>
  </si>
  <si>
    <t>a3216</t>
  </si>
  <si>
    <t>F (1, 49) = 31.29</t>
  </si>
  <si>
    <t>F (1, 58) = 62.02</t>
  </si>
  <si>
    <t>F (4, 49) = 1.398</t>
  </si>
  <si>
    <t>P=0.25</t>
  </si>
  <si>
    <t>F (5, 58) = 0.6535</t>
  </si>
  <si>
    <t>P=0.66</t>
  </si>
  <si>
    <t>D2749</t>
  </si>
  <si>
    <t>d4770</t>
  </si>
  <si>
    <t>d4761</t>
  </si>
  <si>
    <t>Difference between row means</t>
  </si>
  <si>
    <t>d4745</t>
  </si>
  <si>
    <t>    Predicted (LS) mean of Male WT</t>
  </si>
  <si>
    <t>    Predicted (LS) mean of Female WT</t>
  </si>
  <si>
    <t>d4876</t>
  </si>
  <si>
    <t>    Predicted (LS) mean of MALE VEDS</t>
  </si>
  <si>
    <t>    Predicted (LS) mean of FEMALE vEDS</t>
  </si>
  <si>
    <t>d4878</t>
  </si>
  <si>
    <t>d4879</t>
  </si>
  <si>
    <t>d4613</t>
  </si>
  <si>
    <t>0.2596 to 0.5508</t>
  </si>
  <si>
    <t>0.3495 to 0.5878</t>
  </si>
  <si>
    <t>d4618</t>
  </si>
  <si>
    <t>d4619</t>
  </si>
  <si>
    <t>c2035</t>
  </si>
  <si>
    <t>c2054</t>
  </si>
  <si>
    <t>c2055</t>
  </si>
  <si>
    <t>d4918</t>
  </si>
  <si>
    <t>d4906</t>
  </si>
  <si>
    <t>d4920</t>
  </si>
  <si>
    <t>c2083</t>
  </si>
  <si>
    <t>c2109</t>
  </si>
  <si>
    <t>  Male WT:Untx vs. Male WT:null/y</t>
  </si>
  <si>
    <t>-0.1384 to 0.5877</t>
  </si>
  <si>
    <t>d4908</t>
  </si>
  <si>
    <t>  Male WT:Untx vs. Male WT:Bical</t>
  </si>
  <si>
    <t>-0.3646 to 0.3781</t>
  </si>
  <si>
    <t>a3095</t>
  </si>
  <si>
    <t>  Male WT:Untx vs. Male WT: Spiro</t>
  </si>
  <si>
    <t>-0.3557 to 0.4561</t>
  </si>
  <si>
    <t>a3200</t>
  </si>
  <si>
    <t>  Male WT:Untx vs. Male WT:Fine</t>
  </si>
  <si>
    <t>-0.2553 to 0.4708</t>
  </si>
  <si>
    <t>a3221</t>
  </si>
  <si>
    <t>  Male WT:Untx vs. MALE VEDS:Untx</t>
  </si>
  <si>
    <t>0.1652 to 0.6452</t>
  </si>
  <si>
    <t>  Female WT:Untx vs. Female WT:null/null</t>
  </si>
  <si>
    <t>-0.4456 to 0.2678</t>
  </si>
  <si>
    <t>  Male WT:Untx vs. MALE VEDS:null/y</t>
  </si>
  <si>
    <t>0.1946 to 1.065</t>
  </si>
  <si>
    <t>  Female WT:Untx vs. Female WT:Bical</t>
  </si>
  <si>
    <t>-0.4581 to 0.2327</t>
  </si>
  <si>
    <t>a3293</t>
  </si>
  <si>
    <t>  Male WT:Untx vs. MALE VEDS:Bical</t>
  </si>
  <si>
    <t>-0.02428 to 0.8482</t>
  </si>
  <si>
    <t>  Female WT:Untx vs. Female WT: Spiro</t>
  </si>
  <si>
    <t>-0.4392 to 0.2517</t>
  </si>
  <si>
    <t>a3294</t>
  </si>
  <si>
    <t>  Male WT:Untx vs. MALE VEDS: Spiro</t>
  </si>
  <si>
    <t>-0.01620 to 0.9269</t>
  </si>
  <si>
    <t>  Female WT:Untx vs. Female WT:Fine</t>
  </si>
  <si>
    <t>-0.3914 to 0.2662</t>
  </si>
  <si>
    <t>  Male WT:Untx vs. MALE VEDS:Fine</t>
  </si>
  <si>
    <t>0.07771 to 0.9481</t>
  </si>
  <si>
    <t>  Female WT:Untx vs. Female WT:null/+</t>
  </si>
  <si>
    <t>-0.2977 to 0.3599</t>
  </si>
  <si>
    <t>a3093</t>
  </si>
  <si>
    <t>  Male WT:null/y vs. Male WT:Bical</t>
  </si>
  <si>
    <t>-0.5892 to 0.1535</t>
  </si>
  <si>
    <t>  Female WT:Untx vs. FEMALE VEDS:Untx</t>
  </si>
  <si>
    <t>0.2660 to 0.6713</t>
  </si>
  <si>
    <t>a3147</t>
  </si>
  <si>
    <t>  Male WT:null/y vs. Male WT: Spiro</t>
  </si>
  <si>
    <t>-0.5803 to 0.2315</t>
  </si>
  <si>
    <t>  Female WT:Untx vs. FEMALE VEDS:null/null</t>
  </si>
  <si>
    <t>-0.04688 to 0.8063</t>
  </si>
  <si>
    <t>  Male WT:null/y vs. Male WT:Fine</t>
  </si>
  <si>
    <t>-0.4799 to 0.2462</t>
  </si>
  <si>
    <t>  Female WT:Untx vs. FEMALE VEDS:Bical</t>
  </si>
  <si>
    <t>-0.03415 to 0.7460</t>
  </si>
  <si>
    <t>  Male WT:null/y vs. MALE VEDS:Untx</t>
  </si>
  <si>
    <t>-0.2546 to 0.6158</t>
  </si>
  <si>
    <t>  Female WT:Untx vs. FEMALE VEDS: Spiro</t>
  </si>
  <si>
    <t>-0.01520 to 0.7650</t>
  </si>
  <si>
    <t>  Male WT:null/y vs. MALE VEDS:null/y</t>
  </si>
  <si>
    <t>  Female WT:Untx vs. FEMALE VEDS:Fine</t>
  </si>
  <si>
    <t>0.01984 to 0.7923</t>
  </si>
  <si>
    <t>  Male WT:null/y vs. MALE VEDS:Bical</t>
  </si>
  <si>
    <t>-0.2489 to 0.6235</t>
  </si>
  <si>
    <t>  Female WT:Untx vs. FEMALE VEDS:null/+</t>
  </si>
  <si>
    <t>0.1136 to 0.8860</t>
  </si>
  <si>
    <t>  Male WT:null/y vs. MALE VEDS: Spiro</t>
  </si>
  <si>
    <t>-0.2408 to 0.7023</t>
  </si>
  <si>
    <t>  Female WT:null/null vs. Female WT:Bical</t>
  </si>
  <si>
    <t>-0.3978 to 0.3502</t>
  </si>
  <si>
    <t>  Male WT:null/y vs. MALE VEDS:Fine</t>
  </si>
  <si>
    <t>-0.1469 to 0.7235</t>
  </si>
  <si>
    <t>  Female WT:null/null vs. Female WT: Spiro</t>
  </si>
  <si>
    <t>-0.3788 to 0.3691</t>
  </si>
  <si>
    <t>d4738</t>
  </si>
  <si>
    <t>  Male WT:Bical vs. Male WT: Spiro</t>
  </si>
  <si>
    <t>-0.3699 to 0.4568</t>
  </si>
  <si>
    <t>  Female WT:null/null vs. Female WT:Fine</t>
  </si>
  <si>
    <t>-0.3304 to 0.3831</t>
  </si>
  <si>
    <t>d4741</t>
  </si>
  <si>
    <t>  Male WT:Bical vs. Male WT:Fine</t>
  </si>
  <si>
    <t>-0.2704 to 0.4724</t>
  </si>
  <si>
    <t>  Female WT:null/null vs. Female WT:null/+</t>
  </si>
  <si>
    <t>-0.2367 to 0.4768</t>
  </si>
  <si>
    <t>d4746</t>
  </si>
  <si>
    <t>  Male WT:Bical vs. MALE VEDS:Untx</t>
  </si>
  <si>
    <t>-0.04962 to 0.8465</t>
  </si>
  <si>
    <t>  Female WT:null/null vs. FEMALE VEDS:Untx</t>
  </si>
  <si>
    <t>0.1643 to 0.9508</t>
  </si>
  <si>
    <t>d4749</t>
  </si>
  <si>
    <t>  Male WT:Bical vs. MALE VEDS:null/y</t>
  </si>
  <si>
    <t>0.1750 to 1.071</t>
  </si>
  <si>
    <t>  Female WT:null/null vs. FEMALE VEDS:null/null</t>
  </si>
  <si>
    <t>d4750</t>
  </si>
  <si>
    <t>  Male WT:Bical vs. MALE VEDS:Bical</t>
  </si>
  <si>
    <t>  Female WT:null/null vs. FEMALE VEDS:Bical</t>
  </si>
  <si>
    <t>0.04609 to 0.8436</t>
  </si>
  <si>
    <t>d4755</t>
  </si>
  <si>
    <t>  Male WT:Bical vs. MALE VEDS: Spiro</t>
  </si>
  <si>
    <t>-0.03482 to 0.9321</t>
  </si>
  <si>
    <t>  Female WT:null/null vs. FEMALE VEDS: Spiro</t>
  </si>
  <si>
    <t>0.06503 to 0.8626</t>
  </si>
  <si>
    <t>  Male WT:Bical vs. MALE VEDS:Fine</t>
  </si>
  <si>
    <t>0.05811 to 0.9542</t>
  </si>
  <si>
    <t>  Female WT:null/null vs. FEMALE VEDS:Fine</t>
  </si>
  <si>
    <t>0.1017 to 0.8882</t>
  </si>
  <si>
    <t>d4617</t>
  </si>
  <si>
    <t>  Male WT: Spiro vs. Male WT:Fine</t>
  </si>
  <si>
    <t>-0.3483 to 0.4635</t>
  </si>
  <si>
    <t>  Female WT:null/null  vs. FEMALE VEDS:null/+</t>
  </si>
  <si>
    <t>0.1955 to 0.9819</t>
  </si>
  <si>
    <t>d4871</t>
  </si>
  <si>
    <t>  Male WT: Spiro vs. MALE VEDS:Untx</t>
  </si>
  <si>
    <t>-0.1165 to 0.8266</t>
  </si>
  <si>
    <t>  Female WT:Bical vs. Female WT: Spiro</t>
  </si>
  <si>
    <t>-0.3412 to 0.3791</t>
  </si>
  <si>
    <t>c2033</t>
  </si>
  <si>
    <t>  Male WT: Spiro vs. MALE VEDS:null/y</t>
  </si>
  <si>
    <t>0.1081 to 1.051</t>
  </si>
  <si>
    <t>  Female WT:Bical vs. Female WT:Fine</t>
  </si>
  <si>
    <t>-0.2953 to 0.3956</t>
  </si>
  <si>
    <t>c2053</t>
  </si>
  <si>
    <t>  Male WT: Spiro vs. MALE VEDS:Bical</t>
  </si>
  <si>
    <t>-0.1107 to 0.8343</t>
  </si>
  <si>
    <t>  Female WT:Bical vs. Female WT:null/+</t>
  </si>
  <si>
    <t>-0.2016 to 0.4893</t>
  </si>
  <si>
    <t>c2056</t>
  </si>
  <si>
    <t>  Male WT: Spiro vs. MALE VEDS: Spiro</t>
  </si>
  <si>
    <t>  Female WT:Bical vs. FEMALE VEDS:Untx</t>
  </si>
  <si>
    <t>0.1707 to 0.9919</t>
  </si>
  <si>
    <t>  Male WT: Spiro vs. MALE VEDS:Fine</t>
  </si>
  <si>
    <t>-0.008801 to 0.9343</t>
  </si>
  <si>
    <t>  Female WT:Bical vs. FEMALE VEDS:null/null</t>
  </si>
  <si>
    <t>0.04210 to 0.9428</t>
  </si>
  <si>
    <t>  Male WT:Fine vs. MALE VEDS:Untx</t>
  </si>
  <si>
    <t>-0.1378 to 0.7327</t>
  </si>
  <si>
    <t>  Female WT:Bical vs. FEMALE VEDS:Bical</t>
  </si>
  <si>
    <t>  Male WT:Fine vs. MALE VEDS:null/y</t>
  </si>
  <si>
    <t>0.08685 to 0.9573</t>
  </si>
  <si>
    <t>  Female WT:Bical vs. FEMALE VEDS: Spiro</t>
  </si>
  <si>
    <t>0.07433 to 0.9008</t>
  </si>
  <si>
    <t>  Male WT:Fine vs. MALE VEDS:Bical</t>
  </si>
  <si>
    <t>-0.1320 to 0.7404</t>
  </si>
  <si>
    <t>  Female WT:Bical vs. FEMALE VEDS:Fine</t>
  </si>
  <si>
    <t>0.1082 to 0.9293</t>
  </si>
  <si>
    <t>  Male WT:Fine vs. MALE VEDS: Spiro</t>
  </si>
  <si>
    <t>-0.1239 to 0.8192</t>
  </si>
  <si>
    <t>  Female WT:Bical vs. FEMALE VEDS:null/+</t>
  </si>
  <si>
    <t>0.2019 to 1.023</t>
  </si>
  <si>
    <t>  Male WT:Fine vs. MALE VEDS:Fine</t>
  </si>
  <si>
    <t>  Female WT: Spiro vs. Female WT:Fine</t>
  </si>
  <si>
    <t>-0.3143 to 0.3766</t>
  </si>
  <si>
    <t>  MALE VEDS:Untx vs. MALE VEDS:null/y</t>
  </si>
  <si>
    <t>  Female WT: Spiro vs. Female WT:null/+</t>
  </si>
  <si>
    <t>-0.2205 to 0.4703</t>
  </si>
  <si>
    <t>  MALE VEDS:Untx vs. MALE VEDS:Bical</t>
  </si>
  <si>
    <t>  Female WT: Spiro vs. FEMALE VEDS:Untx</t>
  </si>
  <si>
    <t>0.1518 to 0.9730</t>
  </si>
  <si>
    <t>  MALE VEDS:Untx vs. MALE VEDS: Spiro</t>
  </si>
  <si>
    <t>  Female WT: Spiro vs. FEMALE VEDS:null/null</t>
  </si>
  <si>
    <t>0.02315 to 0.9238</t>
  </si>
  <si>
    <t>  MALE VEDS:Untx vs. MALE VEDS:Fine</t>
  </si>
  <si>
    <t>  Female WT: Spiro vs. FEMALE VEDS:Bical</t>
  </si>
  <si>
    <t>0.03644 to 0.8630</t>
  </si>
  <si>
    <t>  MALE VEDS:null/y vs. MALE VEDS:Bical</t>
  </si>
  <si>
    <t>  Female WT: Spiro vs. FEMALE VEDS: Spiro</t>
  </si>
  <si>
    <t>  MALE VEDS:null/y vs. MALE VEDS: Spiro</t>
  </si>
  <si>
    <t>  Female WT: Spiro vs. FEMALE VEDS:Fine</t>
  </si>
  <si>
    <t>0.08921 to 0.9104</t>
  </si>
  <si>
    <t>  MALE VEDS:null/y vs. MALE VEDS:Fine</t>
  </si>
  <si>
    <t>  Female WT: Spiro vs. FEMALE VEDS:null/+</t>
  </si>
  <si>
    <t>0.1829 to 1.004</t>
  </si>
  <si>
    <t>  MALE VEDS:Bical vs. MALE VEDS: Spiro</t>
  </si>
  <si>
    <t>  Female WT:Fine vs. Female WT:null/+</t>
  </si>
  <si>
    <t>-0.2351 to 0.4225</t>
  </si>
  <si>
    <t>  MALE VEDS:Bical vs. MALE VEDS:Fine</t>
  </si>
  <si>
    <t>  Female WT:Fine vs. FEMALE VEDS:Untx</t>
  </si>
  <si>
    <t>0.1450 to 0.9174</t>
  </si>
  <si>
    <t>  MALE VEDS: Spiro vs. MALE VEDS:Fine</t>
  </si>
  <si>
    <t>  Female WT:Fine vs. FEMALE VEDS:null/null</t>
  </si>
  <si>
    <t>0.01570 to 0.8689</t>
  </si>
  <si>
    <t>  Female WT:Fine vs. FEMALE VEDS:Bical</t>
  </si>
  <si>
    <t>0.02844 to 0.8086</t>
  </si>
  <si>
    <t>  Female WT:Fine vs. FEMALE VEDS: Spiro</t>
  </si>
  <si>
    <t>0.04738 to 0.8276</t>
  </si>
  <si>
    <t>  Female WT:Fine vs. FEMALE VEDS:Fine</t>
  </si>
  <si>
    <t>  Female WT:Fine vs. FEMALE VEDS:null/+</t>
  </si>
  <si>
    <t>0.1762 to 0.9486</t>
  </si>
  <si>
    <t>  Female WT:null/+ vs. FEMALE VEDS:Untx</t>
  </si>
  <si>
    <t>0.05129 to 0.8237</t>
  </si>
  <si>
    <t>  Female WT:null/+ vs. FEMALE VEDS:null/null</t>
  </si>
  <si>
    <t>-0.07802 to 0.7752</t>
  </si>
  <si>
    <t>  Female WT:null/+ vs. FEMALE VEDS:Bical</t>
  </si>
  <si>
    <t>-0.06529 to 0.7149</t>
  </si>
  <si>
    <t>  Female WT:null/+ vs. FEMALE VEDS: Spiro</t>
  </si>
  <si>
    <t>-0.04634 to 0.7338</t>
  </si>
  <si>
    <t>  Female WT:null/+ vs. FEMALE VEDS:Fine</t>
  </si>
  <si>
    <t>-0.01130 to 0.7611</t>
  </si>
  <si>
    <t>  Female WT:null/+ vs. FEMALE VEDS:null/+</t>
  </si>
  <si>
    <t>  FEMALE VEDS:Untx vs. FEMALE VEDS:null/null</t>
  </si>
  <si>
    <t>  FEMALE VEDS:Untx vs. FEMALE VEDS:Bical</t>
  </si>
  <si>
    <t>  FEMALE VEDS:Untx vs. FEMALE VEDS: Spiro</t>
  </si>
  <si>
    <t>  FEMALE VEDS:Untx vs. FEMALE VEDS:Fine</t>
  </si>
  <si>
    <t>  FEMALE VEDS:Untx vs. FEMALE VEDS:null/+</t>
  </si>
  <si>
    <t>  FEMALE VEDS:null/null vs. FEMALE VEDS:Bical</t>
  </si>
  <si>
    <t>  FEMALE VEDS:null/null vs. FEMALE VEDS: Spiro</t>
  </si>
  <si>
    <t>  FEMALE VEDS:null/null vs. FEMALE VEDS:Fine</t>
  </si>
  <si>
    <t>  FEMALE VEDS:null/null vs. FEMALE VEDS:null/+</t>
  </si>
  <si>
    <t>  FEMALE VEDS:Bical vs. FEMALE VEDS: Spiro</t>
  </si>
  <si>
    <t>  FEMALE VEDS:Bical vs. FEMALE VEDS:Fine</t>
  </si>
  <si>
    <t>  FEMALE VEDS:Bical vs. FEMALE VEDS:null/+</t>
  </si>
  <si>
    <t>  FEMALE VEDS: Spiro vs. FEMALE VEDS:Fine</t>
  </si>
  <si>
    <t>  FEMALE VEDS: Spiro vs. FEMALE VEDS:null/+</t>
  </si>
  <si>
    <t>  FEMALE VEDS:Fine vs. FEMALE VEDS:null/+</t>
  </si>
  <si>
    <t>B-actin</t>
  </si>
  <si>
    <t>FASN</t>
  </si>
  <si>
    <t>NORMALIZED TO AVERAGE UNT VEDS</t>
  </si>
  <si>
    <t>FASN/B-actin</t>
  </si>
  <si>
    <t>B-actin signal (700)</t>
  </si>
  <si>
    <t>FASN signal (800)</t>
  </si>
  <si>
    <t>AVERAGE untreated VEDS</t>
  </si>
  <si>
    <t xml:space="preserve"> FASN/B-actin RATIO</t>
  </si>
  <si>
    <t>Average reference samples (fine-1 and fine-2)</t>
  </si>
  <si>
    <t>NORMALIZED TO REFERENCE SAMPLE</t>
  </si>
  <si>
    <t>Table Analyzed</t>
  </si>
  <si>
    <t>Data sets analyzed</t>
  </si>
  <si>
    <t>A-D</t>
  </si>
  <si>
    <t>ANOVA summary</t>
  </si>
  <si>
    <t>  F</t>
  </si>
  <si>
    <t>  Significant diff. among means (P &lt; 0.05)?</t>
  </si>
  <si>
    <t>  R squared</t>
  </si>
  <si>
    <t>Brown-Forsythe test</t>
  </si>
  <si>
    <t>  F (DFn, DFd)</t>
  </si>
  <si>
    <t>  Are SDs significantly different (P &lt; 0.05)?</t>
  </si>
  <si>
    <t>Bartlett's test</t>
  </si>
  <si>
    <t>  Bartlett's statistic (corrected)</t>
  </si>
  <si>
    <t>  Treatment (between columns)</t>
  </si>
  <si>
    <t>  Residual (within columns)</t>
  </si>
  <si>
    <t>  Total</t>
  </si>
  <si>
    <t>Normality of Residuals</t>
  </si>
  <si>
    <t>Test name</t>
  </si>
  <si>
    <t>Statistics</t>
  </si>
  <si>
    <t>Passed normality test (alpha=0.05)?</t>
  </si>
  <si>
    <t>  D'Agostino-Pearson omnibus (K2)</t>
  </si>
  <si>
    <t>  Anderson-Darling (A2*)</t>
  </si>
  <si>
    <t>  Shapiro-Wilk (W)</t>
  </si>
  <si>
    <t>  Kolmogorov-Smirnov (distance)</t>
  </si>
  <si>
    <t>Normality test</t>
  </si>
  <si>
    <t>&gt;0.10</t>
  </si>
  <si>
    <t>A-?</t>
  </si>
  <si>
    <t>  VEDS vs. BICAL</t>
  </si>
  <si>
    <t>BICAL</t>
  </si>
  <si>
    <t>  VEDS vs. SPIRO</t>
  </si>
  <si>
    <t>C</t>
  </si>
  <si>
    <t>SPIRO</t>
  </si>
  <si>
    <t>  VEDS vs. FINE</t>
  </si>
  <si>
    <t>D</t>
  </si>
  <si>
    <t>FINE</t>
  </si>
  <si>
    <t>PSR (polarized light, collagen quantification)</t>
  </si>
  <si>
    <t>VEDS Bical</t>
  </si>
  <si>
    <t>VEDS SPIRO</t>
  </si>
  <si>
    <t>VEDS FINE</t>
  </si>
  <si>
    <t>VEDS Bical/AR KO</t>
  </si>
  <si>
    <t>P=0.0023</t>
  </si>
  <si>
    <t>B-?</t>
  </si>
  <si>
    <t>  VEDS vs. WT</t>
  </si>
  <si>
    <t>  VEDS vs. VEDS Bical</t>
  </si>
  <si>
    <t>  VEDS vs. VEDS SPIRO</t>
  </si>
  <si>
    <t>  VEDS vs. VEDS FINE</t>
  </si>
  <si>
    <t>E</t>
  </si>
  <si>
    <t>2.333 (4, 30)</t>
  </si>
  <si>
    <t>F (4, 30) = 5.316</t>
  </si>
  <si>
    <t>  Untreated EDS:female vs. Untreated:female</t>
  </si>
  <si>
    <t>  Untreated EDS:female vs. SPIRO-EDS:female</t>
  </si>
  <si>
    <t>  Untreated EDS:female vs. Finerenone-EDS:female</t>
  </si>
  <si>
    <t>  Untreated EDS:female vs. BICAL-EDS:female</t>
  </si>
  <si>
    <t>  Untreated EDS:Male vs. Untreated:Male</t>
  </si>
  <si>
    <t>  Untreated EDS:Male vs. Finerenone-EDS:Male</t>
  </si>
  <si>
    <t>  Untreated EDS:Male vs. SPIRO-EDS:Male</t>
  </si>
  <si>
    <t>  Untreated EDS:Male vs. BICAL-EDS:Male</t>
  </si>
  <si>
    <t>  Untreated EDS:Male vs. AR KO EDS:Male</t>
  </si>
  <si>
    <t>-0.1620 to -0.05288</t>
  </si>
  <si>
    <t>-0.04838 to 0.06312</t>
  </si>
  <si>
    <t>-0.06336 to 0.05472</t>
  </si>
  <si>
    <t>-0.04024 to 0.07411</t>
  </si>
  <si>
    <t>-0.07306 to 0.06532</t>
  </si>
  <si>
    <t>-0.05703 to -0.004895</t>
  </si>
  <si>
    <t>    Predicted (LS) mean of female</t>
  </si>
  <si>
    <t>    Predicted (LS) mean of Male</t>
  </si>
  <si>
    <t>Difference between column means</t>
  </si>
  <si>
    <t>P=0.02</t>
  </si>
  <si>
    <t>F (1, 55) = 5.666</t>
  </si>
  <si>
    <t>F (5, 55) = 10.55</t>
  </si>
  <si>
    <t>    Column Factor (sex)</t>
  </si>
  <si>
    <t>    Row Factor (treatment)</t>
  </si>
  <si>
    <t>FINE EDS-F</t>
  </si>
  <si>
    <t>BICAL-EDS-F</t>
  </si>
  <si>
    <t>SPIRO-EDS-F</t>
  </si>
  <si>
    <t>AR-KO EDS-F</t>
  </si>
  <si>
    <t>Untreated EDS-F</t>
  </si>
  <si>
    <t>Untreated-F</t>
  </si>
  <si>
    <t>PSR Ratio</t>
  </si>
  <si>
    <t>Sup.Fig. 4A</t>
  </si>
  <si>
    <t>Sup.Fig. 4B</t>
  </si>
  <si>
    <t>Sup.Fig.4C</t>
  </si>
  <si>
    <t>Sup. Fig. 4A Analysis Results</t>
  </si>
  <si>
    <t>Sup. Fig. 4B Analysis Results</t>
  </si>
  <si>
    <t>Sup. Fig. 4C Analysis Results</t>
  </si>
  <si>
    <t>Sup. Fig. 5A MALES</t>
  </si>
  <si>
    <t>Sup. Fig. 5B MALES</t>
  </si>
  <si>
    <t>Sup. Fig. 5A FEMALES</t>
  </si>
  <si>
    <t>Sup. Fig. 5B FEMALES</t>
  </si>
  <si>
    <t>Sup. Fig. 5C MALES</t>
  </si>
  <si>
    <t>Sup. Fig. 5C FEMALES</t>
  </si>
  <si>
    <t>Bicalutamide Treated</t>
  </si>
  <si>
    <t>Spironolactone Treated</t>
  </si>
  <si>
    <t>Finerenone Treated</t>
  </si>
  <si>
    <t>treatment</t>
  </si>
  <si>
    <t>D2744</t>
  </si>
  <si>
    <t>D2746</t>
  </si>
  <si>
    <t>Gel 4 5.13.2025</t>
  </si>
  <si>
    <t>Gel2 4.17.25</t>
  </si>
  <si>
    <t>Average reference samples</t>
  </si>
  <si>
    <t>average duplicate samples</t>
  </si>
  <si>
    <t>0.6736 (3, 25)</t>
  </si>
  <si>
    <t>F (3, 25) = 27.70</t>
  </si>
  <si>
    <t>0.4397 to 0.9093</t>
  </si>
  <si>
    <t>0.5020 to 0.9557</t>
  </si>
  <si>
    <t>0.2780 to 0.7680</t>
  </si>
  <si>
    <t>Mean diff.</t>
  </si>
  <si>
    <t>-0.08278 to 0.1535</t>
  </si>
  <si>
    <t>-0.1821 to 0.04068</t>
  </si>
  <si>
    <t>-0.2498 to -0.003875</t>
  </si>
  <si>
    <t>-0.2560 to -0.01000</t>
  </si>
  <si>
    <t>Distribution assumption</t>
  </si>
  <si>
    <t>Normal (Gaussian)</t>
  </si>
  <si>
    <t>Elastin_Area Fraction_Normalized _to_noTx VEDS</t>
  </si>
  <si>
    <t>Medial_collagen_Area Fraction_Normalized _to_noTx VEDS</t>
  </si>
  <si>
    <t>-0.08191 to 0.05186</t>
  </si>
  <si>
    <t>-0.1487 to -0.02253</t>
  </si>
  <si>
    <t>-0.1543 to -0.01510</t>
  </si>
  <si>
    <t>-0.1587 to -0.01950</t>
  </si>
  <si>
    <t>Collagen-AREA-6% comp-Males-norm-to EDS</t>
  </si>
  <si>
    <t>0.7724 (4, 30)</t>
  </si>
  <si>
    <t>F (4, 30) = 5.947</t>
  </si>
  <si>
    <t>P=0.0012</t>
  </si>
  <si>
    <t>COLLAGEN</t>
  </si>
  <si>
    <t>ELASTIN</t>
  </si>
  <si>
    <t>Het_SPIR_DTA_D0591</t>
  </si>
  <si>
    <t>Het_SPIR_DTA_D0593</t>
  </si>
  <si>
    <t>Het_SPIR_DTA_D0648</t>
  </si>
  <si>
    <t>Het_SPIR_DTA_D0652</t>
  </si>
  <si>
    <t>Het_SPIR_DTA_D0653</t>
  </si>
  <si>
    <t>Het_SPIR_DTA_D0655</t>
  </si>
  <si>
    <t>Het_SPIR_DTA_D0588</t>
  </si>
  <si>
    <t>Het_SPIR_DTA_D0590</t>
  </si>
  <si>
    <t>Het_SPIR_DTA_D0645</t>
  </si>
  <si>
    <t>Het_SPIR_DTA_D0662</t>
  </si>
  <si>
    <t>Circ. Stretch</t>
  </si>
  <si>
    <t>Axial Stretch</t>
  </si>
  <si>
    <t>Circ_Stress</t>
  </si>
  <si>
    <t>W (kPa)</t>
  </si>
  <si>
    <t>Energy</t>
  </si>
  <si>
    <t>Axial_Stress</t>
  </si>
  <si>
    <t>Axial_Stiffness</t>
  </si>
  <si>
    <t>h (μm)</t>
  </si>
  <si>
    <t>Thickness</t>
  </si>
  <si>
    <t>Het_UNTX_DTA_D0556</t>
  </si>
  <si>
    <t>Het_UNTX_DTA_D0595</t>
  </si>
  <si>
    <t>Het_UNTX_DTA_D0598</t>
  </si>
  <si>
    <t>Het_UNTX_DTA_D0546</t>
  </si>
  <si>
    <t>Het_UNTX_DTA_D0558</t>
  </si>
  <si>
    <t>Het_UNTX_DTA_D0601</t>
  </si>
  <si>
    <t>Het_UNTX_DTA_D0602</t>
  </si>
  <si>
    <t>ALL VEDS</t>
  </si>
  <si>
    <t>SEX</t>
  </si>
  <si>
    <r>
      <rPr>
        <sz val="14"/>
        <color theme="1"/>
        <rFont val="Times New Roman"/>
        <family val="1"/>
      </rPr>
      <t>σ</t>
    </r>
    <r>
      <rPr>
        <vertAlign val="subscript"/>
        <sz val="14"/>
        <color theme="1"/>
        <rFont val="Times New Roman"/>
        <family val="1"/>
      </rPr>
      <t>ϑ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Aptos Narrow"/>
        <family val="2"/>
        <scheme val="minor"/>
      </rPr>
      <t>(kPa)</t>
    </r>
  </si>
  <si>
    <r>
      <rPr>
        <sz val="14"/>
        <color theme="1"/>
        <rFont val="Times New Roman"/>
        <family val="1"/>
      </rPr>
      <t>σ</t>
    </r>
    <r>
      <rPr>
        <vertAlign val="subscript"/>
        <sz val="14"/>
        <color theme="1"/>
        <rFont val="Calibri"/>
        <family val="2"/>
      </rPr>
      <t>z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Aptos Narrow"/>
        <family val="2"/>
        <scheme val="minor"/>
      </rPr>
      <t>(kPa)</t>
    </r>
  </si>
  <si>
    <r>
      <rPr>
        <sz val="14"/>
        <color theme="1"/>
        <rFont val="Kunstler Script"/>
        <family val="4"/>
      </rPr>
      <t>C</t>
    </r>
    <r>
      <rPr>
        <vertAlign val="subscript"/>
        <sz val="14"/>
        <color theme="1"/>
        <rFont val="Aptos Narrow"/>
        <family val="2"/>
        <scheme val="minor"/>
      </rPr>
      <t>zzzz</t>
    </r>
  </si>
  <si>
    <t>ID</t>
  </si>
  <si>
    <t>Column B</t>
  </si>
  <si>
    <t>vs.</t>
  </si>
  <si>
    <t>Column A</t>
  </si>
  <si>
    <t>Mann Whitney test</t>
  </si>
  <si>
    <t>    Exact or approximate P value?</t>
  </si>
  <si>
    <t>Exact</t>
  </si>
  <si>
    <t>    Significantly different (P &lt; 0.05)?</t>
  </si>
  <si>
    <t>    One- or two-tailed P value?</t>
  </si>
  <si>
    <t>Two-tailed</t>
  </si>
  <si>
    <t>    Sum of  ranks in column A,B</t>
  </si>
  <si>
    <t>43 , 110</t>
  </si>
  <si>
    <t>    Mann-Whitney U</t>
  </si>
  <si>
    <t>Difference between medians</t>
  </si>
  <si>
    <t>    Median of column A</t>
  </si>
  <si>
    <t>208.0, n=7</t>
  </si>
  <si>
    <t>    Median of column B</t>
  </si>
  <si>
    <t>236.0, n=10</t>
  </si>
  <si>
    <t>    Difference: Actual</t>
  </si>
  <si>
    <t>    Difference: Hodges-Lehmann</t>
  </si>
  <si>
    <t>32 , 121</t>
  </si>
  <si>
    <t>1.420, n=7</t>
  </si>
  <si>
    <t>1.545, n=10</t>
  </si>
  <si>
    <t>Unpaired t test with Welch's correction</t>
  </si>
  <si>
    <t>    Welch-corrected  t, df</t>
  </si>
  <si>
    <t>t=1.580, df=10.05</t>
  </si>
  <si>
    <t>How large is the effect?</t>
  </si>
  <si>
    <t>    Mean of column A</t>
  </si>
  <si>
    <t>    Mean of column B</t>
  </si>
  <si>
    <t>    Difference between means (B - A) ± SEM</t>
  </si>
  <si>
    <t>37.47 ± 23.71</t>
  </si>
  <si>
    <t>    95% confidence interval</t>
  </si>
  <si>
    <t>-15.33 to 90.27</t>
  </si>
  <si>
    <t>    R squared (eta squared)</t>
  </si>
  <si>
    <t>F test to compare variances</t>
  </si>
  <si>
    <t>    F, DFn, Dfd</t>
  </si>
  <si>
    <t>2.035, 6, 9</t>
  </si>
  <si>
    <t>Data analyzed</t>
  </si>
  <si>
    <t>    Sample size, column A</t>
  </si>
  <si>
    <t>    Sample size, column B</t>
  </si>
  <si>
    <t>46 , 107</t>
  </si>
  <si>
    <t>1.557, n=7</t>
  </si>
  <si>
    <t>1.993, n=10</t>
  </si>
  <si>
    <t>82 , 71</t>
  </si>
  <si>
    <t>42.00, n=7</t>
  </si>
  <si>
    <t>38.00, n=10</t>
  </si>
  <si>
    <t>Test for normal distribution</t>
  </si>
  <si>
    <t>  D'Agostino &amp; Pearson test</t>
  </si>
  <si>
    <t>    K2</t>
  </si>
  <si>
    <t>  Anderson-Darling test</t>
  </si>
  <si>
    <t>    A2*</t>
  </si>
  <si>
    <t>39.50 , 113.5</t>
  </si>
  <si>
    <t>1.530, n=7</t>
  </si>
  <si>
    <t>1.600, n=10</t>
  </si>
  <si>
    <t>Circ_Stretch</t>
  </si>
  <si>
    <t>33 , 120</t>
  </si>
  <si>
    <t>41.00, n=7</t>
  </si>
  <si>
    <t>59.00, n=10</t>
  </si>
  <si>
    <t>Axial_Stretch</t>
  </si>
  <si>
    <t>28 , 125</t>
  </si>
  <si>
    <t>12.50, n=7</t>
  </si>
  <si>
    <t>21.50, n=10</t>
  </si>
  <si>
    <t>Distensibility</t>
  </si>
  <si>
    <t>Circ_Stiffness_</t>
  </si>
  <si>
    <t xml:space="preserve">Distensibility </t>
  </si>
  <si>
    <r>
      <t>λ</t>
    </r>
    <r>
      <rPr>
        <vertAlign val="subscript"/>
        <sz val="14"/>
        <color theme="1"/>
        <rFont val="Arial"/>
        <family val="2"/>
      </rPr>
      <t>ϑ</t>
    </r>
  </si>
  <si>
    <r>
      <t>λ</t>
    </r>
    <r>
      <rPr>
        <vertAlign val="subscript"/>
        <sz val="14"/>
        <color theme="1"/>
        <rFont val="Arial"/>
        <family val="2"/>
      </rPr>
      <t>z</t>
    </r>
    <r>
      <rPr>
        <vertAlign val="superscript"/>
        <sz val="14"/>
        <color theme="1"/>
        <rFont val="Arial"/>
        <family val="2"/>
      </rPr>
      <t>iv</t>
    </r>
  </si>
  <si>
    <r>
      <t>Distensibility (MPa</t>
    </r>
    <r>
      <rPr>
        <vertAlign val="superscript"/>
        <sz val="14"/>
        <color theme="1"/>
        <rFont val="Arial"/>
        <family val="2"/>
      </rPr>
      <t>-1</t>
    </r>
    <r>
      <rPr>
        <sz val="14"/>
        <color theme="1"/>
        <rFont val="Arial"/>
        <family val="2"/>
      </rPr>
      <t>)</t>
    </r>
  </si>
  <si>
    <r>
      <rPr>
        <sz val="14"/>
        <color theme="1"/>
        <rFont val="Kunstler Script"/>
        <family val="4"/>
      </rPr>
      <t>C</t>
    </r>
    <r>
      <rPr>
        <vertAlign val="subscript"/>
        <sz val="14"/>
        <color theme="1"/>
        <rFont val="Calibri"/>
        <family val="2"/>
      </rPr>
      <t>θθθθ</t>
    </r>
  </si>
  <si>
    <t>Circ_Stiffness_120mmHg</t>
  </si>
  <si>
    <t>91 , 62</t>
  </si>
  <si>
    <t>2.138, n=7</t>
  </si>
  <si>
    <t>1.650, n=10</t>
  </si>
  <si>
    <t>Axial Stretch (-)</t>
  </si>
  <si>
    <t>vEDS Untreated</t>
  </si>
  <si>
    <t>vEDS Spironolactone</t>
  </si>
  <si>
    <t>Axial response curve</t>
  </si>
  <si>
    <t>Circ. Stretch (-)</t>
  </si>
  <si>
    <t>Circ. response curve</t>
  </si>
  <si>
    <t>mean</t>
  </si>
  <si>
    <t>SEM</t>
  </si>
  <si>
    <t>Finerenone 5mg/kg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</si>
</sst>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\-mm\-dd;@"/>
    <numFmt numFmtId="165" formatCode="yyyy&quot;-&quot;mm&quot;-&quot;dd"/>
    <numFmt numFmtId="166" formatCode="yyyy\-mm\-dd"/>
    <numFmt numFmtId="167" formatCode="0.000000"/>
    <numFmt numFmtId="168" formatCode="0.0000"/>
    <numFmt numFmtId="169" formatCode="0.000"/>
    <numFmt numFmtId="170" formatCode="0.0"/>
  </numFmts>
  <fonts count="41" x14ac:knownFonts="1">
    <font>
      <sz val="12"/>
      <color theme="1"/>
      <name val="Aptos Narrow"/>
      <family val="2"/>
      <scheme val="minor"/>
    </font>
    <font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i/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4"/>
      <color theme="1"/>
      <name val="Arial"/>
      <family val="2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rial"/>
      <family val="2"/>
    </font>
    <font>
      <sz val="14"/>
      <color theme="1"/>
      <name val="Aptos Narrow"/>
      <scheme val="minor"/>
    </font>
    <font>
      <sz val="14"/>
      <name val="Arial"/>
      <family val="2"/>
    </font>
    <font>
      <sz val="14"/>
      <color theme="1"/>
      <name val="Times New Roman"/>
      <family val="1"/>
    </font>
    <font>
      <vertAlign val="subscript"/>
      <sz val="14"/>
      <color theme="1"/>
      <name val="Times New Roman"/>
      <family val="1"/>
    </font>
    <font>
      <sz val="14"/>
      <color theme="1"/>
      <name val="Calibri"/>
      <family val="2"/>
    </font>
    <font>
      <vertAlign val="subscript"/>
      <sz val="14"/>
      <color theme="1"/>
      <name val="Calibri"/>
      <family val="2"/>
    </font>
    <font>
      <sz val="14"/>
      <color theme="1"/>
      <name val="Kunstler Script"/>
      <family val="4"/>
    </font>
    <font>
      <vertAlign val="subscript"/>
      <sz val="14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1"/>
      <name val="Aptos Narrow"/>
      <family val="2"/>
      <scheme val="minor"/>
    </font>
    <font>
      <vertAlign val="subscript"/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sz val="14"/>
      <color theme="1"/>
      <name val="Calibri"/>
      <family val="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5" fillId="0" borderId="0"/>
  </cellStyleXfs>
  <cellXfs count="441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right"/>
    </xf>
    <xf numFmtId="0" fontId="5" fillId="0" borderId="0" xfId="0" applyFont="1"/>
    <xf numFmtId="0" fontId="3" fillId="0" borderId="2" xfId="0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64" fontId="2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1" fillId="0" borderId="1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10" fillId="0" borderId="3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4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2" fillId="0" borderId="1" xfId="0" applyFont="1" applyBorder="1"/>
    <xf numFmtId="0" fontId="2" fillId="0" borderId="4" xfId="0" applyFont="1" applyBorder="1"/>
    <xf numFmtId="0" fontId="11" fillId="0" borderId="1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2" fillId="0" borderId="1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5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14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/>
    <xf numFmtId="164" fontId="5" fillId="0" borderId="0" xfId="0" applyNumberFormat="1" applyFont="1"/>
    <xf numFmtId="0" fontId="12" fillId="0" borderId="0" xfId="0" applyFont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/>
    <xf numFmtId="0" fontId="2" fillId="0" borderId="8" xfId="0" applyFont="1" applyBorder="1"/>
    <xf numFmtId="0" fontId="2" fillId="2" borderId="0" xfId="0" applyFont="1" applyFill="1"/>
    <xf numFmtId="0" fontId="2" fillId="2" borderId="10" xfId="0" applyFont="1" applyFill="1" applyBorder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3" fillId="0" borderId="11" xfId="0" applyFont="1" applyBorder="1"/>
    <xf numFmtId="0" fontId="3" fillId="0" borderId="2" xfId="0" applyFont="1" applyBorder="1"/>
    <xf numFmtId="0" fontId="3" fillId="0" borderId="6" xfId="0" applyFont="1" applyBorder="1"/>
    <xf numFmtId="0" fontId="7" fillId="0" borderId="0" xfId="0" applyFont="1" applyAlignment="1">
      <alignment horizontal="right"/>
    </xf>
    <xf numFmtId="0" fontId="2" fillId="0" borderId="2" xfId="0" applyFont="1" applyBorder="1"/>
    <xf numFmtId="0" fontId="2" fillId="2" borderId="8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0" fillId="0" borderId="11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1" fillId="0" borderId="11" xfId="0" applyFont="1" applyBorder="1" applyAlignment="1">
      <alignment horizontal="right"/>
    </xf>
    <xf numFmtId="0" fontId="12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/>
    <xf numFmtId="0" fontId="12" fillId="0" borderId="7" xfId="0" applyFont="1" applyBorder="1"/>
    <xf numFmtId="0" fontId="2" fillId="0" borderId="8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3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2" fillId="2" borderId="11" xfId="0" applyFont="1" applyFill="1" applyBorder="1"/>
    <xf numFmtId="0" fontId="2" fillId="2" borderId="2" xfId="0" applyFont="1" applyFill="1" applyBorder="1"/>
    <xf numFmtId="0" fontId="3" fillId="0" borderId="14" xfId="0" applyFont="1" applyBorder="1"/>
    <xf numFmtId="0" fontId="3" fillId="0" borderId="8" xfId="0" applyFont="1" applyBorder="1"/>
    <xf numFmtId="0" fontId="4" fillId="2" borderId="10" xfId="0" applyFont="1" applyFill="1" applyBorder="1"/>
    <xf numFmtId="0" fontId="12" fillId="0" borderId="4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4" fillId="2" borderId="14" xfId="0" applyFont="1" applyFill="1" applyBorder="1"/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3" xfId="0" applyFont="1" applyBorder="1"/>
    <xf numFmtId="0" fontId="4" fillId="0" borderId="11" xfId="0" applyFont="1" applyBorder="1"/>
    <xf numFmtId="0" fontId="4" fillId="0" borderId="10" xfId="0" applyFont="1" applyBorder="1"/>
    <xf numFmtId="0" fontId="2" fillId="0" borderId="12" xfId="0" applyFont="1" applyBorder="1"/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168" fontId="2" fillId="0" borderId="3" xfId="0" applyNumberFormat="1" applyFont="1" applyBorder="1"/>
    <xf numFmtId="168" fontId="2" fillId="0" borderId="4" xfId="0" applyNumberFormat="1" applyFont="1" applyBorder="1"/>
    <xf numFmtId="168" fontId="2" fillId="0" borderId="5" xfId="0" applyNumberFormat="1" applyFont="1" applyBorder="1"/>
    <xf numFmtId="168" fontId="2" fillId="0" borderId="10" xfId="0" applyNumberFormat="1" applyFont="1" applyBorder="1"/>
    <xf numFmtId="168" fontId="3" fillId="0" borderId="4" xfId="0" applyNumberFormat="1" applyFont="1" applyBorder="1"/>
    <xf numFmtId="168" fontId="3" fillId="0" borderId="10" xfId="0" applyNumberFormat="1" applyFont="1" applyBorder="1"/>
    <xf numFmtId="168" fontId="3" fillId="0" borderId="6" xfId="0" applyNumberFormat="1" applyFont="1" applyBorder="1"/>
    <xf numFmtId="168" fontId="3" fillId="0" borderId="0" xfId="0" applyNumberFormat="1" applyFont="1"/>
    <xf numFmtId="168" fontId="2" fillId="0" borderId="0" xfId="0" applyNumberFormat="1" applyFont="1"/>
    <xf numFmtId="168" fontId="3" fillId="0" borderId="3" xfId="0" applyNumberFormat="1" applyFont="1" applyBorder="1"/>
    <xf numFmtId="164" fontId="3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0" xfId="0" applyFont="1" applyBorder="1"/>
    <xf numFmtId="0" fontId="2" fillId="0" borderId="1" xfId="0" applyFont="1" applyBorder="1" applyAlignment="1">
      <alignment vertical="center"/>
    </xf>
    <xf numFmtId="168" fontId="2" fillId="0" borderId="1" xfId="0" applyNumberFormat="1" applyFont="1" applyBorder="1"/>
    <xf numFmtId="168" fontId="2" fillId="0" borderId="11" xfId="0" applyNumberFormat="1" applyFon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12" fillId="0" borderId="3" xfId="0" applyFont="1" applyBorder="1"/>
    <xf numFmtId="0" fontId="1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1" xfId="0" applyFont="1" applyFill="1" applyBorder="1"/>
    <xf numFmtId="0" fontId="2" fillId="3" borderId="14" xfId="0" applyFont="1" applyFill="1" applyBorder="1"/>
    <xf numFmtId="0" fontId="3" fillId="0" borderId="1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12" fillId="0" borderId="13" xfId="0" applyFont="1" applyBorder="1"/>
    <xf numFmtId="0" fontId="2" fillId="0" borderId="15" xfId="0" applyFont="1" applyBorder="1"/>
    <xf numFmtId="0" fontId="2" fillId="0" borderId="24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7" fontId="2" fillId="0" borderId="20" xfId="0" applyNumberFormat="1" applyFont="1" applyBorder="1"/>
    <xf numFmtId="0" fontId="2" fillId="0" borderId="16" xfId="0" applyFont="1" applyBorder="1"/>
    <xf numFmtId="0" fontId="2" fillId="0" borderId="25" xfId="0" applyFont="1" applyBorder="1"/>
    <xf numFmtId="0" fontId="2" fillId="0" borderId="22" xfId="0" applyFont="1" applyBorder="1"/>
    <xf numFmtId="0" fontId="17" fillId="0" borderId="0" xfId="0" applyFont="1"/>
    <xf numFmtId="0" fontId="17" fillId="0" borderId="3" xfId="0" applyFont="1" applyBorder="1"/>
    <xf numFmtId="0" fontId="17" fillId="0" borderId="20" xfId="0" applyFont="1" applyBorder="1"/>
    <xf numFmtId="0" fontId="2" fillId="0" borderId="23" xfId="0" applyFont="1" applyBorder="1"/>
    <xf numFmtId="167" fontId="2" fillId="0" borderId="23" xfId="0" applyNumberFormat="1" applyFont="1" applyBorder="1"/>
    <xf numFmtId="0" fontId="17" fillId="0" borderId="24" xfId="0" applyFont="1" applyBorder="1"/>
    <xf numFmtId="0" fontId="17" fillId="0" borderId="19" xfId="0" applyFont="1" applyBorder="1"/>
    <xf numFmtId="0" fontId="2" fillId="2" borderId="0" xfId="0" applyFont="1" applyFill="1" applyAlignment="1">
      <alignment horizontal="center"/>
    </xf>
    <xf numFmtId="169" fontId="2" fillId="0" borderId="0" xfId="0" applyNumberFormat="1" applyFont="1"/>
    <xf numFmtId="169" fontId="2" fillId="0" borderId="10" xfId="0" applyNumberFormat="1" applyFont="1" applyBorder="1"/>
    <xf numFmtId="0" fontId="2" fillId="2" borderId="4" xfId="0" applyFont="1" applyFill="1" applyBorder="1" applyAlignment="1">
      <alignment horizontal="center"/>
    </xf>
    <xf numFmtId="169" fontId="2" fillId="0" borderId="4" xfId="0" applyNumberFormat="1" applyFont="1" applyBorder="1"/>
    <xf numFmtId="169" fontId="2" fillId="0" borderId="6" xfId="0" applyNumberFormat="1" applyFont="1" applyBorder="1"/>
    <xf numFmtId="169" fontId="2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8" fillId="0" borderId="0" xfId="0" applyFont="1"/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12" fillId="0" borderId="11" xfId="0" applyFont="1" applyBorder="1"/>
    <xf numFmtId="167" fontId="2" fillId="0" borderId="0" xfId="0" applyNumberFormat="1" applyFont="1"/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4" fillId="0" borderId="7" xfId="0" applyFont="1" applyBorder="1"/>
    <xf numFmtId="0" fontId="12" fillId="0" borderId="12" xfId="0" applyFont="1" applyBorder="1"/>
    <xf numFmtId="169" fontId="2" fillId="0" borderId="13" xfId="0" applyNumberFormat="1" applyFont="1" applyBorder="1" applyAlignment="1">
      <alignment horizontal="center"/>
    </xf>
    <xf numFmtId="169" fontId="2" fillId="0" borderId="17" xfId="0" applyNumberFormat="1" applyFont="1" applyBorder="1" applyAlignment="1">
      <alignment horizontal="center"/>
    </xf>
    <xf numFmtId="169" fontId="2" fillId="0" borderId="18" xfId="0" applyNumberFormat="1" applyFont="1" applyBorder="1" applyAlignment="1">
      <alignment horizontal="center"/>
    </xf>
    <xf numFmtId="0" fontId="0" fillId="0" borderId="18" xfId="0" applyBorder="1"/>
    <xf numFmtId="0" fontId="20" fillId="0" borderId="7" xfId="0" applyFont="1" applyBorder="1"/>
    <xf numFmtId="0" fontId="20" fillId="0" borderId="14" xfId="0" applyFont="1" applyBorder="1"/>
    <xf numFmtId="0" fontId="20" fillId="0" borderId="0" xfId="0" applyFont="1"/>
    <xf numFmtId="0" fontId="20" fillId="0" borderId="3" xfId="0" applyFont="1" applyBorder="1"/>
    <xf numFmtId="0" fontId="0" fillId="0" borderId="14" xfId="0" applyBorder="1"/>
    <xf numFmtId="0" fontId="0" fillId="0" borderId="7" xfId="0" applyBorder="1"/>
    <xf numFmtId="0" fontId="19" fillId="0" borderId="1" xfId="0" applyFont="1" applyBorder="1"/>
    <xf numFmtId="0" fontId="19" fillId="0" borderId="11" xfId="0" applyFont="1" applyBorder="1"/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20" fillId="0" borderId="5" xfId="0" applyFont="1" applyBorder="1"/>
    <xf numFmtId="0" fontId="20" fillId="0" borderId="10" xfId="0" applyFont="1" applyBorder="1"/>
    <xf numFmtId="0" fontId="20" fillId="0" borderId="18" xfId="0" applyFont="1" applyBorder="1"/>
    <xf numFmtId="0" fontId="0" fillId="0" borderId="13" xfId="0" applyBorder="1"/>
    <xf numFmtId="0" fontId="0" fillId="0" borderId="17" xfId="0" applyBorder="1"/>
    <xf numFmtId="0" fontId="19" fillId="0" borderId="17" xfId="0" applyFont="1" applyBorder="1"/>
    <xf numFmtId="0" fontId="20" fillId="5" borderId="5" xfId="0" applyFont="1" applyFill="1" applyBorder="1"/>
    <xf numFmtId="0" fontId="20" fillId="5" borderId="10" xfId="0" applyFont="1" applyFill="1" applyBorder="1"/>
    <xf numFmtId="0" fontId="20" fillId="5" borderId="6" xfId="0" applyFont="1" applyFill="1" applyBorder="1"/>
    <xf numFmtId="0" fontId="20" fillId="5" borderId="3" xfId="0" applyFont="1" applyFill="1" applyBorder="1"/>
    <xf numFmtId="0" fontId="20" fillId="5" borderId="0" xfId="0" applyFont="1" applyFill="1"/>
    <xf numFmtId="0" fontId="20" fillId="5" borderId="4" xfId="0" applyFont="1" applyFill="1" applyBorder="1"/>
    <xf numFmtId="0" fontId="18" fillId="5" borderId="5" xfId="0" applyFont="1" applyFill="1" applyBorder="1"/>
    <xf numFmtId="0" fontId="12" fillId="5" borderId="10" xfId="0" applyFont="1" applyFill="1" applyBorder="1"/>
    <xf numFmtId="0" fontId="18" fillId="5" borderId="10" xfId="0" applyFont="1" applyFill="1" applyBorder="1"/>
    <xf numFmtId="0" fontId="18" fillId="5" borderId="18" xfId="0" applyFont="1" applyFill="1" applyBorder="1"/>
    <xf numFmtId="0" fontId="12" fillId="5" borderId="0" xfId="0" applyFont="1" applyFill="1"/>
    <xf numFmtId="0" fontId="18" fillId="5" borderId="3" xfId="0" applyFont="1" applyFill="1" applyBorder="1"/>
    <xf numFmtId="0" fontId="18" fillId="5" borderId="0" xfId="0" applyFont="1" applyFill="1"/>
    <xf numFmtId="0" fontId="18" fillId="5" borderId="17" xfId="0" applyFont="1" applyFill="1" applyBorder="1"/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0" borderId="1" xfId="0" applyFont="1" applyBorder="1"/>
    <xf numFmtId="0" fontId="24" fillId="0" borderId="11" xfId="0" applyFont="1" applyBorder="1"/>
    <xf numFmtId="0" fontId="24" fillId="0" borderId="2" xfId="0" applyFont="1" applyBorder="1"/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9" fontId="2" fillId="0" borderId="11" xfId="0" applyNumberFormat="1" applyFont="1" applyBorder="1" applyAlignment="1">
      <alignment horizontal="center"/>
    </xf>
    <xf numFmtId="169" fontId="2" fillId="0" borderId="0" xfId="0" applyNumberFormat="1" applyFont="1" applyAlignment="1">
      <alignment horizontal="center"/>
    </xf>
    <xf numFmtId="169" fontId="2" fillId="0" borderId="1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32" fillId="0" borderId="13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1" fontId="26" fillId="0" borderId="13" xfId="1" applyNumberFormat="1" applyFont="1" applyBorder="1" applyAlignment="1">
      <alignment horizontal="center" vertical="center"/>
    </xf>
    <xf numFmtId="169" fontId="26" fillId="0" borderId="13" xfId="1" applyNumberFormat="1" applyFont="1" applyBorder="1" applyAlignment="1">
      <alignment horizontal="center" vertical="center"/>
    </xf>
    <xf numFmtId="1" fontId="26" fillId="0" borderId="2" xfId="1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1" fontId="26" fillId="0" borderId="17" xfId="1" applyNumberFormat="1" applyFont="1" applyBorder="1" applyAlignment="1">
      <alignment horizontal="center" vertical="center"/>
    </xf>
    <xf numFmtId="169" fontId="26" fillId="0" borderId="17" xfId="1" applyNumberFormat="1" applyFont="1" applyBorder="1" applyAlignment="1">
      <alignment horizontal="center" vertical="center"/>
    </xf>
    <xf numFmtId="1" fontId="26" fillId="0" borderId="4" xfId="1" applyNumberFormat="1" applyFont="1" applyBorder="1" applyAlignment="1">
      <alignment horizontal="center" vertical="center"/>
    </xf>
    <xf numFmtId="0" fontId="24" fillId="0" borderId="0" xfId="0" applyFont="1"/>
    <xf numFmtId="0" fontId="36" fillId="0" borderId="0" xfId="0" applyFont="1"/>
    <xf numFmtId="0" fontId="16" fillId="0" borderId="5" xfId="0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1" fontId="26" fillId="0" borderId="18" xfId="1" applyNumberFormat="1" applyFont="1" applyBorder="1" applyAlignment="1">
      <alignment horizontal="center" vertical="center"/>
    </xf>
    <xf numFmtId="169" fontId="26" fillId="0" borderId="18" xfId="1" applyNumberFormat="1" applyFont="1" applyBorder="1" applyAlignment="1">
      <alignment horizontal="center" vertical="center"/>
    </xf>
    <xf numFmtId="1" fontId="26" fillId="0" borderId="6" xfId="1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29" fillId="0" borderId="1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8" fillId="0" borderId="0" xfId="0" applyFont="1"/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6" fillId="0" borderId="3" xfId="0" applyFont="1" applyBorder="1"/>
    <xf numFmtId="0" fontId="26" fillId="0" borderId="4" xfId="0" applyFont="1" applyBorder="1"/>
    <xf numFmtId="0" fontId="36" fillId="0" borderId="3" xfId="0" applyFont="1" applyBorder="1"/>
    <xf numFmtId="0" fontId="36" fillId="0" borderId="4" xfId="0" applyFont="1" applyBorder="1"/>
    <xf numFmtId="0" fontId="16" fillId="0" borderId="3" xfId="0" applyFont="1" applyBorder="1"/>
    <xf numFmtId="0" fontId="28" fillId="0" borderId="4" xfId="0" applyFont="1" applyBorder="1"/>
    <xf numFmtId="0" fontId="24" fillId="0" borderId="3" xfId="0" applyFont="1" applyBorder="1"/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24" fillId="0" borderId="4" xfId="0" applyFont="1" applyBorder="1"/>
    <xf numFmtId="0" fontId="28" fillId="0" borderId="3" xfId="0" applyFont="1" applyBorder="1"/>
    <xf numFmtId="0" fontId="36" fillId="0" borderId="1" xfId="0" applyFont="1" applyBorder="1"/>
    <xf numFmtId="0" fontId="36" fillId="0" borderId="2" xfId="0" applyFont="1" applyBorder="1"/>
    <xf numFmtId="0" fontId="16" fillId="0" borderId="0" xfId="0" applyFont="1" applyAlignment="1">
      <alignment horizontal="left" vertical="center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16" fillId="0" borderId="4" xfId="0" applyFont="1" applyBorder="1" applyAlignment="1">
      <alignment horizontal="right"/>
    </xf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right"/>
    </xf>
    <xf numFmtId="0" fontId="27" fillId="0" borderId="1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9" fillId="0" borderId="0" xfId="0" applyFont="1"/>
    <xf numFmtId="0" fontId="29" fillId="0" borderId="2" xfId="0" applyFont="1" applyBorder="1"/>
    <xf numFmtId="0" fontId="29" fillId="0" borderId="4" xfId="0" applyFont="1" applyBorder="1"/>
    <xf numFmtId="0" fontId="29" fillId="0" borderId="5" xfId="0" applyFont="1" applyBorder="1" applyAlignment="1">
      <alignment horizontal="left"/>
    </xf>
    <xf numFmtId="0" fontId="29" fillId="0" borderId="10" xfId="0" applyFont="1" applyBorder="1"/>
    <xf numFmtId="0" fontId="29" fillId="0" borderId="6" xfId="0" applyFont="1" applyBorder="1"/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16" fillId="0" borderId="13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40" fillId="0" borderId="13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2" fontId="16" fillId="0" borderId="13" xfId="1" applyNumberFormat="1" applyFont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 vertical="center"/>
    </xf>
    <xf numFmtId="1" fontId="16" fillId="0" borderId="13" xfId="1" applyNumberFormat="1" applyFont="1" applyBorder="1" applyAlignment="1">
      <alignment horizontal="center" vertical="center"/>
    </xf>
    <xf numFmtId="170" fontId="16" fillId="0" borderId="11" xfId="1" applyNumberFormat="1" applyFont="1" applyBorder="1" applyAlignment="1">
      <alignment horizontal="center" vertical="center"/>
    </xf>
    <xf numFmtId="169" fontId="26" fillId="0" borderId="0" xfId="1" applyNumberFormat="1" applyFont="1" applyAlignment="1">
      <alignment horizontal="center" vertical="center"/>
    </xf>
    <xf numFmtId="0" fontId="27" fillId="0" borderId="2" xfId="0" applyFont="1" applyBorder="1"/>
    <xf numFmtId="2" fontId="16" fillId="0" borderId="17" xfId="1" applyNumberFormat="1" applyFont="1" applyBorder="1" applyAlignment="1">
      <alignment horizontal="center" vertical="center"/>
    </xf>
    <xf numFmtId="2" fontId="16" fillId="0" borderId="3" xfId="1" applyNumberFormat="1" applyFont="1" applyBorder="1" applyAlignment="1">
      <alignment horizontal="center" vertical="center"/>
    </xf>
    <xf numFmtId="1" fontId="16" fillId="0" borderId="17" xfId="1" applyNumberFormat="1" applyFont="1" applyBorder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2" fontId="16" fillId="0" borderId="18" xfId="1" applyNumberFormat="1" applyFont="1" applyBorder="1" applyAlignment="1">
      <alignment horizontal="center" vertical="center"/>
    </xf>
    <xf numFmtId="2" fontId="16" fillId="0" borderId="5" xfId="1" applyNumberFormat="1" applyFont="1" applyBorder="1" applyAlignment="1">
      <alignment horizontal="center" vertical="center"/>
    </xf>
    <xf numFmtId="1" fontId="16" fillId="0" borderId="18" xfId="1" applyNumberFormat="1" applyFont="1" applyBorder="1" applyAlignment="1">
      <alignment horizontal="center" vertical="center"/>
    </xf>
    <xf numFmtId="170" fontId="16" fillId="0" borderId="10" xfId="1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2" fontId="29" fillId="0" borderId="0" xfId="0" applyNumberFormat="1" applyFont="1"/>
    <xf numFmtId="2" fontId="16" fillId="0" borderId="0" xfId="0" applyNumberFormat="1" applyFont="1"/>
    <xf numFmtId="0" fontId="24" fillId="0" borderId="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6" fillId="0" borderId="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841EFC02-9924-274D-9973-49642FDA9B8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colors>
    <mruColors>
      <color rgb="FF8E7C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35</xdr:row>
      <xdr:rowOff>50800</xdr:rowOff>
    </xdr:from>
    <xdr:to>
      <xdr:col>8</xdr:col>
      <xdr:colOff>571500</xdr:colOff>
      <xdr:row>51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C21517-EB26-8141-A6C9-77516C5D2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162800"/>
          <a:ext cx="7099300" cy="3340100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3</xdr:row>
      <xdr:rowOff>139700</xdr:rowOff>
    </xdr:from>
    <xdr:to>
      <xdr:col>9</xdr:col>
      <xdr:colOff>165100</xdr:colOff>
      <xdr:row>21</xdr:row>
      <xdr:rowOff>177800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F7340EE-D44C-BB47-83D5-B40DA027F4C4}"/>
            </a:ext>
          </a:extLst>
        </xdr:cNvPr>
        <xdr:cNvGrpSpPr/>
      </xdr:nvGrpSpPr>
      <xdr:grpSpPr>
        <a:xfrm>
          <a:off x="609600" y="749300"/>
          <a:ext cx="7099300" cy="3695700"/>
          <a:chOff x="254000" y="749300"/>
          <a:chExt cx="7099300" cy="36957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D32FCAA-3D08-4C82-917A-76A0CECFDC3B}"/>
              </a:ext>
            </a:extLst>
          </xdr:cNvPr>
          <xdr:cNvSpPr/>
        </xdr:nvSpPr>
        <xdr:spPr>
          <a:xfrm>
            <a:off x="254000" y="787400"/>
            <a:ext cx="7099300" cy="365760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263F27F-C00F-40F8-419C-917E5FC6EA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5600" y="749300"/>
            <a:ext cx="6819900" cy="3403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570F-DF2B-0B4E-80E1-8FEFF7CDD17B}">
  <dimension ref="A1:M845"/>
  <sheetViews>
    <sheetView tabSelected="1" workbookViewId="0"/>
  </sheetViews>
  <sheetFormatPr baseColWidth="10" defaultColWidth="8.83203125" defaultRowHeight="16" x14ac:dyDescent="0.2"/>
  <cols>
    <col min="1" max="1" width="17.83203125" style="8" bestFit="1" customWidth="1"/>
    <col min="2" max="2" width="14.5" style="8" bestFit="1" customWidth="1"/>
    <col min="3" max="3" width="14" style="8" bestFit="1" customWidth="1"/>
    <col min="4" max="4" width="8" style="8" bestFit="1" customWidth="1"/>
    <col min="5" max="5" width="8.83203125" style="8" bestFit="1" customWidth="1"/>
    <col min="6" max="6" width="12.33203125" style="76" bestFit="1" customWidth="1"/>
    <col min="7" max="7" width="4.83203125" style="8" bestFit="1" customWidth="1"/>
    <col min="8" max="8" width="15" style="76" bestFit="1" customWidth="1"/>
    <col min="9" max="9" width="16.83203125" style="8" bestFit="1" customWidth="1"/>
    <col min="10" max="10" width="10.33203125" style="8" bestFit="1" customWidth="1"/>
    <col min="11" max="11" width="8.83203125" style="8"/>
    <col min="12" max="12" width="91.5" style="8" customWidth="1"/>
    <col min="13" max="16384" width="8.83203125" style="8"/>
  </cols>
  <sheetData>
    <row r="1" spans="1:13" ht="15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76" t="s">
        <v>5</v>
      </c>
      <c r="G1" s="8" t="s">
        <v>6</v>
      </c>
      <c r="H1" s="76" t="s">
        <v>7</v>
      </c>
      <c r="I1" s="8" t="s">
        <v>8</v>
      </c>
      <c r="J1" s="8" t="s">
        <v>9</v>
      </c>
      <c r="L1" s="402" t="s">
        <v>10</v>
      </c>
      <c r="M1" s="403"/>
    </row>
    <row r="2" spans="1:13" x14ac:dyDescent="0.2">
      <c r="A2" s="8" t="s">
        <v>11</v>
      </c>
      <c r="B2" s="8" t="s">
        <v>12</v>
      </c>
      <c r="C2" s="8" t="s">
        <v>13</v>
      </c>
      <c r="D2" s="8" t="s">
        <v>14</v>
      </c>
      <c r="E2" s="8" t="s">
        <v>15</v>
      </c>
      <c r="F2" s="76" t="s">
        <v>16</v>
      </c>
      <c r="G2" s="8" t="s">
        <v>17</v>
      </c>
      <c r="H2" s="76" t="s">
        <v>18</v>
      </c>
      <c r="I2" s="8" t="s">
        <v>19</v>
      </c>
      <c r="J2" s="8" t="s">
        <v>20</v>
      </c>
      <c r="L2" s="2" t="s">
        <v>21</v>
      </c>
      <c r="M2" s="9"/>
    </row>
    <row r="3" spans="1:13" x14ac:dyDescent="0.2">
      <c r="A3" s="8" t="s">
        <v>22</v>
      </c>
      <c r="B3" s="8" t="s">
        <v>12</v>
      </c>
      <c r="C3" s="8" t="s">
        <v>23</v>
      </c>
      <c r="D3" s="8" t="s">
        <v>24</v>
      </c>
      <c r="E3" s="8" t="s">
        <v>25</v>
      </c>
      <c r="F3" s="76" t="s">
        <v>16</v>
      </c>
      <c r="G3" s="8" t="s">
        <v>26</v>
      </c>
      <c r="H3" s="76" t="s">
        <v>27</v>
      </c>
      <c r="I3" s="8" t="s">
        <v>28</v>
      </c>
      <c r="J3" s="8" t="s">
        <v>29</v>
      </c>
      <c r="L3" s="2" t="s">
        <v>30</v>
      </c>
      <c r="M3" s="4">
        <v>15.99</v>
      </c>
    </row>
    <row r="4" spans="1:13" x14ac:dyDescent="0.2">
      <c r="A4" s="8" t="s">
        <v>11</v>
      </c>
      <c r="B4" s="8" t="s">
        <v>12</v>
      </c>
      <c r="C4" s="8" t="s">
        <v>31</v>
      </c>
      <c r="D4" s="8" t="s">
        <v>14</v>
      </c>
      <c r="E4" s="8" t="s">
        <v>32</v>
      </c>
      <c r="F4" s="76" t="s">
        <v>16</v>
      </c>
      <c r="G4" s="8" t="s">
        <v>17</v>
      </c>
      <c r="H4" s="76" t="s">
        <v>18</v>
      </c>
      <c r="I4" s="8" t="s">
        <v>19</v>
      </c>
      <c r="J4" s="8" t="s">
        <v>20</v>
      </c>
      <c r="L4" s="2" t="s">
        <v>33</v>
      </c>
      <c r="M4" s="4">
        <v>1</v>
      </c>
    </row>
    <row r="5" spans="1:13" x14ac:dyDescent="0.2">
      <c r="A5" s="8" t="s">
        <v>22</v>
      </c>
      <c r="B5" s="8" t="s">
        <v>34</v>
      </c>
      <c r="C5" s="8" t="s">
        <v>31</v>
      </c>
      <c r="D5" s="8" t="s">
        <v>14</v>
      </c>
      <c r="E5" s="8" t="s">
        <v>35</v>
      </c>
      <c r="F5" s="76" t="s">
        <v>16</v>
      </c>
      <c r="G5" s="8" t="s">
        <v>36</v>
      </c>
      <c r="H5" s="76" t="s">
        <v>37</v>
      </c>
      <c r="I5" s="8" t="s">
        <v>28</v>
      </c>
      <c r="J5" s="8" t="s">
        <v>29</v>
      </c>
      <c r="L5" s="2" t="s">
        <v>38</v>
      </c>
      <c r="M5" s="4" t="s">
        <v>39</v>
      </c>
    </row>
    <row r="6" spans="1:13" x14ac:dyDescent="0.2">
      <c r="A6" s="8" t="s">
        <v>22</v>
      </c>
      <c r="B6" s="8" t="s">
        <v>34</v>
      </c>
      <c r="C6" s="8" t="s">
        <v>40</v>
      </c>
      <c r="D6" s="8" t="s">
        <v>24</v>
      </c>
      <c r="E6" s="8" t="s">
        <v>41</v>
      </c>
      <c r="F6" s="76" t="s">
        <v>16</v>
      </c>
      <c r="G6" s="8" t="s">
        <v>17</v>
      </c>
      <c r="H6" s="76" t="s">
        <v>18</v>
      </c>
      <c r="I6" s="8" t="s">
        <v>19</v>
      </c>
      <c r="J6" s="8" t="s">
        <v>20</v>
      </c>
      <c r="L6" s="2" t="s">
        <v>42</v>
      </c>
      <c r="M6" s="4" t="s">
        <v>43</v>
      </c>
    </row>
    <row r="7" spans="1:13" x14ac:dyDescent="0.2">
      <c r="A7" s="8" t="s">
        <v>22</v>
      </c>
      <c r="B7" s="8" t="s">
        <v>12</v>
      </c>
      <c r="C7" s="8" t="s">
        <v>13</v>
      </c>
      <c r="D7" s="8" t="s">
        <v>14</v>
      </c>
      <c r="E7" s="8" t="s">
        <v>44</v>
      </c>
      <c r="F7" s="76" t="s">
        <v>45</v>
      </c>
      <c r="G7" s="8" t="s">
        <v>46</v>
      </c>
      <c r="H7" s="76" t="s">
        <v>47</v>
      </c>
      <c r="I7" s="8" t="s">
        <v>28</v>
      </c>
      <c r="J7" s="8" t="s">
        <v>29</v>
      </c>
      <c r="L7" s="3" t="s">
        <v>48</v>
      </c>
      <c r="M7" s="5" t="s">
        <v>49</v>
      </c>
    </row>
    <row r="8" spans="1:13" x14ac:dyDescent="0.2">
      <c r="A8" s="8" t="s">
        <v>22</v>
      </c>
      <c r="B8" s="8" t="s">
        <v>12</v>
      </c>
      <c r="C8" s="8" t="s">
        <v>31</v>
      </c>
      <c r="D8" s="8" t="s">
        <v>14</v>
      </c>
      <c r="E8" s="8" t="s">
        <v>50</v>
      </c>
      <c r="F8" s="76" t="s">
        <v>45</v>
      </c>
      <c r="G8" s="8" t="s">
        <v>17</v>
      </c>
      <c r="H8" s="76" t="s">
        <v>18</v>
      </c>
      <c r="I8" s="8" t="s">
        <v>19</v>
      </c>
      <c r="J8" s="8" t="s">
        <v>20</v>
      </c>
    </row>
    <row r="9" spans="1:13" x14ac:dyDescent="0.2">
      <c r="A9" s="8" t="s">
        <v>11</v>
      </c>
      <c r="B9" s="8" t="s">
        <v>34</v>
      </c>
      <c r="C9" s="8" t="s">
        <v>31</v>
      </c>
      <c r="D9" s="8" t="s">
        <v>14</v>
      </c>
      <c r="E9" s="8" t="s">
        <v>51</v>
      </c>
      <c r="F9" s="76" t="s">
        <v>45</v>
      </c>
      <c r="G9" s="8" t="s">
        <v>17</v>
      </c>
      <c r="H9" s="76" t="s">
        <v>18</v>
      </c>
      <c r="I9" s="8" t="s">
        <v>19</v>
      </c>
      <c r="J9" s="8" t="s">
        <v>20</v>
      </c>
      <c r="L9" s="402" t="s">
        <v>52</v>
      </c>
      <c r="M9" s="403"/>
    </row>
    <row r="10" spans="1:13" x14ac:dyDescent="0.2">
      <c r="A10" s="8" t="s">
        <v>22</v>
      </c>
      <c r="B10" s="8" t="s">
        <v>34</v>
      </c>
      <c r="C10" s="8" t="s">
        <v>23</v>
      </c>
      <c r="D10" s="8" t="s">
        <v>24</v>
      </c>
      <c r="E10" s="8" t="s">
        <v>53</v>
      </c>
      <c r="F10" s="76" t="s">
        <v>45</v>
      </c>
      <c r="G10" s="8" t="s">
        <v>17</v>
      </c>
      <c r="H10" s="76" t="s">
        <v>18</v>
      </c>
      <c r="I10" s="8" t="s">
        <v>19</v>
      </c>
      <c r="J10" s="8" t="s">
        <v>20</v>
      </c>
      <c r="L10" s="2" t="s">
        <v>21</v>
      </c>
      <c r="M10" s="9"/>
    </row>
    <row r="11" spans="1:13" x14ac:dyDescent="0.2">
      <c r="A11" s="8" t="s">
        <v>22</v>
      </c>
      <c r="B11" s="8" t="s">
        <v>12</v>
      </c>
      <c r="C11" s="8" t="s">
        <v>31</v>
      </c>
      <c r="D11" s="8" t="s">
        <v>14</v>
      </c>
      <c r="E11" s="8" t="s">
        <v>54</v>
      </c>
      <c r="F11" s="76" t="s">
        <v>45</v>
      </c>
      <c r="G11" s="8" t="s">
        <v>55</v>
      </c>
      <c r="H11" s="76" t="s">
        <v>56</v>
      </c>
      <c r="I11" s="8" t="s">
        <v>28</v>
      </c>
      <c r="J11" s="8" t="s">
        <v>29</v>
      </c>
      <c r="L11" s="2" t="s">
        <v>30</v>
      </c>
      <c r="M11" s="4">
        <v>2.99E-3</v>
      </c>
    </row>
    <row r="12" spans="1:13" x14ac:dyDescent="0.2">
      <c r="A12" s="8" t="s">
        <v>22</v>
      </c>
      <c r="B12" s="8" t="s">
        <v>34</v>
      </c>
      <c r="C12" s="8" t="s">
        <v>31</v>
      </c>
      <c r="D12" s="8" t="s">
        <v>14</v>
      </c>
      <c r="E12" s="8" t="s">
        <v>57</v>
      </c>
      <c r="F12" s="76" t="s">
        <v>45</v>
      </c>
      <c r="G12" s="8" t="s">
        <v>58</v>
      </c>
      <c r="H12" s="76" t="s">
        <v>59</v>
      </c>
      <c r="I12" s="8" t="s">
        <v>28</v>
      </c>
      <c r="J12" s="8" t="s">
        <v>29</v>
      </c>
      <c r="L12" s="2" t="s">
        <v>33</v>
      </c>
      <c r="M12" s="4">
        <v>1</v>
      </c>
    </row>
    <row r="13" spans="1:13" x14ac:dyDescent="0.2">
      <c r="A13" s="8" t="s">
        <v>11</v>
      </c>
      <c r="B13" s="8" t="s">
        <v>34</v>
      </c>
      <c r="C13" s="8" t="s">
        <v>13</v>
      </c>
      <c r="D13" s="8" t="s">
        <v>14</v>
      </c>
      <c r="E13" s="8" t="s">
        <v>60</v>
      </c>
      <c r="F13" s="76" t="s">
        <v>61</v>
      </c>
      <c r="G13" s="8" t="s">
        <v>17</v>
      </c>
      <c r="H13" s="76" t="s">
        <v>18</v>
      </c>
      <c r="I13" s="8" t="s">
        <v>19</v>
      </c>
      <c r="J13" s="8" t="s">
        <v>20</v>
      </c>
      <c r="L13" s="2" t="s">
        <v>38</v>
      </c>
      <c r="M13" s="4">
        <v>0.95640000000000003</v>
      </c>
    </row>
    <row r="14" spans="1:13" x14ac:dyDescent="0.2">
      <c r="A14" s="8" t="s">
        <v>22</v>
      </c>
      <c r="B14" s="8" t="s">
        <v>34</v>
      </c>
      <c r="C14" s="8" t="s">
        <v>13</v>
      </c>
      <c r="D14" s="8" t="s">
        <v>14</v>
      </c>
      <c r="E14" s="8" t="s">
        <v>62</v>
      </c>
      <c r="F14" s="76" t="s">
        <v>61</v>
      </c>
      <c r="G14" s="8" t="s">
        <v>63</v>
      </c>
      <c r="H14" s="76" t="s">
        <v>64</v>
      </c>
      <c r="I14" s="8" t="s">
        <v>28</v>
      </c>
      <c r="J14" s="8" t="s">
        <v>29</v>
      </c>
      <c r="L14" s="2" t="s">
        <v>42</v>
      </c>
      <c r="M14" s="4" t="s">
        <v>65</v>
      </c>
    </row>
    <row r="15" spans="1:13" x14ac:dyDescent="0.2">
      <c r="A15" s="8" t="s">
        <v>22</v>
      </c>
      <c r="B15" s="8" t="s">
        <v>12</v>
      </c>
      <c r="C15" s="8" t="s">
        <v>13</v>
      </c>
      <c r="D15" s="8" t="s">
        <v>14</v>
      </c>
      <c r="E15" s="8" t="s">
        <v>66</v>
      </c>
      <c r="F15" s="76" t="s">
        <v>61</v>
      </c>
      <c r="G15" s="8" t="s">
        <v>67</v>
      </c>
      <c r="H15" s="76" t="s">
        <v>68</v>
      </c>
      <c r="I15" s="8" t="s">
        <v>28</v>
      </c>
      <c r="J15" s="8" t="s">
        <v>29</v>
      </c>
      <c r="L15" s="3" t="s">
        <v>48</v>
      </c>
      <c r="M15" s="5" t="s">
        <v>69</v>
      </c>
    </row>
    <row r="16" spans="1:13" x14ac:dyDescent="0.2">
      <c r="A16" s="8" t="s">
        <v>22</v>
      </c>
      <c r="B16" s="8" t="s">
        <v>12</v>
      </c>
      <c r="C16" s="8" t="s">
        <v>23</v>
      </c>
      <c r="D16" s="8" t="s">
        <v>24</v>
      </c>
      <c r="E16" s="8" t="s">
        <v>70</v>
      </c>
      <c r="F16" s="76" t="s">
        <v>61</v>
      </c>
      <c r="G16" s="8" t="s">
        <v>71</v>
      </c>
      <c r="H16" s="76" t="s">
        <v>72</v>
      </c>
      <c r="I16" s="8" t="s">
        <v>28</v>
      </c>
      <c r="J16" s="8" t="s">
        <v>29</v>
      </c>
    </row>
    <row r="17" spans="1:13" x14ac:dyDescent="0.2">
      <c r="A17" s="8" t="s">
        <v>22</v>
      </c>
      <c r="B17" s="8" t="s">
        <v>34</v>
      </c>
      <c r="C17" s="8" t="s">
        <v>31</v>
      </c>
      <c r="D17" s="8" t="s">
        <v>14</v>
      </c>
      <c r="E17" s="8" t="s">
        <v>73</v>
      </c>
      <c r="F17" s="76" t="s">
        <v>61</v>
      </c>
      <c r="G17" s="8" t="s">
        <v>17</v>
      </c>
      <c r="H17" s="76" t="s">
        <v>18</v>
      </c>
      <c r="I17" s="8" t="s">
        <v>19</v>
      </c>
      <c r="J17" s="8" t="s">
        <v>20</v>
      </c>
      <c r="L17" s="402" t="s">
        <v>74</v>
      </c>
      <c r="M17" s="403"/>
    </row>
    <row r="18" spans="1:13" x14ac:dyDescent="0.2">
      <c r="A18" s="8" t="s">
        <v>22</v>
      </c>
      <c r="B18" s="8" t="s">
        <v>12</v>
      </c>
      <c r="C18" s="8" t="s">
        <v>31</v>
      </c>
      <c r="D18" s="8" t="s">
        <v>14</v>
      </c>
      <c r="E18" s="8" t="s">
        <v>75</v>
      </c>
      <c r="F18" s="76" t="s">
        <v>61</v>
      </c>
      <c r="G18" s="8" t="s">
        <v>76</v>
      </c>
      <c r="H18" s="76" t="s">
        <v>77</v>
      </c>
      <c r="I18" s="8" t="s">
        <v>28</v>
      </c>
      <c r="J18" s="8" t="s">
        <v>29</v>
      </c>
      <c r="L18" s="2" t="s">
        <v>21</v>
      </c>
      <c r="M18" s="9"/>
    </row>
    <row r="19" spans="1:13" x14ac:dyDescent="0.2">
      <c r="A19" s="8" t="s">
        <v>11</v>
      </c>
      <c r="B19" s="8" t="s">
        <v>34</v>
      </c>
      <c r="C19" s="8" t="s">
        <v>31</v>
      </c>
      <c r="D19" s="8" t="s">
        <v>14</v>
      </c>
      <c r="E19" s="8" t="s">
        <v>78</v>
      </c>
      <c r="F19" s="76" t="s">
        <v>61</v>
      </c>
      <c r="G19" s="8" t="s">
        <v>17</v>
      </c>
      <c r="H19" s="76" t="s">
        <v>79</v>
      </c>
      <c r="I19" s="8" t="s">
        <v>19</v>
      </c>
      <c r="J19" s="8" t="s">
        <v>20</v>
      </c>
      <c r="L19" s="2" t="s">
        <v>30</v>
      </c>
      <c r="M19" s="4">
        <v>0.28620000000000001</v>
      </c>
    </row>
    <row r="20" spans="1:13" x14ac:dyDescent="0.2">
      <c r="A20" s="8" t="s">
        <v>22</v>
      </c>
      <c r="B20" s="8" t="s">
        <v>34</v>
      </c>
      <c r="C20" s="8" t="s">
        <v>40</v>
      </c>
      <c r="D20" s="8" t="s">
        <v>24</v>
      </c>
      <c r="E20" s="8" t="s">
        <v>80</v>
      </c>
      <c r="F20" s="76" t="s">
        <v>61</v>
      </c>
      <c r="G20" s="8" t="s">
        <v>17</v>
      </c>
      <c r="H20" s="76" t="s">
        <v>79</v>
      </c>
      <c r="I20" s="8" t="s">
        <v>19</v>
      </c>
      <c r="J20" s="8" t="s">
        <v>20</v>
      </c>
      <c r="L20" s="2" t="s">
        <v>33</v>
      </c>
      <c r="M20" s="4">
        <v>1</v>
      </c>
    </row>
    <row r="21" spans="1:13" x14ac:dyDescent="0.2">
      <c r="A21" s="8" t="s">
        <v>22</v>
      </c>
      <c r="B21" s="8" t="s">
        <v>34</v>
      </c>
      <c r="C21" s="8" t="s">
        <v>23</v>
      </c>
      <c r="D21" s="8" t="s">
        <v>24</v>
      </c>
      <c r="E21" s="8" t="s">
        <v>81</v>
      </c>
      <c r="F21" s="76" t="s">
        <v>61</v>
      </c>
      <c r="G21" s="8" t="s">
        <v>26</v>
      </c>
      <c r="H21" s="76" t="s">
        <v>82</v>
      </c>
      <c r="I21" s="8" t="s">
        <v>28</v>
      </c>
      <c r="J21" s="8" t="s">
        <v>29</v>
      </c>
      <c r="L21" s="2" t="s">
        <v>38</v>
      </c>
      <c r="M21" s="4">
        <v>0.5927</v>
      </c>
    </row>
    <row r="22" spans="1:13" x14ac:dyDescent="0.2">
      <c r="A22" s="8" t="s">
        <v>22</v>
      </c>
      <c r="B22" s="8" t="s">
        <v>12</v>
      </c>
      <c r="C22" s="8" t="s">
        <v>23</v>
      </c>
      <c r="D22" s="8" t="s">
        <v>24</v>
      </c>
      <c r="E22" s="8" t="s">
        <v>83</v>
      </c>
      <c r="F22" s="76" t="s">
        <v>61</v>
      </c>
      <c r="G22" s="8" t="s">
        <v>17</v>
      </c>
      <c r="H22" s="76" t="s">
        <v>18</v>
      </c>
      <c r="I22" s="8" t="s">
        <v>19</v>
      </c>
      <c r="J22" s="8" t="s">
        <v>20</v>
      </c>
      <c r="L22" s="2" t="s">
        <v>42</v>
      </c>
      <c r="M22" s="4" t="s">
        <v>65</v>
      </c>
    </row>
    <row r="23" spans="1:13" x14ac:dyDescent="0.2">
      <c r="A23" s="8" t="s">
        <v>22</v>
      </c>
      <c r="B23" s="8" t="s">
        <v>34</v>
      </c>
      <c r="C23" s="8" t="s">
        <v>40</v>
      </c>
      <c r="D23" s="8" t="s">
        <v>24</v>
      </c>
      <c r="E23" s="8" t="s">
        <v>84</v>
      </c>
      <c r="F23" s="76" t="s">
        <v>61</v>
      </c>
      <c r="G23" s="8" t="s">
        <v>85</v>
      </c>
      <c r="H23" s="76" t="s">
        <v>86</v>
      </c>
      <c r="I23" s="8" t="s">
        <v>28</v>
      </c>
      <c r="J23" s="8" t="s">
        <v>29</v>
      </c>
      <c r="L23" s="3" t="s">
        <v>48</v>
      </c>
      <c r="M23" s="5" t="s">
        <v>69</v>
      </c>
    </row>
    <row r="24" spans="1:13" x14ac:dyDescent="0.2">
      <c r="A24" s="8" t="s">
        <v>22</v>
      </c>
      <c r="B24" s="8" t="s">
        <v>34</v>
      </c>
      <c r="C24" s="8" t="s">
        <v>40</v>
      </c>
      <c r="D24" s="8" t="s">
        <v>24</v>
      </c>
      <c r="E24" s="8" t="s">
        <v>87</v>
      </c>
      <c r="F24" s="76" t="s">
        <v>61</v>
      </c>
      <c r="G24" s="8" t="s">
        <v>17</v>
      </c>
      <c r="H24" s="76" t="s">
        <v>18</v>
      </c>
      <c r="I24" s="8" t="s">
        <v>19</v>
      </c>
      <c r="J24" s="8" t="s">
        <v>20</v>
      </c>
    </row>
    <row r="25" spans="1:13" x14ac:dyDescent="0.2">
      <c r="A25" s="8" t="s">
        <v>11</v>
      </c>
      <c r="B25" s="8" t="s">
        <v>34</v>
      </c>
      <c r="C25" s="8" t="s">
        <v>13</v>
      </c>
      <c r="D25" s="8" t="s">
        <v>14</v>
      </c>
      <c r="E25" s="8" t="s">
        <v>88</v>
      </c>
      <c r="F25" s="76" t="s">
        <v>89</v>
      </c>
      <c r="G25" s="8" t="s">
        <v>17</v>
      </c>
      <c r="H25" s="76" t="s">
        <v>18</v>
      </c>
      <c r="I25" s="8" t="s">
        <v>19</v>
      </c>
      <c r="J25" s="8" t="s">
        <v>20</v>
      </c>
      <c r="L25" s="402" t="s">
        <v>90</v>
      </c>
      <c r="M25" s="403"/>
    </row>
    <row r="26" spans="1:13" x14ac:dyDescent="0.2">
      <c r="A26" s="8" t="s">
        <v>22</v>
      </c>
      <c r="B26" s="8" t="s">
        <v>34</v>
      </c>
      <c r="C26" s="8" t="s">
        <v>31</v>
      </c>
      <c r="D26" s="8" t="s">
        <v>24</v>
      </c>
      <c r="E26" s="8" t="s">
        <v>91</v>
      </c>
      <c r="F26" s="76" t="s">
        <v>89</v>
      </c>
      <c r="G26" s="8" t="s">
        <v>63</v>
      </c>
      <c r="H26" s="76" t="s">
        <v>92</v>
      </c>
      <c r="I26" s="8" t="s">
        <v>28</v>
      </c>
      <c r="J26" s="8" t="s">
        <v>29</v>
      </c>
      <c r="L26" s="2" t="s">
        <v>21</v>
      </c>
      <c r="M26" s="9"/>
    </row>
    <row r="27" spans="1:13" x14ac:dyDescent="0.2">
      <c r="A27" s="8" t="s">
        <v>22</v>
      </c>
      <c r="B27" s="8" t="s">
        <v>34</v>
      </c>
      <c r="C27" s="8" t="s">
        <v>93</v>
      </c>
      <c r="D27" s="8" t="s">
        <v>24</v>
      </c>
      <c r="E27" s="8" t="s">
        <v>94</v>
      </c>
      <c r="F27" s="76" t="s">
        <v>89</v>
      </c>
      <c r="G27" s="8" t="s">
        <v>63</v>
      </c>
      <c r="H27" s="76" t="s">
        <v>92</v>
      </c>
      <c r="I27" s="8" t="s">
        <v>28</v>
      </c>
      <c r="J27" s="8" t="s">
        <v>29</v>
      </c>
      <c r="L27" s="2" t="s">
        <v>30</v>
      </c>
      <c r="M27" s="4">
        <v>5.31E-4</v>
      </c>
    </row>
    <row r="28" spans="1:13" x14ac:dyDescent="0.2">
      <c r="A28" s="8" t="s">
        <v>22</v>
      </c>
      <c r="B28" s="8" t="s">
        <v>34</v>
      </c>
      <c r="C28" s="8" t="s">
        <v>31</v>
      </c>
      <c r="D28" s="8" t="s">
        <v>14</v>
      </c>
      <c r="E28" s="8" t="s">
        <v>95</v>
      </c>
      <c r="F28" s="76" t="s">
        <v>89</v>
      </c>
      <c r="G28" s="8" t="s">
        <v>17</v>
      </c>
      <c r="H28" s="76" t="s">
        <v>18</v>
      </c>
      <c r="I28" s="8" t="s">
        <v>19</v>
      </c>
      <c r="J28" s="8" t="s">
        <v>20</v>
      </c>
      <c r="L28" s="2" t="s">
        <v>33</v>
      </c>
      <c r="M28" s="4">
        <v>1</v>
      </c>
    </row>
    <row r="29" spans="1:13" x14ac:dyDescent="0.2">
      <c r="A29" s="8" t="s">
        <v>22</v>
      </c>
      <c r="B29" s="8" t="s">
        <v>12</v>
      </c>
      <c r="C29" s="8" t="s">
        <v>31</v>
      </c>
      <c r="D29" s="8" t="s">
        <v>14</v>
      </c>
      <c r="E29" s="8" t="s">
        <v>96</v>
      </c>
      <c r="F29" s="76" t="s">
        <v>89</v>
      </c>
      <c r="G29" s="8" t="s">
        <v>17</v>
      </c>
      <c r="H29" s="76" t="s">
        <v>18</v>
      </c>
      <c r="I29" s="8" t="s">
        <v>19</v>
      </c>
      <c r="J29" s="8" t="s">
        <v>20</v>
      </c>
      <c r="L29" s="2" t="s">
        <v>38</v>
      </c>
      <c r="M29" s="4">
        <v>0.98160000000000003</v>
      </c>
    </row>
    <row r="30" spans="1:13" x14ac:dyDescent="0.2">
      <c r="A30" s="8" t="s">
        <v>22</v>
      </c>
      <c r="B30" s="8" t="s">
        <v>34</v>
      </c>
      <c r="C30" s="8" t="s">
        <v>93</v>
      </c>
      <c r="D30" s="8" t="s">
        <v>24</v>
      </c>
      <c r="E30" s="8" t="s">
        <v>97</v>
      </c>
      <c r="F30" s="76" t="s">
        <v>89</v>
      </c>
      <c r="G30" s="8" t="s">
        <v>17</v>
      </c>
      <c r="H30" s="76" t="s">
        <v>98</v>
      </c>
      <c r="I30" s="8" t="s">
        <v>19</v>
      </c>
      <c r="J30" s="8" t="s">
        <v>20</v>
      </c>
      <c r="L30" s="2" t="s">
        <v>42</v>
      </c>
      <c r="M30" s="4" t="s">
        <v>65</v>
      </c>
    </row>
    <row r="31" spans="1:13" x14ac:dyDescent="0.2">
      <c r="A31" s="8" t="s">
        <v>22</v>
      </c>
      <c r="B31" s="8" t="s">
        <v>12</v>
      </c>
      <c r="C31" s="8" t="s">
        <v>99</v>
      </c>
      <c r="D31" s="8" t="s">
        <v>24</v>
      </c>
      <c r="E31" s="8" t="s">
        <v>100</v>
      </c>
      <c r="F31" s="76" t="s">
        <v>89</v>
      </c>
      <c r="G31" s="8" t="s">
        <v>71</v>
      </c>
      <c r="H31" s="76" t="s">
        <v>101</v>
      </c>
      <c r="I31" s="8" t="s">
        <v>28</v>
      </c>
      <c r="J31" s="8" t="s">
        <v>29</v>
      </c>
      <c r="L31" s="3" t="s">
        <v>48</v>
      </c>
      <c r="M31" s="5" t="s">
        <v>69</v>
      </c>
    </row>
    <row r="32" spans="1:13" x14ac:dyDescent="0.2">
      <c r="A32" s="8" t="s">
        <v>22</v>
      </c>
      <c r="B32" s="8" t="s">
        <v>12</v>
      </c>
      <c r="C32" s="8" t="s">
        <v>23</v>
      </c>
      <c r="D32" s="8" t="s">
        <v>24</v>
      </c>
      <c r="E32" s="8" t="s">
        <v>102</v>
      </c>
      <c r="F32" s="76" t="s">
        <v>89</v>
      </c>
      <c r="G32" s="8" t="s">
        <v>17</v>
      </c>
      <c r="H32" s="76" t="s">
        <v>18</v>
      </c>
      <c r="I32" s="8" t="s">
        <v>19</v>
      </c>
      <c r="J32" s="8" t="s">
        <v>20</v>
      </c>
    </row>
    <row r="33" spans="1:13" x14ac:dyDescent="0.2">
      <c r="A33" s="8" t="s">
        <v>11</v>
      </c>
      <c r="B33" s="8" t="s">
        <v>34</v>
      </c>
      <c r="C33" s="8" t="s">
        <v>103</v>
      </c>
      <c r="D33" s="8" t="s">
        <v>24</v>
      </c>
      <c r="E33" s="8" t="s">
        <v>104</v>
      </c>
      <c r="F33" s="76" t="s">
        <v>89</v>
      </c>
      <c r="G33" s="8" t="s">
        <v>17</v>
      </c>
      <c r="H33" s="76" t="s">
        <v>18</v>
      </c>
      <c r="I33" s="8" t="s">
        <v>19</v>
      </c>
      <c r="J33" s="8" t="s">
        <v>20</v>
      </c>
      <c r="L33" s="404"/>
      <c r="M33" s="404"/>
    </row>
    <row r="34" spans="1:13" x14ac:dyDescent="0.2">
      <c r="A34" s="8" t="s">
        <v>22</v>
      </c>
      <c r="B34" s="8" t="s">
        <v>12</v>
      </c>
      <c r="C34" s="8" t="s">
        <v>13</v>
      </c>
      <c r="D34" s="8" t="s">
        <v>14</v>
      </c>
      <c r="E34" s="8" t="s">
        <v>105</v>
      </c>
      <c r="F34" s="76" t="s">
        <v>106</v>
      </c>
      <c r="G34" s="8" t="s">
        <v>17</v>
      </c>
      <c r="H34" s="76" t="s">
        <v>107</v>
      </c>
      <c r="I34" s="8" t="s">
        <v>19</v>
      </c>
      <c r="J34" s="8" t="s">
        <v>20</v>
      </c>
    </row>
    <row r="35" spans="1:13" x14ac:dyDescent="0.2">
      <c r="A35" s="8" t="s">
        <v>11</v>
      </c>
      <c r="B35" s="8" t="s">
        <v>34</v>
      </c>
      <c r="C35" s="8" t="s">
        <v>13</v>
      </c>
      <c r="D35" s="8" t="s">
        <v>14</v>
      </c>
      <c r="E35" s="8" t="s">
        <v>108</v>
      </c>
      <c r="F35" s="76" t="s">
        <v>106</v>
      </c>
      <c r="G35" s="8" t="s">
        <v>17</v>
      </c>
      <c r="H35" s="76" t="s">
        <v>79</v>
      </c>
      <c r="I35" s="8" t="s">
        <v>19</v>
      </c>
      <c r="J35" s="8" t="s">
        <v>20</v>
      </c>
    </row>
    <row r="36" spans="1:13" x14ac:dyDescent="0.2">
      <c r="A36" s="8" t="s">
        <v>22</v>
      </c>
      <c r="B36" s="8" t="s">
        <v>34</v>
      </c>
      <c r="C36" s="8" t="s">
        <v>13</v>
      </c>
      <c r="D36" s="8" t="s">
        <v>14</v>
      </c>
      <c r="E36" s="8" t="s">
        <v>109</v>
      </c>
      <c r="F36" s="76" t="s">
        <v>106</v>
      </c>
      <c r="G36" s="8" t="s">
        <v>17</v>
      </c>
      <c r="H36" s="76" t="s">
        <v>110</v>
      </c>
      <c r="I36" s="8" t="s">
        <v>19</v>
      </c>
      <c r="J36" s="8" t="s">
        <v>20</v>
      </c>
    </row>
    <row r="37" spans="1:13" x14ac:dyDescent="0.2">
      <c r="A37" s="8" t="s">
        <v>22</v>
      </c>
      <c r="B37" s="8" t="s">
        <v>34</v>
      </c>
      <c r="C37" s="8" t="s">
        <v>103</v>
      </c>
      <c r="D37" s="8" t="s">
        <v>24</v>
      </c>
      <c r="E37" s="8" t="s">
        <v>111</v>
      </c>
      <c r="F37" s="76" t="s">
        <v>106</v>
      </c>
      <c r="G37" s="8" t="s">
        <v>112</v>
      </c>
      <c r="H37" s="76" t="s">
        <v>113</v>
      </c>
      <c r="I37" s="8" t="s">
        <v>28</v>
      </c>
      <c r="J37" s="8" t="s">
        <v>29</v>
      </c>
    </row>
    <row r="38" spans="1:13" x14ac:dyDescent="0.2">
      <c r="A38" s="8" t="s">
        <v>22</v>
      </c>
      <c r="B38" s="8" t="s">
        <v>12</v>
      </c>
      <c r="C38" s="8" t="s">
        <v>31</v>
      </c>
      <c r="D38" s="8" t="s">
        <v>24</v>
      </c>
      <c r="E38" s="8" t="s">
        <v>114</v>
      </c>
      <c r="F38" s="76" t="s">
        <v>106</v>
      </c>
      <c r="G38" s="8" t="s">
        <v>17</v>
      </c>
      <c r="H38" s="76" t="s">
        <v>115</v>
      </c>
      <c r="I38" s="8" t="s">
        <v>19</v>
      </c>
      <c r="J38" s="8" t="s">
        <v>20</v>
      </c>
    </row>
    <row r="39" spans="1:13" x14ac:dyDescent="0.2">
      <c r="A39" s="8" t="s">
        <v>11</v>
      </c>
      <c r="B39" s="8" t="s">
        <v>12</v>
      </c>
      <c r="C39" s="8" t="s">
        <v>31</v>
      </c>
      <c r="D39" s="8" t="s">
        <v>14</v>
      </c>
      <c r="E39" s="8" t="s">
        <v>116</v>
      </c>
      <c r="F39" s="76" t="s">
        <v>106</v>
      </c>
      <c r="G39" s="8" t="s">
        <v>17</v>
      </c>
      <c r="H39" s="76" t="s">
        <v>18</v>
      </c>
      <c r="I39" s="8" t="s">
        <v>19</v>
      </c>
      <c r="J39" s="8" t="s">
        <v>20</v>
      </c>
    </row>
    <row r="40" spans="1:13" x14ac:dyDescent="0.2">
      <c r="A40" s="8" t="s">
        <v>22</v>
      </c>
      <c r="B40" s="8" t="s">
        <v>12</v>
      </c>
      <c r="C40" s="8" t="s">
        <v>99</v>
      </c>
      <c r="D40" s="8" t="s">
        <v>24</v>
      </c>
      <c r="E40" s="8" t="s">
        <v>117</v>
      </c>
      <c r="F40" s="76" t="s">
        <v>106</v>
      </c>
      <c r="G40" s="8" t="s">
        <v>17</v>
      </c>
      <c r="H40" s="76" t="s">
        <v>18</v>
      </c>
      <c r="I40" s="8" t="s">
        <v>19</v>
      </c>
      <c r="J40" s="8" t="s">
        <v>20</v>
      </c>
    </row>
    <row r="41" spans="1:13" x14ac:dyDescent="0.2">
      <c r="A41" s="8" t="s">
        <v>22</v>
      </c>
      <c r="B41" s="8" t="s">
        <v>34</v>
      </c>
      <c r="C41" s="8" t="s">
        <v>31</v>
      </c>
      <c r="D41" s="8" t="s">
        <v>14</v>
      </c>
      <c r="E41" s="8" t="s">
        <v>118</v>
      </c>
      <c r="F41" s="76" t="s">
        <v>106</v>
      </c>
      <c r="G41" s="8" t="s">
        <v>17</v>
      </c>
      <c r="H41" s="76" t="s">
        <v>18</v>
      </c>
      <c r="I41" s="8" t="s">
        <v>19</v>
      </c>
      <c r="J41" s="8" t="s">
        <v>20</v>
      </c>
    </row>
    <row r="42" spans="1:13" x14ac:dyDescent="0.2">
      <c r="A42" s="8" t="s">
        <v>11</v>
      </c>
      <c r="B42" s="8" t="s">
        <v>34</v>
      </c>
      <c r="C42" s="8" t="s">
        <v>13</v>
      </c>
      <c r="D42" s="8" t="s">
        <v>14</v>
      </c>
      <c r="E42" s="8" t="s">
        <v>119</v>
      </c>
      <c r="F42" s="76" t="s">
        <v>120</v>
      </c>
      <c r="G42" s="8" t="s">
        <v>17</v>
      </c>
      <c r="H42" s="76" t="s">
        <v>18</v>
      </c>
      <c r="I42" s="8" t="s">
        <v>19</v>
      </c>
      <c r="J42" s="8" t="s">
        <v>20</v>
      </c>
    </row>
    <row r="43" spans="1:13" x14ac:dyDescent="0.2">
      <c r="A43" s="8" t="s">
        <v>22</v>
      </c>
      <c r="B43" s="8" t="s">
        <v>12</v>
      </c>
      <c r="C43" s="8" t="s">
        <v>23</v>
      </c>
      <c r="D43" s="8" t="s">
        <v>24</v>
      </c>
      <c r="E43" s="8" t="s">
        <v>121</v>
      </c>
      <c r="F43" s="76" t="s">
        <v>120</v>
      </c>
      <c r="G43" s="8" t="s">
        <v>17</v>
      </c>
      <c r="H43" s="76" t="s">
        <v>122</v>
      </c>
      <c r="I43" s="8" t="s">
        <v>19</v>
      </c>
      <c r="J43" s="8" t="s">
        <v>20</v>
      </c>
    </row>
    <row r="44" spans="1:13" x14ac:dyDescent="0.2">
      <c r="A44" s="8" t="s">
        <v>11</v>
      </c>
      <c r="B44" s="8" t="s">
        <v>34</v>
      </c>
      <c r="C44" s="8" t="s">
        <v>31</v>
      </c>
      <c r="D44" s="8" t="s">
        <v>14</v>
      </c>
      <c r="E44" s="8" t="s">
        <v>123</v>
      </c>
      <c r="F44" s="76" t="s">
        <v>120</v>
      </c>
      <c r="G44" s="8" t="s">
        <v>17</v>
      </c>
      <c r="H44" s="76" t="s">
        <v>18</v>
      </c>
      <c r="I44" s="8" t="s">
        <v>19</v>
      </c>
      <c r="J44" s="8" t="s">
        <v>20</v>
      </c>
    </row>
    <row r="45" spans="1:13" x14ac:dyDescent="0.2">
      <c r="A45" s="8" t="s">
        <v>22</v>
      </c>
      <c r="B45" s="8" t="s">
        <v>34</v>
      </c>
      <c r="C45" s="8" t="s">
        <v>103</v>
      </c>
      <c r="D45" s="8" t="s">
        <v>24</v>
      </c>
      <c r="E45" s="8" t="s">
        <v>124</v>
      </c>
      <c r="F45" s="76" t="s">
        <v>120</v>
      </c>
      <c r="G45" s="8" t="s">
        <v>17</v>
      </c>
      <c r="H45" s="76" t="s">
        <v>18</v>
      </c>
      <c r="I45" s="8" t="s">
        <v>19</v>
      </c>
      <c r="J45" s="8" t="s">
        <v>20</v>
      </c>
    </row>
    <row r="46" spans="1:13" x14ac:dyDescent="0.2">
      <c r="A46" s="8" t="s">
        <v>11</v>
      </c>
      <c r="B46" s="8" t="s">
        <v>34</v>
      </c>
      <c r="C46" s="8" t="s">
        <v>103</v>
      </c>
      <c r="D46" s="8" t="s">
        <v>24</v>
      </c>
      <c r="E46" s="8" t="s">
        <v>125</v>
      </c>
      <c r="F46" s="76" t="s">
        <v>120</v>
      </c>
      <c r="G46" s="8" t="s">
        <v>17</v>
      </c>
      <c r="H46" s="76" t="s">
        <v>18</v>
      </c>
      <c r="I46" s="8" t="s">
        <v>19</v>
      </c>
      <c r="J46" s="8" t="s">
        <v>20</v>
      </c>
    </row>
    <row r="47" spans="1:13" x14ac:dyDescent="0.2">
      <c r="A47" s="8" t="s">
        <v>11</v>
      </c>
      <c r="B47" s="8" t="s">
        <v>34</v>
      </c>
      <c r="C47" s="8" t="s">
        <v>103</v>
      </c>
      <c r="D47" s="8" t="s">
        <v>24</v>
      </c>
      <c r="E47" s="8" t="s">
        <v>126</v>
      </c>
      <c r="F47" s="76" t="s">
        <v>120</v>
      </c>
      <c r="G47" s="8" t="s">
        <v>17</v>
      </c>
      <c r="H47" s="76" t="s">
        <v>18</v>
      </c>
      <c r="I47" s="8" t="s">
        <v>19</v>
      </c>
      <c r="J47" s="8" t="s">
        <v>20</v>
      </c>
    </row>
    <row r="48" spans="1:13" x14ac:dyDescent="0.2">
      <c r="A48" s="8" t="s">
        <v>11</v>
      </c>
      <c r="B48" s="8" t="s">
        <v>12</v>
      </c>
      <c r="C48" s="8" t="s">
        <v>23</v>
      </c>
      <c r="D48" s="8" t="s">
        <v>24</v>
      </c>
      <c r="E48" s="8" t="s">
        <v>127</v>
      </c>
      <c r="F48" s="76" t="s">
        <v>120</v>
      </c>
      <c r="G48" s="8" t="s">
        <v>17</v>
      </c>
      <c r="H48" s="76" t="s">
        <v>18</v>
      </c>
      <c r="I48" s="8" t="s">
        <v>19</v>
      </c>
      <c r="J48" s="8" t="s">
        <v>20</v>
      </c>
    </row>
    <row r="49" spans="1:10" x14ac:dyDescent="0.2">
      <c r="A49" s="8" t="s">
        <v>11</v>
      </c>
      <c r="B49" s="8" t="s">
        <v>34</v>
      </c>
      <c r="C49" s="8" t="s">
        <v>13</v>
      </c>
      <c r="D49" s="8" t="s">
        <v>14</v>
      </c>
      <c r="E49" s="8" t="s">
        <v>128</v>
      </c>
      <c r="F49" s="76" t="s">
        <v>129</v>
      </c>
      <c r="G49" s="8" t="s">
        <v>17</v>
      </c>
      <c r="H49" s="76" t="s">
        <v>130</v>
      </c>
      <c r="I49" s="8" t="s">
        <v>19</v>
      </c>
      <c r="J49" s="8" t="s">
        <v>20</v>
      </c>
    </row>
    <row r="50" spans="1:10" x14ac:dyDescent="0.2">
      <c r="A50" s="8" t="s">
        <v>22</v>
      </c>
      <c r="B50" s="8" t="s">
        <v>12</v>
      </c>
      <c r="C50" s="8" t="s">
        <v>31</v>
      </c>
      <c r="D50" s="8" t="s">
        <v>14</v>
      </c>
      <c r="E50" s="8" t="s">
        <v>131</v>
      </c>
      <c r="F50" s="76" t="s">
        <v>132</v>
      </c>
      <c r="G50" s="8" t="s">
        <v>17</v>
      </c>
      <c r="H50" s="76" t="s">
        <v>18</v>
      </c>
      <c r="I50" s="8" t="s">
        <v>19</v>
      </c>
      <c r="J50" s="8" t="s">
        <v>20</v>
      </c>
    </row>
    <row r="51" spans="1:10" x14ac:dyDescent="0.2">
      <c r="A51" s="8" t="s">
        <v>22</v>
      </c>
      <c r="B51" s="8" t="s">
        <v>12</v>
      </c>
      <c r="C51" s="8" t="s">
        <v>31</v>
      </c>
      <c r="D51" s="8" t="s">
        <v>14</v>
      </c>
      <c r="E51" s="8" t="s">
        <v>133</v>
      </c>
      <c r="F51" s="76" t="s">
        <v>132</v>
      </c>
      <c r="G51" s="8" t="s">
        <v>134</v>
      </c>
      <c r="H51" s="76" t="s">
        <v>135</v>
      </c>
      <c r="I51" s="8" t="s">
        <v>28</v>
      </c>
      <c r="J51" s="8" t="s">
        <v>29</v>
      </c>
    </row>
    <row r="52" spans="1:10" x14ac:dyDescent="0.2">
      <c r="A52" s="8" t="s">
        <v>11</v>
      </c>
      <c r="B52" s="8" t="s">
        <v>12</v>
      </c>
      <c r="C52" s="8" t="s">
        <v>23</v>
      </c>
      <c r="D52" s="8" t="s">
        <v>24</v>
      </c>
      <c r="E52" s="8" t="s">
        <v>136</v>
      </c>
      <c r="F52" s="76" t="s">
        <v>132</v>
      </c>
      <c r="G52" s="8" t="s">
        <v>17</v>
      </c>
      <c r="H52" s="76" t="s">
        <v>79</v>
      </c>
      <c r="I52" s="8" t="s">
        <v>19</v>
      </c>
      <c r="J52" s="8" t="s">
        <v>20</v>
      </c>
    </row>
    <row r="53" spans="1:10" x14ac:dyDescent="0.2">
      <c r="A53" s="8" t="s">
        <v>11</v>
      </c>
      <c r="B53" s="8" t="s">
        <v>12</v>
      </c>
      <c r="C53" s="8" t="s">
        <v>93</v>
      </c>
      <c r="D53" s="8" t="s">
        <v>24</v>
      </c>
      <c r="E53" s="8" t="s">
        <v>137</v>
      </c>
      <c r="F53" s="76" t="s">
        <v>132</v>
      </c>
      <c r="G53" s="8" t="s">
        <v>17</v>
      </c>
      <c r="H53" s="76" t="s">
        <v>79</v>
      </c>
      <c r="I53" s="8" t="s">
        <v>19</v>
      </c>
      <c r="J53" s="8" t="s">
        <v>20</v>
      </c>
    </row>
    <row r="54" spans="1:10" x14ac:dyDescent="0.2">
      <c r="A54" s="8" t="s">
        <v>11</v>
      </c>
      <c r="B54" s="8" t="s">
        <v>34</v>
      </c>
      <c r="C54" s="8" t="s">
        <v>13</v>
      </c>
      <c r="D54" s="8" t="s">
        <v>14</v>
      </c>
      <c r="E54" s="8" t="s">
        <v>138</v>
      </c>
      <c r="F54" s="76" t="s">
        <v>132</v>
      </c>
      <c r="G54" s="8" t="s">
        <v>17</v>
      </c>
      <c r="H54" s="76" t="s">
        <v>18</v>
      </c>
      <c r="I54" s="8" t="s">
        <v>19</v>
      </c>
      <c r="J54" s="8" t="s">
        <v>20</v>
      </c>
    </row>
    <row r="55" spans="1:10" x14ac:dyDescent="0.2">
      <c r="A55" s="8" t="s">
        <v>11</v>
      </c>
      <c r="B55" s="8" t="s">
        <v>34</v>
      </c>
      <c r="C55" s="8" t="s">
        <v>13</v>
      </c>
      <c r="D55" s="8" t="s">
        <v>14</v>
      </c>
      <c r="E55" s="8" t="s">
        <v>139</v>
      </c>
      <c r="F55" s="76" t="s">
        <v>140</v>
      </c>
      <c r="G55" s="8" t="s">
        <v>17</v>
      </c>
      <c r="H55" s="76" t="s">
        <v>18</v>
      </c>
      <c r="I55" s="8" t="s">
        <v>19</v>
      </c>
      <c r="J55" s="8" t="s">
        <v>20</v>
      </c>
    </row>
    <row r="56" spans="1:10" x14ac:dyDescent="0.2">
      <c r="A56" s="8" t="s">
        <v>11</v>
      </c>
      <c r="B56" s="8" t="s">
        <v>34</v>
      </c>
      <c r="C56" s="8" t="s">
        <v>13</v>
      </c>
      <c r="D56" s="8" t="s">
        <v>14</v>
      </c>
      <c r="E56" s="8" t="s">
        <v>141</v>
      </c>
      <c r="F56" s="76" t="s">
        <v>140</v>
      </c>
      <c r="G56" s="8" t="s">
        <v>17</v>
      </c>
      <c r="H56" s="76" t="s">
        <v>18</v>
      </c>
      <c r="I56" s="8" t="s">
        <v>19</v>
      </c>
      <c r="J56" s="8" t="s">
        <v>20</v>
      </c>
    </row>
    <row r="57" spans="1:10" x14ac:dyDescent="0.2">
      <c r="A57" s="8" t="s">
        <v>11</v>
      </c>
      <c r="B57" s="8" t="s">
        <v>34</v>
      </c>
      <c r="C57" s="8" t="s">
        <v>13</v>
      </c>
      <c r="D57" s="8" t="s">
        <v>14</v>
      </c>
      <c r="E57" s="8" t="s">
        <v>142</v>
      </c>
      <c r="F57" s="76" t="s">
        <v>140</v>
      </c>
      <c r="G57" s="8" t="s">
        <v>17</v>
      </c>
      <c r="H57" s="76" t="s">
        <v>18</v>
      </c>
      <c r="I57" s="8" t="s">
        <v>19</v>
      </c>
      <c r="J57" s="8" t="s">
        <v>20</v>
      </c>
    </row>
    <row r="58" spans="1:10" x14ac:dyDescent="0.2">
      <c r="A58" s="8" t="s">
        <v>11</v>
      </c>
      <c r="B58" s="8" t="s">
        <v>12</v>
      </c>
      <c r="C58" s="8" t="s">
        <v>13</v>
      </c>
      <c r="D58" s="8" t="s">
        <v>14</v>
      </c>
      <c r="E58" s="8" t="s">
        <v>143</v>
      </c>
      <c r="F58" s="76" t="s">
        <v>140</v>
      </c>
      <c r="G58" s="8" t="s">
        <v>17</v>
      </c>
      <c r="H58" s="76" t="s">
        <v>18</v>
      </c>
      <c r="I58" s="8" t="s">
        <v>19</v>
      </c>
      <c r="J58" s="8" t="s">
        <v>20</v>
      </c>
    </row>
    <row r="59" spans="1:10" x14ac:dyDescent="0.2">
      <c r="A59" s="8" t="s">
        <v>11</v>
      </c>
      <c r="B59" s="8" t="s">
        <v>34</v>
      </c>
      <c r="C59" s="8" t="s">
        <v>103</v>
      </c>
      <c r="D59" s="8" t="s">
        <v>24</v>
      </c>
      <c r="E59" s="8" t="s">
        <v>144</v>
      </c>
      <c r="F59" s="76" t="s">
        <v>140</v>
      </c>
      <c r="G59" s="8" t="s">
        <v>17</v>
      </c>
      <c r="H59" s="76" t="s">
        <v>145</v>
      </c>
      <c r="I59" s="8" t="s">
        <v>19</v>
      </c>
      <c r="J59" s="8" t="s">
        <v>20</v>
      </c>
    </row>
    <row r="60" spans="1:10" x14ac:dyDescent="0.2">
      <c r="A60" s="8" t="s">
        <v>11</v>
      </c>
      <c r="B60" s="8" t="s">
        <v>12</v>
      </c>
      <c r="C60" s="8" t="s">
        <v>99</v>
      </c>
      <c r="D60" s="8" t="s">
        <v>24</v>
      </c>
      <c r="E60" s="8" t="s">
        <v>146</v>
      </c>
      <c r="F60" s="76" t="s">
        <v>140</v>
      </c>
      <c r="G60" s="8" t="s">
        <v>17</v>
      </c>
      <c r="H60" s="76" t="s">
        <v>18</v>
      </c>
      <c r="I60" s="8" t="s">
        <v>19</v>
      </c>
      <c r="J60" s="8" t="s">
        <v>20</v>
      </c>
    </row>
    <row r="61" spans="1:10" x14ac:dyDescent="0.2">
      <c r="A61" s="8" t="s">
        <v>11</v>
      </c>
      <c r="B61" s="8" t="s">
        <v>34</v>
      </c>
      <c r="C61" s="8" t="s">
        <v>103</v>
      </c>
      <c r="D61" s="8" t="s">
        <v>24</v>
      </c>
      <c r="E61" s="8" t="s">
        <v>147</v>
      </c>
      <c r="F61" s="76" t="s">
        <v>140</v>
      </c>
      <c r="G61" s="8" t="s">
        <v>17</v>
      </c>
      <c r="H61" s="76" t="s">
        <v>18</v>
      </c>
      <c r="I61" s="8" t="s">
        <v>19</v>
      </c>
      <c r="J61" s="8" t="s">
        <v>20</v>
      </c>
    </row>
    <row r="62" spans="1:10" x14ac:dyDescent="0.2">
      <c r="A62" s="8" t="s">
        <v>22</v>
      </c>
      <c r="B62" s="8" t="s">
        <v>34</v>
      </c>
      <c r="C62" s="8" t="s">
        <v>103</v>
      </c>
      <c r="D62" s="8" t="s">
        <v>14</v>
      </c>
      <c r="E62" s="8" t="s">
        <v>148</v>
      </c>
      <c r="F62" s="76" t="s">
        <v>140</v>
      </c>
      <c r="G62" s="8" t="s">
        <v>17</v>
      </c>
      <c r="H62" s="76" t="s">
        <v>149</v>
      </c>
      <c r="I62" s="8" t="s">
        <v>19</v>
      </c>
      <c r="J62" s="8" t="s">
        <v>20</v>
      </c>
    </row>
    <row r="63" spans="1:10" x14ac:dyDescent="0.2">
      <c r="A63" s="8" t="s">
        <v>22</v>
      </c>
      <c r="B63" s="8" t="s">
        <v>34</v>
      </c>
      <c r="C63" s="8" t="s">
        <v>31</v>
      </c>
      <c r="D63" s="8" t="s">
        <v>14</v>
      </c>
      <c r="E63" s="8" t="s">
        <v>150</v>
      </c>
      <c r="F63" s="76" t="s">
        <v>140</v>
      </c>
      <c r="G63" s="8" t="s">
        <v>76</v>
      </c>
      <c r="H63" s="76" t="s">
        <v>151</v>
      </c>
      <c r="I63" s="8" t="s">
        <v>28</v>
      </c>
      <c r="J63" s="8" t="s">
        <v>29</v>
      </c>
    </row>
    <row r="64" spans="1:10" x14ac:dyDescent="0.2">
      <c r="A64" s="8" t="s">
        <v>11</v>
      </c>
      <c r="B64" s="8" t="s">
        <v>34</v>
      </c>
      <c r="C64" s="8" t="s">
        <v>103</v>
      </c>
      <c r="D64" s="8" t="s">
        <v>24</v>
      </c>
      <c r="E64" s="8" t="s">
        <v>152</v>
      </c>
      <c r="F64" s="76" t="s">
        <v>140</v>
      </c>
      <c r="G64" s="8" t="s">
        <v>17</v>
      </c>
      <c r="H64" s="76" t="s">
        <v>18</v>
      </c>
      <c r="I64" s="8" t="s">
        <v>19</v>
      </c>
      <c r="J64" s="8" t="s">
        <v>20</v>
      </c>
    </row>
    <row r="65" spans="1:10" x14ac:dyDescent="0.2">
      <c r="A65" s="8" t="s">
        <v>11</v>
      </c>
      <c r="B65" s="8" t="s">
        <v>34</v>
      </c>
      <c r="C65" s="8" t="s">
        <v>31</v>
      </c>
      <c r="D65" s="8" t="s">
        <v>14</v>
      </c>
      <c r="E65" s="8" t="s">
        <v>153</v>
      </c>
      <c r="F65" s="76" t="s">
        <v>140</v>
      </c>
      <c r="G65" s="8" t="s">
        <v>17</v>
      </c>
      <c r="H65" s="76" t="s">
        <v>130</v>
      </c>
      <c r="I65" s="8" t="s">
        <v>19</v>
      </c>
      <c r="J65" s="8" t="s">
        <v>20</v>
      </c>
    </row>
    <row r="66" spans="1:10" x14ac:dyDescent="0.2">
      <c r="A66" s="8" t="s">
        <v>11</v>
      </c>
      <c r="B66" s="8" t="s">
        <v>34</v>
      </c>
      <c r="C66" s="8" t="s">
        <v>13</v>
      </c>
      <c r="D66" s="8" t="s">
        <v>14</v>
      </c>
      <c r="E66" s="8" t="s">
        <v>154</v>
      </c>
      <c r="F66" s="76" t="s">
        <v>140</v>
      </c>
      <c r="G66" s="8" t="s">
        <v>17</v>
      </c>
      <c r="H66" s="76" t="s">
        <v>130</v>
      </c>
      <c r="I66" s="8" t="s">
        <v>19</v>
      </c>
      <c r="J66" s="8" t="s">
        <v>20</v>
      </c>
    </row>
    <row r="67" spans="1:10" x14ac:dyDescent="0.2">
      <c r="A67" s="8" t="s">
        <v>11</v>
      </c>
      <c r="B67" s="8" t="s">
        <v>12</v>
      </c>
      <c r="C67" s="8" t="s">
        <v>99</v>
      </c>
      <c r="D67" s="8" t="s">
        <v>24</v>
      </c>
      <c r="E67" s="8" t="s">
        <v>155</v>
      </c>
      <c r="F67" s="76" t="s">
        <v>140</v>
      </c>
      <c r="G67" s="8" t="s">
        <v>156</v>
      </c>
      <c r="H67" s="76" t="s">
        <v>157</v>
      </c>
      <c r="I67" s="8" t="s">
        <v>28</v>
      </c>
      <c r="J67" s="8" t="s">
        <v>29</v>
      </c>
    </row>
    <row r="68" spans="1:10" x14ac:dyDescent="0.2">
      <c r="A68" s="8" t="s">
        <v>22</v>
      </c>
      <c r="B68" s="8" t="s">
        <v>12</v>
      </c>
      <c r="C68" s="8" t="s">
        <v>23</v>
      </c>
      <c r="D68" s="8" t="s">
        <v>24</v>
      </c>
      <c r="E68" s="8" t="s">
        <v>158</v>
      </c>
      <c r="F68" s="76" t="s">
        <v>140</v>
      </c>
      <c r="G68" s="8" t="s">
        <v>85</v>
      </c>
      <c r="H68" s="76" t="s">
        <v>159</v>
      </c>
      <c r="I68" s="8" t="s">
        <v>28</v>
      </c>
      <c r="J68" s="8" t="s">
        <v>29</v>
      </c>
    </row>
    <row r="69" spans="1:10" x14ac:dyDescent="0.2">
      <c r="A69" s="8" t="s">
        <v>22</v>
      </c>
      <c r="B69" s="8" t="s">
        <v>12</v>
      </c>
      <c r="C69" s="8" t="s">
        <v>23</v>
      </c>
      <c r="D69" s="8" t="s">
        <v>24</v>
      </c>
      <c r="E69" s="8" t="s">
        <v>160</v>
      </c>
      <c r="F69" s="76" t="s">
        <v>140</v>
      </c>
      <c r="G69" s="8" t="s">
        <v>17</v>
      </c>
      <c r="H69" s="76" t="s">
        <v>79</v>
      </c>
      <c r="I69" s="8" t="s">
        <v>19</v>
      </c>
      <c r="J69" s="8" t="s">
        <v>20</v>
      </c>
    </row>
    <row r="70" spans="1:10" x14ac:dyDescent="0.2">
      <c r="A70" s="8" t="s">
        <v>22</v>
      </c>
      <c r="B70" s="8" t="s">
        <v>12</v>
      </c>
      <c r="C70" s="8" t="s">
        <v>23</v>
      </c>
      <c r="D70" s="8" t="s">
        <v>24</v>
      </c>
      <c r="E70" s="8" t="s">
        <v>161</v>
      </c>
      <c r="F70" s="76" t="s">
        <v>140</v>
      </c>
      <c r="G70" s="8" t="s">
        <v>17</v>
      </c>
      <c r="H70" s="76" t="s">
        <v>18</v>
      </c>
      <c r="I70" s="8" t="s">
        <v>19</v>
      </c>
      <c r="J70" s="8" t="s">
        <v>20</v>
      </c>
    </row>
    <row r="71" spans="1:10" x14ac:dyDescent="0.2">
      <c r="A71" s="8" t="s">
        <v>22</v>
      </c>
      <c r="B71" s="8" t="s">
        <v>34</v>
      </c>
      <c r="C71" s="8" t="s">
        <v>31</v>
      </c>
      <c r="D71" s="8" t="s">
        <v>14</v>
      </c>
      <c r="E71" s="8" t="s">
        <v>162</v>
      </c>
      <c r="F71" s="76" t="s">
        <v>86</v>
      </c>
      <c r="G71" s="8" t="s">
        <v>17</v>
      </c>
      <c r="H71" s="76" t="s">
        <v>163</v>
      </c>
      <c r="I71" s="8" t="s">
        <v>19</v>
      </c>
      <c r="J71" s="8" t="s">
        <v>20</v>
      </c>
    </row>
    <row r="72" spans="1:10" x14ac:dyDescent="0.2">
      <c r="A72" s="8" t="s">
        <v>22</v>
      </c>
      <c r="B72" s="8" t="s">
        <v>34</v>
      </c>
      <c r="C72" s="8" t="s">
        <v>13</v>
      </c>
      <c r="D72" s="8" t="s">
        <v>14</v>
      </c>
      <c r="E72" s="8" t="s">
        <v>164</v>
      </c>
      <c r="F72" s="76" t="s">
        <v>165</v>
      </c>
      <c r="G72" s="8" t="s">
        <v>166</v>
      </c>
      <c r="H72" s="76" t="s">
        <v>159</v>
      </c>
      <c r="I72" s="8" t="s">
        <v>167</v>
      </c>
      <c r="J72" s="8" t="s">
        <v>20</v>
      </c>
    </row>
    <row r="73" spans="1:10" x14ac:dyDescent="0.2">
      <c r="A73" s="8" t="s">
        <v>11</v>
      </c>
      <c r="B73" s="8" t="s">
        <v>12</v>
      </c>
      <c r="C73" s="8" t="s">
        <v>23</v>
      </c>
      <c r="D73" s="8" t="s">
        <v>24</v>
      </c>
      <c r="E73" s="8" t="s">
        <v>168</v>
      </c>
      <c r="F73" s="76" t="s">
        <v>165</v>
      </c>
      <c r="G73" s="8" t="s">
        <v>17</v>
      </c>
      <c r="H73" s="76" t="s">
        <v>18</v>
      </c>
      <c r="I73" s="8" t="s">
        <v>19</v>
      </c>
      <c r="J73" s="8" t="s">
        <v>20</v>
      </c>
    </row>
    <row r="74" spans="1:10" x14ac:dyDescent="0.2">
      <c r="A74" s="8" t="s">
        <v>11</v>
      </c>
      <c r="B74" s="8" t="s">
        <v>34</v>
      </c>
      <c r="C74" s="8" t="s">
        <v>31</v>
      </c>
      <c r="D74" s="8" t="s">
        <v>14</v>
      </c>
      <c r="E74" s="8" t="s">
        <v>169</v>
      </c>
      <c r="F74" s="76" t="s">
        <v>165</v>
      </c>
      <c r="G74" s="8" t="s">
        <v>17</v>
      </c>
      <c r="H74" s="76" t="s">
        <v>18</v>
      </c>
      <c r="I74" s="8" t="s">
        <v>19</v>
      </c>
      <c r="J74" s="8" t="s">
        <v>20</v>
      </c>
    </row>
    <row r="75" spans="1:10" x14ac:dyDescent="0.2">
      <c r="A75" s="8" t="s">
        <v>22</v>
      </c>
      <c r="B75" s="8" t="s">
        <v>34</v>
      </c>
      <c r="C75" s="8" t="s">
        <v>103</v>
      </c>
      <c r="D75" s="8" t="s">
        <v>24</v>
      </c>
      <c r="E75" s="8" t="s">
        <v>170</v>
      </c>
      <c r="F75" s="76" t="s">
        <v>165</v>
      </c>
      <c r="G75" s="8" t="s">
        <v>17</v>
      </c>
      <c r="H75" s="76" t="s">
        <v>171</v>
      </c>
      <c r="I75" s="8" t="s">
        <v>19</v>
      </c>
      <c r="J75" s="8" t="s">
        <v>20</v>
      </c>
    </row>
    <row r="76" spans="1:10" x14ac:dyDescent="0.2">
      <c r="A76" s="8" t="s">
        <v>22</v>
      </c>
      <c r="B76" s="8" t="s">
        <v>34</v>
      </c>
      <c r="C76" s="8" t="s">
        <v>93</v>
      </c>
      <c r="D76" s="8" t="s">
        <v>24</v>
      </c>
      <c r="E76" s="8" t="s">
        <v>172</v>
      </c>
      <c r="F76" s="76" t="s">
        <v>165</v>
      </c>
      <c r="G76" s="8" t="s">
        <v>17</v>
      </c>
      <c r="H76" s="76" t="s">
        <v>18</v>
      </c>
      <c r="I76" s="8" t="s">
        <v>19</v>
      </c>
      <c r="J76" s="8" t="s">
        <v>20</v>
      </c>
    </row>
    <row r="77" spans="1:10" x14ac:dyDescent="0.2">
      <c r="A77" s="8" t="s">
        <v>11</v>
      </c>
      <c r="B77" s="8" t="s">
        <v>34</v>
      </c>
      <c r="C77" s="8" t="s">
        <v>31</v>
      </c>
      <c r="D77" s="8" t="s">
        <v>14</v>
      </c>
      <c r="E77" s="8" t="s">
        <v>173</v>
      </c>
      <c r="F77" s="76" t="s">
        <v>165</v>
      </c>
      <c r="G77" s="8" t="s">
        <v>17</v>
      </c>
      <c r="H77" s="76" t="s">
        <v>18</v>
      </c>
      <c r="I77" s="8" t="s">
        <v>19</v>
      </c>
      <c r="J77" s="8" t="s">
        <v>20</v>
      </c>
    </row>
    <row r="78" spans="1:10" x14ac:dyDescent="0.2">
      <c r="A78" s="8" t="s">
        <v>11</v>
      </c>
      <c r="B78" s="8" t="s">
        <v>12</v>
      </c>
      <c r="C78" s="8" t="s">
        <v>31</v>
      </c>
      <c r="D78" s="8" t="s">
        <v>14</v>
      </c>
      <c r="E78" s="8" t="s">
        <v>174</v>
      </c>
      <c r="F78" s="76" t="s">
        <v>165</v>
      </c>
      <c r="G78" s="8" t="s">
        <v>17</v>
      </c>
      <c r="H78" s="76" t="s">
        <v>130</v>
      </c>
      <c r="I78" s="8" t="s">
        <v>19</v>
      </c>
      <c r="J78" s="8" t="s">
        <v>20</v>
      </c>
    </row>
    <row r="79" spans="1:10" x14ac:dyDescent="0.2">
      <c r="A79" s="8" t="s">
        <v>11</v>
      </c>
      <c r="B79" s="8" t="s">
        <v>34</v>
      </c>
      <c r="C79" s="8" t="s">
        <v>13</v>
      </c>
      <c r="D79" s="8" t="s">
        <v>14</v>
      </c>
      <c r="E79" s="8" t="s">
        <v>175</v>
      </c>
      <c r="F79" s="76" t="s">
        <v>176</v>
      </c>
      <c r="G79" s="8" t="s">
        <v>17</v>
      </c>
      <c r="H79" s="76" t="s">
        <v>18</v>
      </c>
      <c r="I79" s="8" t="s">
        <v>19</v>
      </c>
      <c r="J79" s="8" t="s">
        <v>20</v>
      </c>
    </row>
    <row r="80" spans="1:10" x14ac:dyDescent="0.2">
      <c r="A80" s="8" t="s">
        <v>11</v>
      </c>
      <c r="B80" s="8" t="s">
        <v>12</v>
      </c>
      <c r="C80" s="8" t="s">
        <v>13</v>
      </c>
      <c r="D80" s="8" t="s">
        <v>14</v>
      </c>
      <c r="E80" s="8" t="s">
        <v>177</v>
      </c>
      <c r="F80" s="76" t="s">
        <v>176</v>
      </c>
      <c r="G80" s="8" t="s">
        <v>17</v>
      </c>
      <c r="H80" s="76" t="s">
        <v>18</v>
      </c>
      <c r="I80" s="8" t="s">
        <v>19</v>
      </c>
      <c r="J80" s="8" t="s">
        <v>20</v>
      </c>
    </row>
    <row r="81" spans="1:10" x14ac:dyDescent="0.2">
      <c r="A81" s="8" t="s">
        <v>11</v>
      </c>
      <c r="B81" s="8" t="s">
        <v>34</v>
      </c>
      <c r="C81" s="8" t="s">
        <v>13</v>
      </c>
      <c r="D81" s="8" t="s">
        <v>14</v>
      </c>
      <c r="E81" s="8" t="s">
        <v>178</v>
      </c>
      <c r="F81" s="76" t="s">
        <v>176</v>
      </c>
      <c r="G81" s="8" t="s">
        <v>17</v>
      </c>
      <c r="H81" s="76" t="s">
        <v>18</v>
      </c>
      <c r="I81" s="8" t="s">
        <v>19</v>
      </c>
      <c r="J81" s="8" t="s">
        <v>20</v>
      </c>
    </row>
    <row r="82" spans="1:10" x14ac:dyDescent="0.2">
      <c r="A82" s="8" t="s">
        <v>11</v>
      </c>
      <c r="B82" s="8" t="s">
        <v>12</v>
      </c>
      <c r="C82" s="8" t="s">
        <v>23</v>
      </c>
      <c r="D82" s="8" t="s">
        <v>24</v>
      </c>
      <c r="E82" s="8" t="s">
        <v>179</v>
      </c>
      <c r="F82" s="76" t="s">
        <v>176</v>
      </c>
      <c r="G82" s="8" t="s">
        <v>17</v>
      </c>
      <c r="H82" s="76" t="s">
        <v>18</v>
      </c>
      <c r="I82" s="8" t="s">
        <v>19</v>
      </c>
      <c r="J82" s="8" t="s">
        <v>20</v>
      </c>
    </row>
    <row r="83" spans="1:10" x14ac:dyDescent="0.2">
      <c r="A83" s="8" t="s">
        <v>22</v>
      </c>
      <c r="B83" s="8" t="s">
        <v>12</v>
      </c>
      <c r="C83" s="8" t="s">
        <v>99</v>
      </c>
      <c r="D83" s="8" t="s">
        <v>24</v>
      </c>
      <c r="E83" s="8" t="s">
        <v>180</v>
      </c>
      <c r="F83" s="76" t="s">
        <v>176</v>
      </c>
      <c r="G83" s="8" t="s">
        <v>17</v>
      </c>
      <c r="H83" s="76" t="s">
        <v>181</v>
      </c>
      <c r="I83" s="8" t="s">
        <v>19</v>
      </c>
      <c r="J83" s="8" t="s">
        <v>20</v>
      </c>
    </row>
    <row r="84" spans="1:10" x14ac:dyDescent="0.2">
      <c r="A84" s="8" t="s">
        <v>22</v>
      </c>
      <c r="B84" s="8" t="s">
        <v>12</v>
      </c>
      <c r="C84" s="8" t="s">
        <v>23</v>
      </c>
      <c r="D84" s="8" t="s">
        <v>24</v>
      </c>
      <c r="E84" s="8" t="s">
        <v>182</v>
      </c>
      <c r="F84" s="76" t="s">
        <v>176</v>
      </c>
      <c r="G84" s="8" t="s">
        <v>17</v>
      </c>
      <c r="H84" s="76" t="s">
        <v>115</v>
      </c>
      <c r="I84" s="8" t="s">
        <v>19</v>
      </c>
      <c r="J84" s="8" t="s">
        <v>20</v>
      </c>
    </row>
    <row r="85" spans="1:10" x14ac:dyDescent="0.2">
      <c r="A85" s="8" t="s">
        <v>11</v>
      </c>
      <c r="B85" s="8" t="s">
        <v>34</v>
      </c>
      <c r="C85" s="8" t="s">
        <v>93</v>
      </c>
      <c r="D85" s="8" t="s">
        <v>24</v>
      </c>
      <c r="E85" s="8" t="s">
        <v>183</v>
      </c>
      <c r="F85" s="76" t="s">
        <v>176</v>
      </c>
      <c r="G85" s="8" t="s">
        <v>17</v>
      </c>
      <c r="H85" s="76" t="s">
        <v>18</v>
      </c>
      <c r="I85" s="8" t="s">
        <v>19</v>
      </c>
      <c r="J85" s="8" t="s">
        <v>20</v>
      </c>
    </row>
    <row r="86" spans="1:10" x14ac:dyDescent="0.2">
      <c r="A86" s="8" t="s">
        <v>11</v>
      </c>
      <c r="B86" s="8" t="s">
        <v>12</v>
      </c>
      <c r="C86" s="8" t="s">
        <v>31</v>
      </c>
      <c r="D86" s="8" t="s">
        <v>14</v>
      </c>
      <c r="E86" s="8" t="s">
        <v>184</v>
      </c>
      <c r="F86" s="76" t="s">
        <v>185</v>
      </c>
      <c r="G86" s="8" t="s">
        <v>17</v>
      </c>
      <c r="H86" s="76" t="s">
        <v>130</v>
      </c>
      <c r="I86" s="8" t="s">
        <v>19</v>
      </c>
      <c r="J86" s="8" t="s">
        <v>20</v>
      </c>
    </row>
    <row r="87" spans="1:10" x14ac:dyDescent="0.2">
      <c r="A87" s="8" t="s">
        <v>11</v>
      </c>
      <c r="B87" s="8" t="s">
        <v>12</v>
      </c>
      <c r="C87" s="8" t="s">
        <v>31</v>
      </c>
      <c r="D87" s="8" t="s">
        <v>14</v>
      </c>
      <c r="E87" s="8" t="s">
        <v>186</v>
      </c>
      <c r="F87" s="76" t="s">
        <v>185</v>
      </c>
      <c r="G87" s="8" t="s">
        <v>17</v>
      </c>
      <c r="H87" s="76" t="s">
        <v>130</v>
      </c>
      <c r="I87" s="8" t="s">
        <v>19</v>
      </c>
      <c r="J87" s="8" t="s">
        <v>20</v>
      </c>
    </row>
    <row r="88" spans="1:10" x14ac:dyDescent="0.2">
      <c r="A88" s="8" t="s">
        <v>22</v>
      </c>
      <c r="B88" s="8" t="s">
        <v>34</v>
      </c>
      <c r="C88" s="8" t="s">
        <v>23</v>
      </c>
      <c r="D88" s="8" t="s">
        <v>24</v>
      </c>
      <c r="E88" s="8" t="s">
        <v>187</v>
      </c>
      <c r="F88" s="76" t="s">
        <v>185</v>
      </c>
      <c r="G88" s="8" t="s">
        <v>17</v>
      </c>
      <c r="H88" s="76" t="s">
        <v>18</v>
      </c>
      <c r="I88" s="8" t="s">
        <v>19</v>
      </c>
      <c r="J88" s="8" t="s">
        <v>20</v>
      </c>
    </row>
    <row r="89" spans="1:10" x14ac:dyDescent="0.2">
      <c r="A89" s="8" t="s">
        <v>11</v>
      </c>
      <c r="B89" s="8" t="s">
        <v>12</v>
      </c>
      <c r="C89" s="8" t="s">
        <v>23</v>
      </c>
      <c r="D89" s="8" t="s">
        <v>24</v>
      </c>
      <c r="E89" s="8" t="s">
        <v>188</v>
      </c>
      <c r="F89" s="76" t="s">
        <v>185</v>
      </c>
      <c r="G89" s="8" t="s">
        <v>17</v>
      </c>
      <c r="H89" s="76" t="s">
        <v>18</v>
      </c>
      <c r="I89" s="8" t="s">
        <v>19</v>
      </c>
      <c r="J89" s="8" t="s">
        <v>20</v>
      </c>
    </row>
    <row r="90" spans="1:10" x14ac:dyDescent="0.2">
      <c r="A90" s="8" t="s">
        <v>11</v>
      </c>
      <c r="B90" s="8" t="s">
        <v>12</v>
      </c>
      <c r="C90" s="8" t="s">
        <v>99</v>
      </c>
      <c r="D90" s="8" t="s">
        <v>24</v>
      </c>
      <c r="E90" s="8" t="s">
        <v>189</v>
      </c>
      <c r="F90" s="76" t="s">
        <v>185</v>
      </c>
      <c r="G90" s="8" t="s">
        <v>17</v>
      </c>
      <c r="H90" s="76" t="s">
        <v>18</v>
      </c>
      <c r="I90" s="8" t="s">
        <v>19</v>
      </c>
      <c r="J90" s="8" t="s">
        <v>20</v>
      </c>
    </row>
    <row r="91" spans="1:10" x14ac:dyDescent="0.2">
      <c r="A91" s="8" t="s">
        <v>11</v>
      </c>
      <c r="B91" s="8" t="s">
        <v>12</v>
      </c>
      <c r="C91" s="8" t="s">
        <v>93</v>
      </c>
      <c r="D91" s="8" t="s">
        <v>24</v>
      </c>
      <c r="E91" s="8" t="s">
        <v>190</v>
      </c>
      <c r="F91" s="76" t="s">
        <v>185</v>
      </c>
      <c r="G91" s="8" t="s">
        <v>17</v>
      </c>
      <c r="H91" s="76" t="s">
        <v>18</v>
      </c>
      <c r="I91" s="8" t="s">
        <v>19</v>
      </c>
      <c r="J91" s="8" t="s">
        <v>20</v>
      </c>
    </row>
    <row r="92" spans="1:10" x14ac:dyDescent="0.2">
      <c r="A92" s="8" t="s">
        <v>22</v>
      </c>
      <c r="B92" s="8" t="s">
        <v>12</v>
      </c>
      <c r="C92" s="8" t="s">
        <v>99</v>
      </c>
      <c r="D92" s="8" t="s">
        <v>24</v>
      </c>
      <c r="E92" s="8" t="s">
        <v>191</v>
      </c>
      <c r="F92" s="76" t="s">
        <v>185</v>
      </c>
      <c r="G92" s="8" t="s">
        <v>17</v>
      </c>
      <c r="H92" s="76" t="s">
        <v>192</v>
      </c>
      <c r="I92" s="8" t="s">
        <v>19</v>
      </c>
      <c r="J92" s="8" t="s">
        <v>20</v>
      </c>
    </row>
    <row r="93" spans="1:10" x14ac:dyDescent="0.2">
      <c r="A93" s="8" t="s">
        <v>22</v>
      </c>
      <c r="B93" s="8" t="s">
        <v>12</v>
      </c>
      <c r="C93" s="8" t="s">
        <v>99</v>
      </c>
      <c r="D93" s="8" t="s">
        <v>24</v>
      </c>
      <c r="E93" s="8" t="s">
        <v>193</v>
      </c>
      <c r="F93" s="76" t="s">
        <v>185</v>
      </c>
      <c r="G93" s="8" t="s">
        <v>194</v>
      </c>
      <c r="H93" s="76" t="s">
        <v>195</v>
      </c>
      <c r="I93" s="8" t="s">
        <v>28</v>
      </c>
      <c r="J93" s="8" t="s">
        <v>29</v>
      </c>
    </row>
    <row r="94" spans="1:10" x14ac:dyDescent="0.2">
      <c r="A94" s="8" t="s">
        <v>22</v>
      </c>
      <c r="B94" s="8" t="s">
        <v>12</v>
      </c>
      <c r="C94" s="8" t="s">
        <v>99</v>
      </c>
      <c r="D94" s="8" t="s">
        <v>24</v>
      </c>
      <c r="E94" s="8" t="s">
        <v>196</v>
      </c>
      <c r="F94" s="76" t="s">
        <v>185</v>
      </c>
      <c r="G94" s="8" t="s">
        <v>197</v>
      </c>
      <c r="H94" s="76" t="s">
        <v>198</v>
      </c>
      <c r="I94" s="8" t="s">
        <v>28</v>
      </c>
      <c r="J94" s="8" t="s">
        <v>29</v>
      </c>
    </row>
    <row r="95" spans="1:10" x14ac:dyDescent="0.2">
      <c r="A95" s="8" t="s">
        <v>11</v>
      </c>
      <c r="B95" s="8" t="s">
        <v>12</v>
      </c>
      <c r="C95" s="8" t="s">
        <v>31</v>
      </c>
      <c r="D95" s="8" t="s">
        <v>14</v>
      </c>
      <c r="E95" s="8" t="s">
        <v>199</v>
      </c>
      <c r="F95" s="76" t="s">
        <v>185</v>
      </c>
      <c r="G95" s="8" t="s">
        <v>17</v>
      </c>
      <c r="H95" s="76" t="s">
        <v>18</v>
      </c>
      <c r="I95" s="8" t="s">
        <v>19</v>
      </c>
      <c r="J95" s="8" t="s">
        <v>20</v>
      </c>
    </row>
    <row r="96" spans="1:10" x14ac:dyDescent="0.2">
      <c r="A96" s="8" t="s">
        <v>11</v>
      </c>
      <c r="B96" s="8" t="s">
        <v>12</v>
      </c>
      <c r="C96" s="8" t="s">
        <v>23</v>
      </c>
      <c r="D96" s="8" t="s">
        <v>24</v>
      </c>
      <c r="E96" s="8" t="s">
        <v>200</v>
      </c>
      <c r="F96" s="76" t="s">
        <v>185</v>
      </c>
      <c r="G96" s="8" t="s">
        <v>17</v>
      </c>
      <c r="H96" s="76" t="s">
        <v>18</v>
      </c>
      <c r="I96" s="8" t="s">
        <v>19</v>
      </c>
      <c r="J96" s="8" t="s">
        <v>20</v>
      </c>
    </row>
    <row r="97" spans="1:10" x14ac:dyDescent="0.2">
      <c r="A97" s="8" t="s">
        <v>22</v>
      </c>
      <c r="B97" s="8" t="s">
        <v>34</v>
      </c>
      <c r="C97" s="8" t="s">
        <v>103</v>
      </c>
      <c r="D97" s="8" t="s">
        <v>24</v>
      </c>
      <c r="E97" s="8" t="s">
        <v>201</v>
      </c>
      <c r="F97" s="76" t="s">
        <v>185</v>
      </c>
      <c r="G97" s="8" t="s">
        <v>17</v>
      </c>
      <c r="H97" s="76" t="s">
        <v>18</v>
      </c>
      <c r="I97" s="8" t="s">
        <v>19</v>
      </c>
      <c r="J97" s="8" t="s">
        <v>20</v>
      </c>
    </row>
    <row r="98" spans="1:10" x14ac:dyDescent="0.2">
      <c r="A98" s="8" t="s">
        <v>22</v>
      </c>
      <c r="B98" s="8" t="s">
        <v>12</v>
      </c>
      <c r="C98" s="8" t="s">
        <v>13</v>
      </c>
      <c r="D98" s="8" t="s">
        <v>14</v>
      </c>
      <c r="E98" s="8" t="s">
        <v>202</v>
      </c>
      <c r="F98" s="76" t="s">
        <v>129</v>
      </c>
      <c r="G98" s="8" t="s">
        <v>203</v>
      </c>
      <c r="H98" s="76" t="s">
        <v>113</v>
      </c>
      <c r="I98" s="8" t="s">
        <v>28</v>
      </c>
      <c r="J98" s="8" t="s">
        <v>29</v>
      </c>
    </row>
    <row r="99" spans="1:10" x14ac:dyDescent="0.2">
      <c r="A99" s="8" t="s">
        <v>22</v>
      </c>
      <c r="B99" s="8" t="s">
        <v>34</v>
      </c>
      <c r="C99" s="8" t="s">
        <v>93</v>
      </c>
      <c r="D99" s="8" t="s">
        <v>24</v>
      </c>
      <c r="E99" s="8" t="s">
        <v>204</v>
      </c>
      <c r="F99" s="76" t="s">
        <v>129</v>
      </c>
      <c r="G99" s="8" t="s">
        <v>71</v>
      </c>
      <c r="H99" s="76" t="s">
        <v>205</v>
      </c>
      <c r="I99" s="8" t="s">
        <v>28</v>
      </c>
      <c r="J99" s="8" t="s">
        <v>29</v>
      </c>
    </row>
    <row r="100" spans="1:10" x14ac:dyDescent="0.2">
      <c r="A100" s="8" t="s">
        <v>22</v>
      </c>
      <c r="B100" s="8" t="s">
        <v>12</v>
      </c>
      <c r="C100" s="8" t="s">
        <v>99</v>
      </c>
      <c r="D100" s="8" t="s">
        <v>24</v>
      </c>
      <c r="E100" s="8" t="s">
        <v>206</v>
      </c>
      <c r="F100" s="76" t="s">
        <v>129</v>
      </c>
      <c r="G100" s="8" t="s">
        <v>207</v>
      </c>
      <c r="H100" s="76" t="s">
        <v>198</v>
      </c>
      <c r="I100" s="8" t="s">
        <v>28</v>
      </c>
      <c r="J100" s="8" t="s">
        <v>29</v>
      </c>
    </row>
    <row r="101" spans="1:10" x14ac:dyDescent="0.2">
      <c r="A101" s="8" t="s">
        <v>11</v>
      </c>
      <c r="B101" s="8" t="s">
        <v>34</v>
      </c>
      <c r="C101" s="8" t="s">
        <v>31</v>
      </c>
      <c r="D101" s="8" t="s">
        <v>14</v>
      </c>
      <c r="E101" s="8" t="s">
        <v>208</v>
      </c>
      <c r="F101" s="76" t="s">
        <v>129</v>
      </c>
      <c r="G101" s="8" t="s">
        <v>17</v>
      </c>
      <c r="H101" s="76" t="s">
        <v>18</v>
      </c>
      <c r="I101" s="8" t="s">
        <v>19</v>
      </c>
      <c r="J101" s="8" t="s">
        <v>20</v>
      </c>
    </row>
    <row r="102" spans="1:10" x14ac:dyDescent="0.2">
      <c r="A102" s="8" t="s">
        <v>22</v>
      </c>
      <c r="B102" s="8" t="s">
        <v>12</v>
      </c>
      <c r="C102" s="8" t="s">
        <v>99</v>
      </c>
      <c r="D102" s="8" t="s">
        <v>24</v>
      </c>
      <c r="E102" s="8" t="s">
        <v>209</v>
      </c>
      <c r="F102" s="76" t="s">
        <v>129</v>
      </c>
      <c r="G102" s="8" t="s">
        <v>71</v>
      </c>
      <c r="H102" s="76" t="s">
        <v>205</v>
      </c>
      <c r="I102" s="8" t="s">
        <v>28</v>
      </c>
      <c r="J102" s="8" t="s">
        <v>29</v>
      </c>
    </row>
    <row r="103" spans="1:10" x14ac:dyDescent="0.2">
      <c r="A103" s="8" t="s">
        <v>11</v>
      </c>
      <c r="B103" s="8" t="s">
        <v>34</v>
      </c>
      <c r="C103" s="8" t="s">
        <v>13</v>
      </c>
      <c r="D103" s="8" t="s">
        <v>14</v>
      </c>
      <c r="E103" s="8" t="s">
        <v>210</v>
      </c>
      <c r="F103" s="76" t="s">
        <v>211</v>
      </c>
      <c r="G103" s="8" t="s">
        <v>17</v>
      </c>
      <c r="H103" s="76" t="s">
        <v>18</v>
      </c>
      <c r="I103" s="8" t="s">
        <v>19</v>
      </c>
      <c r="J103" s="8" t="s">
        <v>20</v>
      </c>
    </row>
    <row r="104" spans="1:10" x14ac:dyDescent="0.2">
      <c r="A104" s="8" t="s">
        <v>22</v>
      </c>
      <c r="B104" s="8" t="s">
        <v>34</v>
      </c>
      <c r="C104" s="8" t="s">
        <v>31</v>
      </c>
      <c r="D104" s="8" t="s">
        <v>14</v>
      </c>
      <c r="E104" s="8" t="s">
        <v>212</v>
      </c>
      <c r="F104" s="76" t="s">
        <v>211</v>
      </c>
      <c r="G104" s="8" t="s">
        <v>213</v>
      </c>
      <c r="H104" s="76" t="s">
        <v>149</v>
      </c>
      <c r="I104" s="8" t="s">
        <v>28</v>
      </c>
      <c r="J104" s="8" t="s">
        <v>29</v>
      </c>
    </row>
    <row r="105" spans="1:10" x14ac:dyDescent="0.2">
      <c r="A105" s="8" t="s">
        <v>11</v>
      </c>
      <c r="B105" s="8" t="s">
        <v>12</v>
      </c>
      <c r="C105" s="8" t="s">
        <v>31</v>
      </c>
      <c r="D105" s="8" t="s">
        <v>14</v>
      </c>
      <c r="E105" s="8" t="s">
        <v>214</v>
      </c>
      <c r="F105" s="76" t="s">
        <v>211</v>
      </c>
      <c r="G105" s="8" t="s">
        <v>17</v>
      </c>
      <c r="H105" s="76" t="s">
        <v>130</v>
      </c>
      <c r="I105" s="8" t="s">
        <v>19</v>
      </c>
      <c r="J105" s="8" t="s">
        <v>20</v>
      </c>
    </row>
    <row r="106" spans="1:10" x14ac:dyDescent="0.2">
      <c r="A106" s="8" t="s">
        <v>11</v>
      </c>
      <c r="B106" s="8" t="s">
        <v>12</v>
      </c>
      <c r="C106" s="8" t="s">
        <v>23</v>
      </c>
      <c r="D106" s="8" t="s">
        <v>24</v>
      </c>
      <c r="E106" s="8" t="s">
        <v>215</v>
      </c>
      <c r="F106" s="76" t="s">
        <v>211</v>
      </c>
      <c r="G106" s="8" t="s">
        <v>17</v>
      </c>
      <c r="H106" s="76" t="s">
        <v>18</v>
      </c>
      <c r="I106" s="8" t="s">
        <v>19</v>
      </c>
      <c r="J106" s="8" t="s">
        <v>20</v>
      </c>
    </row>
    <row r="107" spans="1:10" x14ac:dyDescent="0.2">
      <c r="A107" s="8" t="s">
        <v>11</v>
      </c>
      <c r="B107" s="8" t="s">
        <v>12</v>
      </c>
      <c r="C107" s="8" t="s">
        <v>31</v>
      </c>
      <c r="D107" s="8" t="s">
        <v>14</v>
      </c>
      <c r="E107" s="8" t="s">
        <v>216</v>
      </c>
      <c r="F107" s="76" t="s">
        <v>211</v>
      </c>
      <c r="G107" s="8" t="s">
        <v>17</v>
      </c>
      <c r="H107" s="76" t="s">
        <v>130</v>
      </c>
      <c r="I107" s="8" t="s">
        <v>19</v>
      </c>
      <c r="J107" s="8" t="s">
        <v>20</v>
      </c>
    </row>
    <row r="108" spans="1:10" x14ac:dyDescent="0.2">
      <c r="A108" s="8" t="s">
        <v>11</v>
      </c>
      <c r="B108" s="8" t="s">
        <v>34</v>
      </c>
      <c r="C108" s="8" t="s">
        <v>103</v>
      </c>
      <c r="D108" s="8" t="s">
        <v>24</v>
      </c>
      <c r="E108" s="8" t="s">
        <v>217</v>
      </c>
      <c r="F108" s="76" t="s">
        <v>211</v>
      </c>
      <c r="G108" s="8" t="s">
        <v>17</v>
      </c>
      <c r="H108" s="76" t="s">
        <v>18</v>
      </c>
      <c r="I108" s="8" t="s">
        <v>19</v>
      </c>
      <c r="J108" s="8" t="s">
        <v>20</v>
      </c>
    </row>
    <row r="109" spans="1:10" x14ac:dyDescent="0.2">
      <c r="A109" s="8" t="s">
        <v>11</v>
      </c>
      <c r="B109" s="8" t="s">
        <v>34</v>
      </c>
      <c r="C109" s="8" t="s">
        <v>31</v>
      </c>
      <c r="D109" s="8" t="s">
        <v>14</v>
      </c>
      <c r="E109" s="8" t="s">
        <v>218</v>
      </c>
      <c r="F109" s="76" t="s">
        <v>211</v>
      </c>
      <c r="G109" s="8" t="s">
        <v>17</v>
      </c>
      <c r="H109" s="76" t="s">
        <v>130</v>
      </c>
      <c r="I109" s="8" t="s">
        <v>19</v>
      </c>
      <c r="J109" s="8" t="s">
        <v>20</v>
      </c>
    </row>
    <row r="110" spans="1:10" x14ac:dyDescent="0.2">
      <c r="A110" s="8" t="s">
        <v>11</v>
      </c>
      <c r="B110" s="8" t="s">
        <v>12</v>
      </c>
      <c r="C110" s="8" t="s">
        <v>13</v>
      </c>
      <c r="D110" s="8" t="s">
        <v>14</v>
      </c>
      <c r="E110" s="8" t="s">
        <v>219</v>
      </c>
      <c r="F110" s="76" t="s">
        <v>220</v>
      </c>
      <c r="G110" s="8" t="s">
        <v>17</v>
      </c>
      <c r="H110" s="76" t="s">
        <v>79</v>
      </c>
      <c r="I110" s="8" t="s">
        <v>19</v>
      </c>
      <c r="J110" s="8" t="s">
        <v>20</v>
      </c>
    </row>
    <row r="111" spans="1:10" x14ac:dyDescent="0.2">
      <c r="A111" s="8" t="s">
        <v>22</v>
      </c>
      <c r="B111" s="8" t="s">
        <v>34</v>
      </c>
      <c r="C111" s="8" t="s">
        <v>103</v>
      </c>
      <c r="D111" s="8" t="s">
        <v>24</v>
      </c>
      <c r="E111" s="8" t="s">
        <v>221</v>
      </c>
      <c r="F111" s="76" t="s">
        <v>220</v>
      </c>
      <c r="G111" s="8" t="s">
        <v>17</v>
      </c>
      <c r="H111" s="76" t="s">
        <v>79</v>
      </c>
      <c r="I111" s="8" t="s">
        <v>19</v>
      </c>
      <c r="J111" s="8" t="s">
        <v>20</v>
      </c>
    </row>
    <row r="112" spans="1:10" x14ac:dyDescent="0.2">
      <c r="A112" s="8" t="s">
        <v>11</v>
      </c>
      <c r="B112" s="8" t="s">
        <v>34</v>
      </c>
      <c r="C112" s="8" t="s">
        <v>31</v>
      </c>
      <c r="D112" s="8" t="s">
        <v>14</v>
      </c>
      <c r="E112" s="8" t="s">
        <v>222</v>
      </c>
      <c r="F112" s="76" t="s">
        <v>220</v>
      </c>
      <c r="G112" s="8" t="s">
        <v>17</v>
      </c>
      <c r="H112" s="76" t="s">
        <v>130</v>
      </c>
      <c r="I112" s="8" t="s">
        <v>19</v>
      </c>
      <c r="J112" s="8" t="s">
        <v>20</v>
      </c>
    </row>
    <row r="113" spans="1:10" x14ac:dyDescent="0.2">
      <c r="A113" s="8" t="s">
        <v>22</v>
      </c>
      <c r="B113" s="8" t="s">
        <v>34</v>
      </c>
      <c r="C113" s="8" t="s">
        <v>31</v>
      </c>
      <c r="D113" s="8" t="s">
        <v>14</v>
      </c>
      <c r="E113" s="8" t="s">
        <v>223</v>
      </c>
      <c r="F113" s="76" t="s">
        <v>220</v>
      </c>
      <c r="G113" s="8" t="s">
        <v>17</v>
      </c>
      <c r="H113" s="76" t="s">
        <v>224</v>
      </c>
      <c r="I113" s="8" t="s">
        <v>19</v>
      </c>
      <c r="J113" s="8" t="s">
        <v>20</v>
      </c>
    </row>
    <row r="114" spans="1:10" x14ac:dyDescent="0.2">
      <c r="A114" s="8" t="s">
        <v>11</v>
      </c>
      <c r="B114" s="8" t="s">
        <v>12</v>
      </c>
      <c r="C114" s="8" t="s">
        <v>31</v>
      </c>
      <c r="D114" s="8" t="s">
        <v>14</v>
      </c>
      <c r="E114" s="8" t="s">
        <v>225</v>
      </c>
      <c r="F114" s="76" t="s">
        <v>220</v>
      </c>
      <c r="G114" s="8" t="s">
        <v>17</v>
      </c>
      <c r="H114" s="76" t="s">
        <v>130</v>
      </c>
      <c r="I114" s="8" t="s">
        <v>19</v>
      </c>
      <c r="J114" s="8" t="s">
        <v>20</v>
      </c>
    </row>
    <row r="115" spans="1:10" x14ac:dyDescent="0.2">
      <c r="A115" s="8" t="s">
        <v>22</v>
      </c>
      <c r="B115" s="8" t="s">
        <v>34</v>
      </c>
      <c r="C115" s="8" t="s">
        <v>31</v>
      </c>
      <c r="D115" s="8" t="s">
        <v>14</v>
      </c>
      <c r="E115" s="8" t="s">
        <v>226</v>
      </c>
      <c r="F115" s="76" t="s">
        <v>220</v>
      </c>
      <c r="G115" s="8" t="s">
        <v>17</v>
      </c>
      <c r="H115" s="76" t="s">
        <v>79</v>
      </c>
      <c r="I115" s="8" t="s">
        <v>19</v>
      </c>
      <c r="J115" s="8" t="s">
        <v>20</v>
      </c>
    </row>
    <row r="116" spans="1:10" x14ac:dyDescent="0.2">
      <c r="A116" s="8" t="s">
        <v>22</v>
      </c>
      <c r="B116" s="8" t="s">
        <v>34</v>
      </c>
      <c r="C116" s="8" t="s">
        <v>103</v>
      </c>
      <c r="D116" s="8" t="s">
        <v>24</v>
      </c>
      <c r="E116" s="8" t="s">
        <v>227</v>
      </c>
      <c r="F116" s="76" t="s">
        <v>220</v>
      </c>
      <c r="G116" s="8" t="s">
        <v>17</v>
      </c>
      <c r="H116" s="76" t="s">
        <v>107</v>
      </c>
      <c r="I116" s="8" t="s">
        <v>28</v>
      </c>
      <c r="J116" s="8" t="s">
        <v>29</v>
      </c>
    </row>
    <row r="117" spans="1:10" x14ac:dyDescent="0.2">
      <c r="A117" s="8" t="s">
        <v>22</v>
      </c>
      <c r="B117" s="8" t="s">
        <v>12</v>
      </c>
      <c r="C117" s="8" t="s">
        <v>99</v>
      </c>
      <c r="D117" s="8" t="s">
        <v>24</v>
      </c>
      <c r="E117" s="8" t="s">
        <v>228</v>
      </c>
      <c r="F117" s="76" t="s">
        <v>220</v>
      </c>
      <c r="G117" s="8" t="s">
        <v>17</v>
      </c>
      <c r="H117" s="76" t="s">
        <v>18</v>
      </c>
      <c r="I117" s="8" t="s">
        <v>19</v>
      </c>
      <c r="J117" s="8" t="s">
        <v>20</v>
      </c>
    </row>
    <row r="118" spans="1:10" x14ac:dyDescent="0.2">
      <c r="A118" s="8" t="s">
        <v>11</v>
      </c>
      <c r="B118" s="8" t="s">
        <v>34</v>
      </c>
      <c r="C118" s="8" t="s">
        <v>31</v>
      </c>
      <c r="D118" s="8" t="s">
        <v>14</v>
      </c>
      <c r="E118" s="8" t="s">
        <v>229</v>
      </c>
      <c r="F118" s="76" t="s">
        <v>220</v>
      </c>
      <c r="G118" s="8" t="s">
        <v>17</v>
      </c>
      <c r="H118" s="76" t="s">
        <v>130</v>
      </c>
      <c r="I118" s="8" t="s">
        <v>19</v>
      </c>
      <c r="J118" s="8" t="s">
        <v>20</v>
      </c>
    </row>
    <row r="119" spans="1:10" x14ac:dyDescent="0.2">
      <c r="A119" s="8" t="s">
        <v>22</v>
      </c>
      <c r="B119" s="8" t="s">
        <v>34</v>
      </c>
      <c r="C119" s="8" t="s">
        <v>13</v>
      </c>
      <c r="D119" s="8" t="s">
        <v>14</v>
      </c>
      <c r="E119" s="8" t="s">
        <v>230</v>
      </c>
      <c r="F119" s="76" t="s">
        <v>231</v>
      </c>
      <c r="G119" s="8" t="s">
        <v>67</v>
      </c>
      <c r="H119" s="76" t="s">
        <v>232</v>
      </c>
      <c r="I119" s="8" t="s">
        <v>28</v>
      </c>
      <c r="J119" s="8" t="s">
        <v>29</v>
      </c>
    </row>
    <row r="120" spans="1:10" x14ac:dyDescent="0.2">
      <c r="A120" s="8" t="s">
        <v>22</v>
      </c>
      <c r="B120" s="8" t="s">
        <v>34</v>
      </c>
      <c r="C120" s="8" t="s">
        <v>31</v>
      </c>
      <c r="D120" s="8" t="s">
        <v>14</v>
      </c>
      <c r="E120" s="8" t="s">
        <v>233</v>
      </c>
      <c r="F120" s="76" t="s">
        <v>231</v>
      </c>
      <c r="G120" s="8" t="s">
        <v>213</v>
      </c>
      <c r="H120" s="76" t="s">
        <v>145</v>
      </c>
      <c r="I120" s="8" t="s">
        <v>28</v>
      </c>
      <c r="J120" s="8" t="s">
        <v>29</v>
      </c>
    </row>
    <row r="121" spans="1:10" x14ac:dyDescent="0.2">
      <c r="A121" s="8" t="s">
        <v>11</v>
      </c>
      <c r="B121" s="8" t="s">
        <v>12</v>
      </c>
      <c r="C121" s="8" t="s">
        <v>31</v>
      </c>
      <c r="D121" s="8" t="s">
        <v>14</v>
      </c>
      <c r="E121" s="8" t="s">
        <v>234</v>
      </c>
      <c r="F121" s="76" t="s">
        <v>231</v>
      </c>
      <c r="G121" s="8" t="s">
        <v>17</v>
      </c>
      <c r="H121" s="76" t="s">
        <v>235</v>
      </c>
      <c r="I121" s="8" t="s">
        <v>19</v>
      </c>
      <c r="J121" s="8" t="s">
        <v>20</v>
      </c>
    </row>
    <row r="122" spans="1:10" x14ac:dyDescent="0.2">
      <c r="A122" s="8" t="s">
        <v>11</v>
      </c>
      <c r="B122" s="8" t="s">
        <v>34</v>
      </c>
      <c r="C122" s="8" t="s">
        <v>31</v>
      </c>
      <c r="D122" s="8" t="s">
        <v>14</v>
      </c>
      <c r="E122" s="8" t="s">
        <v>236</v>
      </c>
      <c r="F122" s="76" t="s">
        <v>231</v>
      </c>
      <c r="G122" s="8" t="s">
        <v>17</v>
      </c>
      <c r="H122" s="76" t="s">
        <v>235</v>
      </c>
      <c r="I122" s="8" t="s">
        <v>19</v>
      </c>
      <c r="J122" s="8" t="s">
        <v>20</v>
      </c>
    </row>
    <row r="123" spans="1:10" x14ac:dyDescent="0.2">
      <c r="A123" s="8" t="s">
        <v>22</v>
      </c>
      <c r="B123" s="8" t="s">
        <v>34</v>
      </c>
      <c r="C123" s="8" t="s">
        <v>103</v>
      </c>
      <c r="D123" s="8" t="s">
        <v>24</v>
      </c>
      <c r="E123" s="8" t="s">
        <v>237</v>
      </c>
      <c r="F123" s="76" t="s">
        <v>231</v>
      </c>
      <c r="G123" s="8" t="s">
        <v>17</v>
      </c>
      <c r="H123" s="76" t="s">
        <v>238</v>
      </c>
      <c r="I123" s="8" t="s">
        <v>19</v>
      </c>
      <c r="J123" s="8" t="s">
        <v>20</v>
      </c>
    </row>
    <row r="124" spans="1:10" x14ac:dyDescent="0.2">
      <c r="A124" s="8" t="s">
        <v>11</v>
      </c>
      <c r="B124" s="8" t="s">
        <v>34</v>
      </c>
      <c r="C124" s="8" t="s">
        <v>103</v>
      </c>
      <c r="D124" s="8" t="s">
        <v>24</v>
      </c>
      <c r="E124" s="8" t="s">
        <v>239</v>
      </c>
      <c r="F124" s="76" t="s">
        <v>231</v>
      </c>
      <c r="G124" s="8" t="s">
        <v>17</v>
      </c>
      <c r="H124" s="76" t="s">
        <v>79</v>
      </c>
      <c r="I124" s="8" t="s">
        <v>19</v>
      </c>
      <c r="J124" s="8" t="s">
        <v>20</v>
      </c>
    </row>
    <row r="125" spans="1:10" x14ac:dyDescent="0.2">
      <c r="A125" s="8" t="s">
        <v>22</v>
      </c>
      <c r="B125" s="8" t="s">
        <v>12</v>
      </c>
      <c r="C125" s="8" t="s">
        <v>31</v>
      </c>
      <c r="D125" s="8" t="s">
        <v>14</v>
      </c>
      <c r="E125" s="8" t="s">
        <v>240</v>
      </c>
      <c r="F125" s="76" t="s">
        <v>231</v>
      </c>
      <c r="G125" s="8" t="s">
        <v>241</v>
      </c>
      <c r="H125" s="76" t="s">
        <v>149</v>
      </c>
      <c r="I125" s="8" t="s">
        <v>28</v>
      </c>
      <c r="J125" s="8" t="s">
        <v>29</v>
      </c>
    </row>
    <row r="126" spans="1:10" x14ac:dyDescent="0.2">
      <c r="A126" s="8" t="s">
        <v>22</v>
      </c>
      <c r="B126" s="8" t="s">
        <v>12</v>
      </c>
      <c r="C126" s="8" t="s">
        <v>13</v>
      </c>
      <c r="D126" s="8" t="s">
        <v>14</v>
      </c>
      <c r="E126" s="8" t="s">
        <v>242</v>
      </c>
      <c r="F126" s="76" t="s">
        <v>92</v>
      </c>
      <c r="G126" s="8" t="s">
        <v>156</v>
      </c>
      <c r="H126" s="76" t="s">
        <v>243</v>
      </c>
      <c r="I126" s="8" t="s">
        <v>28</v>
      </c>
      <c r="J126" s="8" t="s">
        <v>29</v>
      </c>
    </row>
    <row r="127" spans="1:10" x14ac:dyDescent="0.2">
      <c r="A127" s="8" t="s">
        <v>11</v>
      </c>
      <c r="B127" s="8" t="s">
        <v>34</v>
      </c>
      <c r="C127" s="8" t="s">
        <v>13</v>
      </c>
      <c r="D127" s="8" t="s">
        <v>14</v>
      </c>
      <c r="E127" s="8" t="s">
        <v>244</v>
      </c>
      <c r="F127" s="76" t="s">
        <v>92</v>
      </c>
      <c r="G127" s="8" t="s">
        <v>17</v>
      </c>
      <c r="H127" s="76" t="s">
        <v>235</v>
      </c>
      <c r="I127" s="8" t="s">
        <v>19</v>
      </c>
      <c r="J127" s="8" t="s">
        <v>20</v>
      </c>
    </row>
    <row r="128" spans="1:10" x14ac:dyDescent="0.2">
      <c r="A128" s="8" t="s">
        <v>11</v>
      </c>
      <c r="B128" s="8" t="s">
        <v>34</v>
      </c>
      <c r="C128" s="8" t="s">
        <v>31</v>
      </c>
      <c r="D128" s="8" t="s">
        <v>14</v>
      </c>
      <c r="E128" s="8" t="s">
        <v>245</v>
      </c>
      <c r="F128" s="76" t="s">
        <v>92</v>
      </c>
      <c r="G128" s="8" t="s">
        <v>17</v>
      </c>
      <c r="H128" s="76" t="s">
        <v>235</v>
      </c>
      <c r="I128" s="8" t="s">
        <v>19</v>
      </c>
      <c r="J128" s="8" t="s">
        <v>20</v>
      </c>
    </row>
    <row r="129" spans="1:10" x14ac:dyDescent="0.2">
      <c r="A129" s="8" t="s">
        <v>22</v>
      </c>
      <c r="B129" s="8" t="s">
        <v>34</v>
      </c>
      <c r="C129" s="8" t="s">
        <v>31</v>
      </c>
      <c r="D129" s="8" t="s">
        <v>14</v>
      </c>
      <c r="E129" s="8" t="s">
        <v>246</v>
      </c>
      <c r="F129" s="76" t="s">
        <v>92</v>
      </c>
      <c r="G129" s="8" t="s">
        <v>247</v>
      </c>
      <c r="H129" s="76" t="s">
        <v>149</v>
      </c>
      <c r="I129" s="8" t="s">
        <v>28</v>
      </c>
      <c r="J129" s="8" t="s">
        <v>29</v>
      </c>
    </row>
    <row r="130" spans="1:10" x14ac:dyDescent="0.2">
      <c r="A130" s="8" t="s">
        <v>11</v>
      </c>
      <c r="B130" s="8" t="s">
        <v>34</v>
      </c>
      <c r="C130" s="8" t="s">
        <v>93</v>
      </c>
      <c r="D130" s="8" t="s">
        <v>24</v>
      </c>
      <c r="E130" s="8" t="s">
        <v>248</v>
      </c>
      <c r="F130" s="76" t="s">
        <v>92</v>
      </c>
      <c r="G130" s="8" t="s">
        <v>17</v>
      </c>
      <c r="H130" s="76" t="s">
        <v>18</v>
      </c>
      <c r="I130" s="8" t="s">
        <v>19</v>
      </c>
      <c r="J130" s="8" t="s">
        <v>20</v>
      </c>
    </row>
    <row r="131" spans="1:10" x14ac:dyDescent="0.2">
      <c r="A131" s="8" t="s">
        <v>22</v>
      </c>
      <c r="B131" s="8" t="s">
        <v>12</v>
      </c>
      <c r="C131" s="8" t="s">
        <v>40</v>
      </c>
      <c r="D131" s="8" t="s">
        <v>24</v>
      </c>
      <c r="E131" s="8" t="s">
        <v>249</v>
      </c>
      <c r="F131" s="76" t="s">
        <v>250</v>
      </c>
      <c r="G131" s="8" t="s">
        <v>251</v>
      </c>
      <c r="H131" s="76" t="s">
        <v>107</v>
      </c>
      <c r="I131" s="8" t="s">
        <v>28</v>
      </c>
      <c r="J131" s="8" t="s">
        <v>29</v>
      </c>
    </row>
    <row r="132" spans="1:10" x14ac:dyDescent="0.2">
      <c r="A132" s="8" t="s">
        <v>22</v>
      </c>
      <c r="B132" s="8" t="s">
        <v>34</v>
      </c>
      <c r="C132" s="8" t="s">
        <v>31</v>
      </c>
      <c r="D132" s="8" t="s">
        <v>14</v>
      </c>
      <c r="E132" s="8" t="s">
        <v>252</v>
      </c>
      <c r="F132" s="76" t="s">
        <v>250</v>
      </c>
      <c r="G132" s="8" t="s">
        <v>17</v>
      </c>
      <c r="H132" s="76" t="s">
        <v>18</v>
      </c>
      <c r="I132" s="8" t="s">
        <v>19</v>
      </c>
      <c r="J132" s="8" t="s">
        <v>20</v>
      </c>
    </row>
    <row r="133" spans="1:10" x14ac:dyDescent="0.2">
      <c r="A133" s="8" t="s">
        <v>11</v>
      </c>
      <c r="B133" s="8" t="s">
        <v>34</v>
      </c>
      <c r="C133" s="8" t="s">
        <v>31</v>
      </c>
      <c r="D133" s="8" t="s">
        <v>14</v>
      </c>
      <c r="E133" s="8" t="s">
        <v>253</v>
      </c>
      <c r="F133" s="76" t="s">
        <v>250</v>
      </c>
      <c r="G133" s="8" t="s">
        <v>17</v>
      </c>
      <c r="H133" s="76" t="s">
        <v>235</v>
      </c>
      <c r="I133" s="8" t="s">
        <v>19</v>
      </c>
      <c r="J133" s="8" t="s">
        <v>20</v>
      </c>
    </row>
    <row r="134" spans="1:10" x14ac:dyDescent="0.2">
      <c r="A134" s="8" t="s">
        <v>22</v>
      </c>
      <c r="B134" s="8" t="s">
        <v>34</v>
      </c>
      <c r="C134" s="8" t="s">
        <v>40</v>
      </c>
      <c r="D134" s="8" t="s">
        <v>24</v>
      </c>
      <c r="E134" s="8" t="s">
        <v>254</v>
      </c>
      <c r="F134" s="76" t="s">
        <v>250</v>
      </c>
      <c r="G134" s="8" t="s">
        <v>17</v>
      </c>
      <c r="H134" s="76" t="s">
        <v>255</v>
      </c>
      <c r="I134" s="8" t="s">
        <v>28</v>
      </c>
      <c r="J134" s="8" t="s">
        <v>29</v>
      </c>
    </row>
    <row r="135" spans="1:10" x14ac:dyDescent="0.2">
      <c r="A135" s="8" t="s">
        <v>22</v>
      </c>
      <c r="B135" s="8" t="s">
        <v>34</v>
      </c>
      <c r="C135" s="8" t="s">
        <v>31</v>
      </c>
      <c r="D135" s="8" t="s">
        <v>14</v>
      </c>
      <c r="E135" s="8" t="s">
        <v>256</v>
      </c>
      <c r="F135" s="76" t="s">
        <v>250</v>
      </c>
      <c r="G135" s="8" t="s">
        <v>17</v>
      </c>
      <c r="H135" s="76" t="s">
        <v>235</v>
      </c>
      <c r="I135" s="8" t="s">
        <v>19</v>
      </c>
      <c r="J135" s="8" t="s">
        <v>20</v>
      </c>
    </row>
    <row r="136" spans="1:10" x14ac:dyDescent="0.2">
      <c r="A136" s="8" t="s">
        <v>22</v>
      </c>
      <c r="B136" s="8" t="s">
        <v>12</v>
      </c>
      <c r="C136" s="8" t="s">
        <v>23</v>
      </c>
      <c r="D136" s="8" t="s">
        <v>24</v>
      </c>
      <c r="E136" s="8" t="s">
        <v>257</v>
      </c>
      <c r="F136" s="76" t="s">
        <v>250</v>
      </c>
      <c r="G136" s="8" t="s">
        <v>258</v>
      </c>
      <c r="H136" s="76" t="s">
        <v>259</v>
      </c>
      <c r="I136" s="8" t="s">
        <v>28</v>
      </c>
      <c r="J136" s="8" t="s">
        <v>29</v>
      </c>
    </row>
    <row r="137" spans="1:10" x14ac:dyDescent="0.2">
      <c r="A137" s="8" t="s">
        <v>11</v>
      </c>
      <c r="B137" s="8" t="s">
        <v>12</v>
      </c>
      <c r="C137" s="8" t="s">
        <v>31</v>
      </c>
      <c r="D137" s="8" t="s">
        <v>14</v>
      </c>
      <c r="E137" s="8" t="s">
        <v>260</v>
      </c>
      <c r="F137" s="76" t="s">
        <v>250</v>
      </c>
      <c r="G137" s="8" t="s">
        <v>17</v>
      </c>
      <c r="H137" s="76" t="s">
        <v>235</v>
      </c>
      <c r="I137" s="8" t="s">
        <v>19</v>
      </c>
      <c r="J137" s="8" t="s">
        <v>20</v>
      </c>
    </row>
    <row r="138" spans="1:10" x14ac:dyDescent="0.2">
      <c r="A138" s="8" t="s">
        <v>11</v>
      </c>
      <c r="B138" s="8" t="s">
        <v>34</v>
      </c>
      <c r="C138" s="8" t="s">
        <v>13</v>
      </c>
      <c r="D138" s="8" t="s">
        <v>14</v>
      </c>
      <c r="E138" s="8" t="s">
        <v>261</v>
      </c>
      <c r="F138" s="76" t="s">
        <v>262</v>
      </c>
      <c r="G138" s="8" t="s">
        <v>17</v>
      </c>
      <c r="H138" s="76" t="s">
        <v>263</v>
      </c>
      <c r="I138" s="8" t="s">
        <v>19</v>
      </c>
      <c r="J138" s="8" t="s">
        <v>20</v>
      </c>
    </row>
    <row r="139" spans="1:10" x14ac:dyDescent="0.2">
      <c r="A139" s="8" t="s">
        <v>11</v>
      </c>
      <c r="B139" s="8" t="s">
        <v>34</v>
      </c>
      <c r="C139" s="8" t="s">
        <v>13</v>
      </c>
      <c r="D139" s="8" t="s">
        <v>14</v>
      </c>
      <c r="E139" s="8" t="s">
        <v>264</v>
      </c>
      <c r="F139" s="76" t="s">
        <v>262</v>
      </c>
      <c r="G139" s="8" t="s">
        <v>17</v>
      </c>
      <c r="H139" s="76" t="s">
        <v>263</v>
      </c>
      <c r="I139" s="8" t="s">
        <v>19</v>
      </c>
      <c r="J139" s="8" t="s">
        <v>20</v>
      </c>
    </row>
    <row r="140" spans="1:10" x14ac:dyDescent="0.2">
      <c r="A140" s="8" t="s">
        <v>11</v>
      </c>
      <c r="B140" s="8" t="s">
        <v>34</v>
      </c>
      <c r="C140" s="8" t="s">
        <v>103</v>
      </c>
      <c r="D140" s="8" t="s">
        <v>24</v>
      </c>
      <c r="E140" s="8" t="s">
        <v>265</v>
      </c>
      <c r="F140" s="76" t="s">
        <v>262</v>
      </c>
      <c r="G140" s="8" t="s">
        <v>17</v>
      </c>
      <c r="H140" s="76" t="s">
        <v>18</v>
      </c>
      <c r="I140" s="8" t="s">
        <v>19</v>
      </c>
      <c r="J140" s="8" t="s">
        <v>20</v>
      </c>
    </row>
    <row r="141" spans="1:10" x14ac:dyDescent="0.2">
      <c r="A141" s="8" t="s">
        <v>22</v>
      </c>
      <c r="B141" s="8" t="s">
        <v>12</v>
      </c>
      <c r="C141" s="8" t="s">
        <v>31</v>
      </c>
      <c r="D141" s="8" t="s">
        <v>14</v>
      </c>
      <c r="E141" s="8" t="s">
        <v>266</v>
      </c>
      <c r="F141" s="76" t="s">
        <v>262</v>
      </c>
      <c r="G141" s="8" t="s">
        <v>17</v>
      </c>
      <c r="H141" s="76" t="s">
        <v>267</v>
      </c>
      <c r="I141" s="8" t="s">
        <v>19</v>
      </c>
      <c r="J141" s="8" t="s">
        <v>20</v>
      </c>
    </row>
    <row r="142" spans="1:10" x14ac:dyDescent="0.2">
      <c r="A142" s="8" t="s">
        <v>22</v>
      </c>
      <c r="B142" s="8" t="s">
        <v>12</v>
      </c>
      <c r="C142" s="8" t="s">
        <v>31</v>
      </c>
      <c r="D142" s="8" t="s">
        <v>14</v>
      </c>
      <c r="E142" s="8" t="s">
        <v>268</v>
      </c>
      <c r="F142" s="76" t="s">
        <v>262</v>
      </c>
      <c r="G142" s="8" t="s">
        <v>17</v>
      </c>
      <c r="H142" s="76" t="s">
        <v>269</v>
      </c>
      <c r="I142" s="8" t="s">
        <v>19</v>
      </c>
      <c r="J142" s="8" t="s">
        <v>20</v>
      </c>
    </row>
    <row r="143" spans="1:10" x14ac:dyDescent="0.2">
      <c r="A143" s="8" t="s">
        <v>11</v>
      </c>
      <c r="B143" s="8" t="s">
        <v>34</v>
      </c>
      <c r="C143" s="8" t="s">
        <v>99</v>
      </c>
      <c r="D143" s="8" t="s">
        <v>24</v>
      </c>
      <c r="E143" s="8" t="s">
        <v>270</v>
      </c>
      <c r="F143" s="76" t="s">
        <v>262</v>
      </c>
      <c r="G143" s="8" t="s">
        <v>17</v>
      </c>
      <c r="H143" s="76" t="s">
        <v>18</v>
      </c>
      <c r="I143" s="8" t="s">
        <v>19</v>
      </c>
      <c r="J143" s="8" t="s">
        <v>20</v>
      </c>
    </row>
    <row r="144" spans="1:10" x14ac:dyDescent="0.2">
      <c r="A144" s="8" t="s">
        <v>11</v>
      </c>
      <c r="B144" s="8" t="s">
        <v>12</v>
      </c>
      <c r="C144" s="8" t="s">
        <v>13</v>
      </c>
      <c r="D144" s="8" t="s">
        <v>14</v>
      </c>
      <c r="E144" s="8" t="s">
        <v>271</v>
      </c>
      <c r="F144" s="76" t="s">
        <v>157</v>
      </c>
      <c r="G144" s="8" t="s">
        <v>17</v>
      </c>
      <c r="H144" s="76" t="s">
        <v>18</v>
      </c>
      <c r="I144" s="8" t="s">
        <v>19</v>
      </c>
      <c r="J144" s="8" t="s">
        <v>20</v>
      </c>
    </row>
    <row r="145" spans="1:10" x14ac:dyDescent="0.2">
      <c r="A145" s="8" t="s">
        <v>11</v>
      </c>
      <c r="B145" s="8" t="s">
        <v>12</v>
      </c>
      <c r="C145" s="8" t="s">
        <v>13</v>
      </c>
      <c r="D145" s="8" t="s">
        <v>14</v>
      </c>
      <c r="E145" s="8" t="s">
        <v>272</v>
      </c>
      <c r="F145" s="76" t="s">
        <v>157</v>
      </c>
      <c r="G145" s="8" t="s">
        <v>17</v>
      </c>
      <c r="H145" s="76" t="s">
        <v>18</v>
      </c>
      <c r="I145" s="8" t="s">
        <v>19</v>
      </c>
      <c r="J145" s="8" t="s">
        <v>20</v>
      </c>
    </row>
    <row r="146" spans="1:10" x14ac:dyDescent="0.2">
      <c r="A146" s="8" t="s">
        <v>11</v>
      </c>
      <c r="B146" s="8" t="s">
        <v>12</v>
      </c>
      <c r="C146" s="8" t="s">
        <v>99</v>
      </c>
      <c r="D146" s="8" t="s">
        <v>24</v>
      </c>
      <c r="E146" s="8" t="s">
        <v>273</v>
      </c>
      <c r="F146" s="76" t="s">
        <v>157</v>
      </c>
      <c r="G146" s="8" t="s">
        <v>17</v>
      </c>
      <c r="H146" s="76" t="s">
        <v>18</v>
      </c>
      <c r="I146" s="8" t="s">
        <v>19</v>
      </c>
      <c r="J146" s="8" t="s">
        <v>20</v>
      </c>
    </row>
    <row r="147" spans="1:10" x14ac:dyDescent="0.2">
      <c r="A147" s="8" t="s">
        <v>22</v>
      </c>
      <c r="B147" s="8" t="s">
        <v>34</v>
      </c>
      <c r="C147" s="8" t="s">
        <v>31</v>
      </c>
      <c r="D147" s="8" t="s">
        <v>14</v>
      </c>
      <c r="E147" s="8" t="s">
        <v>274</v>
      </c>
      <c r="F147" s="76" t="s">
        <v>157</v>
      </c>
      <c r="G147" s="8" t="s">
        <v>17</v>
      </c>
      <c r="H147" s="76" t="s">
        <v>110</v>
      </c>
      <c r="I147" s="8" t="s">
        <v>19</v>
      </c>
      <c r="J147" s="8" t="s">
        <v>20</v>
      </c>
    </row>
    <row r="148" spans="1:10" x14ac:dyDescent="0.2">
      <c r="A148" s="8" t="s">
        <v>22</v>
      </c>
      <c r="B148" s="8" t="s">
        <v>12</v>
      </c>
      <c r="C148" s="8" t="s">
        <v>23</v>
      </c>
      <c r="D148" s="8" t="s">
        <v>24</v>
      </c>
      <c r="E148" s="8" t="s">
        <v>275</v>
      </c>
      <c r="F148" s="76" t="s">
        <v>157</v>
      </c>
      <c r="G148" s="8" t="s">
        <v>26</v>
      </c>
      <c r="H148" s="76" t="s">
        <v>255</v>
      </c>
      <c r="I148" s="8" t="s">
        <v>28</v>
      </c>
      <c r="J148" s="8" t="s">
        <v>29</v>
      </c>
    </row>
    <row r="149" spans="1:10" x14ac:dyDescent="0.2">
      <c r="A149" s="8" t="s">
        <v>22</v>
      </c>
      <c r="B149" s="8" t="s">
        <v>12</v>
      </c>
      <c r="C149" s="8" t="s">
        <v>99</v>
      </c>
      <c r="D149" s="8" t="s">
        <v>24</v>
      </c>
      <c r="E149" s="8" t="s">
        <v>276</v>
      </c>
      <c r="F149" s="76" t="s">
        <v>157</v>
      </c>
      <c r="G149" s="8" t="s">
        <v>17</v>
      </c>
      <c r="H149" s="76" t="s">
        <v>110</v>
      </c>
      <c r="I149" s="8" t="s">
        <v>19</v>
      </c>
      <c r="J149" s="8" t="s">
        <v>20</v>
      </c>
    </row>
    <row r="150" spans="1:10" x14ac:dyDescent="0.2">
      <c r="A150" s="8" t="s">
        <v>22</v>
      </c>
      <c r="B150" s="8" t="s">
        <v>34</v>
      </c>
      <c r="C150" s="8" t="s">
        <v>99</v>
      </c>
      <c r="D150" s="8" t="s">
        <v>24</v>
      </c>
      <c r="E150" s="8" t="s">
        <v>277</v>
      </c>
      <c r="F150" s="76" t="s">
        <v>157</v>
      </c>
      <c r="G150" s="8" t="s">
        <v>17</v>
      </c>
      <c r="H150" s="76" t="s">
        <v>18</v>
      </c>
      <c r="I150" s="8" t="s">
        <v>19</v>
      </c>
      <c r="J150" s="8" t="s">
        <v>20</v>
      </c>
    </row>
    <row r="151" spans="1:10" x14ac:dyDescent="0.2">
      <c r="A151" s="8" t="s">
        <v>22</v>
      </c>
      <c r="B151" s="8" t="s">
        <v>12</v>
      </c>
      <c r="C151" s="8" t="s">
        <v>99</v>
      </c>
      <c r="D151" s="8" t="s">
        <v>24</v>
      </c>
      <c r="E151" s="8" t="s">
        <v>278</v>
      </c>
      <c r="F151" s="76" t="s">
        <v>157</v>
      </c>
      <c r="G151" s="8" t="s">
        <v>17</v>
      </c>
      <c r="H151" s="76" t="s">
        <v>18</v>
      </c>
      <c r="I151" s="8" t="s">
        <v>19</v>
      </c>
      <c r="J151" s="8" t="s">
        <v>20</v>
      </c>
    </row>
    <row r="152" spans="1:10" x14ac:dyDescent="0.2">
      <c r="A152" s="8" t="s">
        <v>11</v>
      </c>
      <c r="B152" s="8" t="s">
        <v>12</v>
      </c>
      <c r="C152" s="8" t="s">
        <v>31</v>
      </c>
      <c r="D152" s="8" t="s">
        <v>14</v>
      </c>
      <c r="E152" s="8" t="s">
        <v>279</v>
      </c>
      <c r="F152" s="76" t="s">
        <v>157</v>
      </c>
      <c r="G152" s="8" t="s">
        <v>17</v>
      </c>
      <c r="H152" s="76" t="s">
        <v>18</v>
      </c>
      <c r="I152" s="8" t="s">
        <v>19</v>
      </c>
      <c r="J152" s="8" t="s">
        <v>20</v>
      </c>
    </row>
    <row r="153" spans="1:10" x14ac:dyDescent="0.2">
      <c r="A153" s="8" t="s">
        <v>11</v>
      </c>
      <c r="B153" s="8" t="s">
        <v>34</v>
      </c>
      <c r="C153" s="8" t="s">
        <v>13</v>
      </c>
      <c r="D153" s="8" t="s">
        <v>14</v>
      </c>
      <c r="E153" s="8" t="s">
        <v>280</v>
      </c>
      <c r="F153" s="76" t="s">
        <v>281</v>
      </c>
      <c r="G153" s="8" t="s">
        <v>17</v>
      </c>
      <c r="H153" s="76" t="s">
        <v>18</v>
      </c>
      <c r="I153" s="8" t="s">
        <v>19</v>
      </c>
      <c r="J153" s="8" t="s">
        <v>20</v>
      </c>
    </row>
    <row r="154" spans="1:10" x14ac:dyDescent="0.2">
      <c r="A154" s="8" t="s">
        <v>11</v>
      </c>
      <c r="B154" s="8" t="s">
        <v>34</v>
      </c>
      <c r="C154" s="8" t="s">
        <v>13</v>
      </c>
      <c r="D154" s="8" t="s">
        <v>14</v>
      </c>
      <c r="E154" s="8" t="s">
        <v>282</v>
      </c>
      <c r="F154" s="76" t="s">
        <v>281</v>
      </c>
      <c r="G154" s="8" t="s">
        <v>71</v>
      </c>
      <c r="H154" s="76" t="s">
        <v>130</v>
      </c>
      <c r="I154" s="8" t="s">
        <v>167</v>
      </c>
      <c r="J154" s="8" t="s">
        <v>20</v>
      </c>
    </row>
    <row r="155" spans="1:10" x14ac:dyDescent="0.2">
      <c r="A155" s="8" t="s">
        <v>22</v>
      </c>
      <c r="B155" s="8" t="s">
        <v>12</v>
      </c>
      <c r="C155" s="8" t="s">
        <v>23</v>
      </c>
      <c r="D155" s="8" t="s">
        <v>24</v>
      </c>
      <c r="E155" s="8" t="s">
        <v>283</v>
      </c>
      <c r="F155" s="76" t="s">
        <v>281</v>
      </c>
      <c r="G155" s="8" t="s">
        <v>17</v>
      </c>
      <c r="H155" s="76" t="s">
        <v>284</v>
      </c>
      <c r="I155" s="8" t="s">
        <v>19</v>
      </c>
      <c r="J155" s="8" t="s">
        <v>20</v>
      </c>
    </row>
    <row r="156" spans="1:10" x14ac:dyDescent="0.2">
      <c r="A156" s="8" t="s">
        <v>11</v>
      </c>
      <c r="B156" s="8" t="s">
        <v>12</v>
      </c>
      <c r="C156" s="8" t="s">
        <v>99</v>
      </c>
      <c r="D156" s="8" t="s">
        <v>24</v>
      </c>
      <c r="E156" s="8" t="s">
        <v>285</v>
      </c>
      <c r="F156" s="76" t="s">
        <v>281</v>
      </c>
      <c r="G156" s="8" t="s">
        <v>17</v>
      </c>
      <c r="H156" s="76" t="s">
        <v>18</v>
      </c>
      <c r="I156" s="8" t="s">
        <v>19</v>
      </c>
      <c r="J156" s="8" t="s">
        <v>20</v>
      </c>
    </row>
    <row r="157" spans="1:10" x14ac:dyDescent="0.2">
      <c r="A157" s="8" t="s">
        <v>11</v>
      </c>
      <c r="B157" s="8" t="s">
        <v>34</v>
      </c>
      <c r="C157" s="8" t="s">
        <v>103</v>
      </c>
      <c r="D157" s="8" t="s">
        <v>24</v>
      </c>
      <c r="E157" s="8" t="s">
        <v>286</v>
      </c>
      <c r="F157" s="76" t="s">
        <v>198</v>
      </c>
      <c r="G157" s="8" t="s">
        <v>17</v>
      </c>
      <c r="H157" s="76" t="s">
        <v>18</v>
      </c>
      <c r="I157" s="8" t="s">
        <v>19</v>
      </c>
      <c r="J157" s="8" t="s">
        <v>20</v>
      </c>
    </row>
    <row r="158" spans="1:10" x14ac:dyDescent="0.2">
      <c r="A158" s="8" t="s">
        <v>11</v>
      </c>
      <c r="B158" s="8" t="s">
        <v>12</v>
      </c>
      <c r="C158" s="8" t="s">
        <v>23</v>
      </c>
      <c r="D158" s="8" t="s">
        <v>24</v>
      </c>
      <c r="E158" s="8" t="s">
        <v>287</v>
      </c>
      <c r="F158" s="76" t="s">
        <v>198</v>
      </c>
      <c r="G158" s="8" t="s">
        <v>17</v>
      </c>
      <c r="H158" s="76" t="s">
        <v>79</v>
      </c>
      <c r="I158" s="8" t="s">
        <v>19</v>
      </c>
      <c r="J158" s="8" t="s">
        <v>20</v>
      </c>
    </row>
    <row r="159" spans="1:10" x14ac:dyDescent="0.2">
      <c r="A159" s="8" t="s">
        <v>11</v>
      </c>
      <c r="B159" s="8" t="s">
        <v>34</v>
      </c>
      <c r="C159" s="8" t="s">
        <v>93</v>
      </c>
      <c r="D159" s="8" t="s">
        <v>24</v>
      </c>
      <c r="E159" s="8" t="s">
        <v>288</v>
      </c>
      <c r="F159" s="76" t="s">
        <v>205</v>
      </c>
      <c r="G159" s="8" t="s">
        <v>17</v>
      </c>
      <c r="H159" s="76" t="s">
        <v>18</v>
      </c>
      <c r="I159" s="8" t="s">
        <v>19</v>
      </c>
      <c r="J159" s="8" t="s">
        <v>20</v>
      </c>
    </row>
    <row r="160" spans="1:10" x14ac:dyDescent="0.2">
      <c r="A160" s="8" t="s">
        <v>11</v>
      </c>
      <c r="B160" s="8" t="s">
        <v>12</v>
      </c>
      <c r="C160" s="8" t="s">
        <v>99</v>
      </c>
      <c r="D160" s="8" t="s">
        <v>24</v>
      </c>
      <c r="E160" s="8" t="s">
        <v>289</v>
      </c>
      <c r="F160" s="76" t="s">
        <v>205</v>
      </c>
      <c r="G160" s="8" t="s">
        <v>17</v>
      </c>
      <c r="H160" s="76" t="s">
        <v>18</v>
      </c>
      <c r="I160" s="8" t="s">
        <v>19</v>
      </c>
      <c r="J160" s="8" t="s">
        <v>20</v>
      </c>
    </row>
    <row r="161" spans="1:10" x14ac:dyDescent="0.2">
      <c r="A161" s="8" t="s">
        <v>22</v>
      </c>
      <c r="B161" s="8" t="s">
        <v>34</v>
      </c>
      <c r="C161" s="8" t="s">
        <v>93</v>
      </c>
      <c r="D161" s="8" t="s">
        <v>24</v>
      </c>
      <c r="E161" s="8" t="s">
        <v>290</v>
      </c>
      <c r="F161" s="76" t="s">
        <v>205</v>
      </c>
      <c r="G161" s="8" t="s">
        <v>55</v>
      </c>
      <c r="H161" s="76" t="s">
        <v>291</v>
      </c>
      <c r="I161" s="8" t="s">
        <v>28</v>
      </c>
      <c r="J161" s="8" t="s">
        <v>29</v>
      </c>
    </row>
    <row r="162" spans="1:10" x14ac:dyDescent="0.2">
      <c r="A162" s="8" t="s">
        <v>11</v>
      </c>
      <c r="B162" s="8" t="s">
        <v>12</v>
      </c>
      <c r="C162" s="8" t="s">
        <v>31</v>
      </c>
      <c r="D162" s="8" t="s">
        <v>14</v>
      </c>
      <c r="E162" s="8" t="s">
        <v>292</v>
      </c>
      <c r="F162" s="76" t="s">
        <v>293</v>
      </c>
      <c r="G162" s="8" t="s">
        <v>58</v>
      </c>
      <c r="H162" s="76" t="s">
        <v>130</v>
      </c>
      <c r="I162" s="8" t="s">
        <v>167</v>
      </c>
      <c r="J162" s="8" t="s">
        <v>20</v>
      </c>
    </row>
    <row r="163" spans="1:10" x14ac:dyDescent="0.2">
      <c r="A163" s="8" t="s">
        <v>11</v>
      </c>
      <c r="B163" s="8" t="s">
        <v>34</v>
      </c>
      <c r="C163" s="8" t="s">
        <v>103</v>
      </c>
      <c r="D163" s="8" t="s">
        <v>24</v>
      </c>
      <c r="E163" s="8" t="s">
        <v>294</v>
      </c>
      <c r="F163" s="76" t="s">
        <v>293</v>
      </c>
      <c r="G163" s="8" t="s">
        <v>17</v>
      </c>
      <c r="H163" s="76" t="s">
        <v>18</v>
      </c>
      <c r="I163" s="8" t="s">
        <v>19</v>
      </c>
      <c r="J163" s="8" t="s">
        <v>20</v>
      </c>
    </row>
    <row r="164" spans="1:10" x14ac:dyDescent="0.2">
      <c r="A164" s="8" t="s">
        <v>22</v>
      </c>
      <c r="B164" s="8" t="s">
        <v>12</v>
      </c>
      <c r="C164" s="8" t="s">
        <v>99</v>
      </c>
      <c r="D164" s="8" t="s">
        <v>24</v>
      </c>
      <c r="E164" s="8" t="s">
        <v>295</v>
      </c>
      <c r="F164" s="76" t="s">
        <v>293</v>
      </c>
      <c r="G164" s="8" t="s">
        <v>17</v>
      </c>
      <c r="H164" s="76" t="s">
        <v>18</v>
      </c>
      <c r="I164" s="8" t="s">
        <v>19</v>
      </c>
      <c r="J164" s="8" t="s">
        <v>20</v>
      </c>
    </row>
    <row r="165" spans="1:10" x14ac:dyDescent="0.2">
      <c r="A165" s="8" t="s">
        <v>22</v>
      </c>
      <c r="B165" s="8" t="s">
        <v>34</v>
      </c>
      <c r="C165" s="8" t="s">
        <v>93</v>
      </c>
      <c r="D165" s="8" t="s">
        <v>24</v>
      </c>
      <c r="E165" s="8" t="s">
        <v>296</v>
      </c>
      <c r="F165" s="76" t="s">
        <v>293</v>
      </c>
      <c r="G165" s="8" t="s">
        <v>17</v>
      </c>
      <c r="H165" s="76" t="s">
        <v>18</v>
      </c>
      <c r="I165" s="8" t="s">
        <v>19</v>
      </c>
      <c r="J165" s="8" t="s">
        <v>20</v>
      </c>
    </row>
    <row r="166" spans="1:10" x14ac:dyDescent="0.2">
      <c r="A166" s="8" t="s">
        <v>11</v>
      </c>
      <c r="B166" s="8" t="s">
        <v>12</v>
      </c>
      <c r="C166" s="8" t="s">
        <v>13</v>
      </c>
      <c r="D166" s="8" t="s">
        <v>14</v>
      </c>
      <c r="E166" s="8" t="s">
        <v>297</v>
      </c>
      <c r="F166" s="76" t="s">
        <v>259</v>
      </c>
      <c r="G166" s="8" t="s">
        <v>17</v>
      </c>
      <c r="H166" s="76" t="s">
        <v>18</v>
      </c>
      <c r="I166" s="8" t="s">
        <v>19</v>
      </c>
      <c r="J166" s="8" t="s">
        <v>20</v>
      </c>
    </row>
    <row r="167" spans="1:10" x14ac:dyDescent="0.2">
      <c r="A167" s="8" t="s">
        <v>11</v>
      </c>
      <c r="B167" s="8" t="s">
        <v>12</v>
      </c>
      <c r="C167" s="8" t="s">
        <v>99</v>
      </c>
      <c r="D167" s="8" t="s">
        <v>24</v>
      </c>
      <c r="E167" s="8" t="s">
        <v>298</v>
      </c>
      <c r="F167" s="76" t="s">
        <v>259</v>
      </c>
      <c r="G167" s="8" t="s">
        <v>17</v>
      </c>
      <c r="H167" s="76" t="s">
        <v>79</v>
      </c>
      <c r="I167" s="8" t="s">
        <v>19</v>
      </c>
      <c r="J167" s="8" t="s">
        <v>20</v>
      </c>
    </row>
    <row r="168" spans="1:10" x14ac:dyDescent="0.2">
      <c r="A168" s="8" t="s">
        <v>11</v>
      </c>
      <c r="B168" s="8" t="s">
        <v>12</v>
      </c>
      <c r="C168" s="8" t="s">
        <v>99</v>
      </c>
      <c r="D168" s="8" t="s">
        <v>24</v>
      </c>
      <c r="E168" s="8" t="s">
        <v>299</v>
      </c>
      <c r="F168" s="76" t="s">
        <v>259</v>
      </c>
      <c r="G168" s="8" t="s">
        <v>17</v>
      </c>
      <c r="H168" s="76" t="s">
        <v>79</v>
      </c>
      <c r="I168" s="8" t="s">
        <v>19</v>
      </c>
      <c r="J168" s="8" t="s">
        <v>20</v>
      </c>
    </row>
    <row r="169" spans="1:10" x14ac:dyDescent="0.2">
      <c r="A169" s="8" t="s">
        <v>11</v>
      </c>
      <c r="B169" s="8" t="s">
        <v>12</v>
      </c>
      <c r="C169" s="8" t="s">
        <v>23</v>
      </c>
      <c r="D169" s="8" t="s">
        <v>24</v>
      </c>
      <c r="E169" s="8" t="s">
        <v>300</v>
      </c>
      <c r="F169" s="76" t="s">
        <v>259</v>
      </c>
      <c r="G169" s="8" t="s">
        <v>17</v>
      </c>
      <c r="H169" s="76" t="s">
        <v>79</v>
      </c>
      <c r="I169" s="8" t="s">
        <v>19</v>
      </c>
      <c r="J169" s="8" t="s">
        <v>20</v>
      </c>
    </row>
    <row r="170" spans="1:10" x14ac:dyDescent="0.2">
      <c r="A170" s="8" t="s">
        <v>11</v>
      </c>
      <c r="B170" s="8" t="s">
        <v>12</v>
      </c>
      <c r="C170" s="8" t="s">
        <v>40</v>
      </c>
      <c r="D170" s="8" t="s">
        <v>24</v>
      </c>
      <c r="E170" s="8" t="s">
        <v>301</v>
      </c>
      <c r="F170" s="76" t="s">
        <v>259</v>
      </c>
      <c r="G170" s="8" t="s">
        <v>17</v>
      </c>
      <c r="H170" s="76" t="s">
        <v>79</v>
      </c>
      <c r="I170" s="8" t="s">
        <v>19</v>
      </c>
      <c r="J170" s="8" t="s">
        <v>20</v>
      </c>
    </row>
    <row r="171" spans="1:10" x14ac:dyDescent="0.2">
      <c r="A171" s="8" t="s">
        <v>11</v>
      </c>
      <c r="B171" s="8" t="s">
        <v>34</v>
      </c>
      <c r="C171" s="8" t="s">
        <v>93</v>
      </c>
      <c r="D171" s="8" t="s">
        <v>24</v>
      </c>
      <c r="E171" s="8" t="s">
        <v>302</v>
      </c>
      <c r="F171" s="76" t="s">
        <v>171</v>
      </c>
      <c r="G171" s="8" t="s">
        <v>17</v>
      </c>
      <c r="H171" s="76" t="s">
        <v>79</v>
      </c>
      <c r="I171" s="8" t="s">
        <v>19</v>
      </c>
      <c r="J171" s="8" t="s">
        <v>20</v>
      </c>
    </row>
    <row r="172" spans="1:10" x14ac:dyDescent="0.2">
      <c r="A172" s="8" t="s">
        <v>22</v>
      </c>
      <c r="B172" s="8" t="s">
        <v>12</v>
      </c>
      <c r="C172" s="8" t="s">
        <v>99</v>
      </c>
      <c r="D172" s="8" t="s">
        <v>24</v>
      </c>
      <c r="E172" s="8" t="s">
        <v>303</v>
      </c>
      <c r="F172" s="76" t="s">
        <v>171</v>
      </c>
      <c r="G172" s="8" t="s">
        <v>17</v>
      </c>
      <c r="H172" s="76" t="s">
        <v>79</v>
      </c>
      <c r="I172" s="8" t="s">
        <v>19</v>
      </c>
      <c r="J172" s="8" t="s">
        <v>20</v>
      </c>
    </row>
    <row r="173" spans="1:10" x14ac:dyDescent="0.2">
      <c r="A173" s="8" t="s">
        <v>22</v>
      </c>
      <c r="B173" s="8" t="s">
        <v>12</v>
      </c>
      <c r="C173" s="8" t="s">
        <v>31</v>
      </c>
      <c r="D173" s="8" t="s">
        <v>14</v>
      </c>
      <c r="E173" s="8" t="s">
        <v>304</v>
      </c>
      <c r="F173" s="76" t="s">
        <v>171</v>
      </c>
      <c r="G173" s="8" t="s">
        <v>17</v>
      </c>
      <c r="H173" s="76" t="s">
        <v>79</v>
      </c>
      <c r="I173" s="8" t="s">
        <v>19</v>
      </c>
      <c r="J173" s="8" t="s">
        <v>20</v>
      </c>
    </row>
    <row r="174" spans="1:10" x14ac:dyDescent="0.2">
      <c r="A174" s="8" t="s">
        <v>11</v>
      </c>
      <c r="B174" s="8" t="s">
        <v>12</v>
      </c>
      <c r="C174" s="8" t="s">
        <v>31</v>
      </c>
      <c r="D174" s="8" t="s">
        <v>14</v>
      </c>
      <c r="E174" s="8" t="s">
        <v>305</v>
      </c>
      <c r="F174" s="76" t="s">
        <v>171</v>
      </c>
      <c r="G174" s="8" t="s">
        <v>17</v>
      </c>
      <c r="H174" s="76" t="s">
        <v>79</v>
      </c>
      <c r="I174" s="8" t="s">
        <v>19</v>
      </c>
      <c r="J174" s="8" t="s">
        <v>20</v>
      </c>
    </row>
    <row r="175" spans="1:10" x14ac:dyDescent="0.2">
      <c r="A175" s="8" t="s">
        <v>11</v>
      </c>
      <c r="B175" s="8" t="s">
        <v>12</v>
      </c>
      <c r="C175" s="8" t="s">
        <v>13</v>
      </c>
      <c r="D175" s="8" t="s">
        <v>14</v>
      </c>
      <c r="E175" s="8" t="s">
        <v>306</v>
      </c>
      <c r="F175" s="76" t="s">
        <v>181</v>
      </c>
      <c r="G175" s="8" t="s">
        <v>17</v>
      </c>
      <c r="H175" s="76" t="s">
        <v>79</v>
      </c>
      <c r="I175" s="8" t="s">
        <v>19</v>
      </c>
      <c r="J175" s="8" t="s">
        <v>20</v>
      </c>
    </row>
    <row r="176" spans="1:10" x14ac:dyDescent="0.2">
      <c r="A176" s="8" t="s">
        <v>11</v>
      </c>
      <c r="B176" s="8" t="s">
        <v>12</v>
      </c>
      <c r="C176" s="8" t="s">
        <v>23</v>
      </c>
      <c r="D176" s="8" t="s">
        <v>24</v>
      </c>
      <c r="E176" s="8" t="s">
        <v>307</v>
      </c>
      <c r="F176" s="76" t="s">
        <v>181</v>
      </c>
      <c r="G176" s="8" t="s">
        <v>17</v>
      </c>
      <c r="H176" s="76" t="s">
        <v>79</v>
      </c>
      <c r="I176" s="8" t="s">
        <v>19</v>
      </c>
      <c r="J176" s="8" t="s">
        <v>20</v>
      </c>
    </row>
    <row r="177" spans="1:10" x14ac:dyDescent="0.2">
      <c r="A177" s="8" t="s">
        <v>11</v>
      </c>
      <c r="B177" s="8" t="s">
        <v>12</v>
      </c>
      <c r="C177" s="8" t="s">
        <v>23</v>
      </c>
      <c r="D177" s="8" t="s">
        <v>24</v>
      </c>
      <c r="E177" s="8" t="s">
        <v>308</v>
      </c>
      <c r="F177" s="76" t="s">
        <v>181</v>
      </c>
      <c r="G177" s="8" t="s">
        <v>17</v>
      </c>
      <c r="H177" s="76" t="s">
        <v>79</v>
      </c>
      <c r="I177" s="8" t="s">
        <v>19</v>
      </c>
      <c r="J177" s="8" t="s">
        <v>20</v>
      </c>
    </row>
    <row r="178" spans="1:10" x14ac:dyDescent="0.2">
      <c r="A178" s="8" t="s">
        <v>11</v>
      </c>
      <c r="B178" s="8" t="s">
        <v>34</v>
      </c>
      <c r="C178" s="8" t="s">
        <v>13</v>
      </c>
      <c r="D178" s="8" t="s">
        <v>14</v>
      </c>
      <c r="E178" s="8" t="s">
        <v>309</v>
      </c>
      <c r="F178" s="76" t="s">
        <v>243</v>
      </c>
      <c r="G178" s="8" t="s">
        <v>17</v>
      </c>
      <c r="H178" s="76" t="s">
        <v>79</v>
      </c>
      <c r="I178" s="8" t="s">
        <v>19</v>
      </c>
      <c r="J178" s="8" t="s">
        <v>20</v>
      </c>
    </row>
    <row r="179" spans="1:10" x14ac:dyDescent="0.2">
      <c r="A179" s="8" t="s">
        <v>11</v>
      </c>
      <c r="B179" s="8" t="s">
        <v>12</v>
      </c>
      <c r="C179" s="8" t="s">
        <v>13</v>
      </c>
      <c r="D179" s="8" t="s">
        <v>14</v>
      </c>
      <c r="E179" s="8" t="s">
        <v>310</v>
      </c>
      <c r="F179" s="76" t="s">
        <v>243</v>
      </c>
      <c r="G179" s="8" t="s">
        <v>17</v>
      </c>
      <c r="H179" s="76" t="s">
        <v>79</v>
      </c>
      <c r="I179" s="8" t="s">
        <v>19</v>
      </c>
      <c r="J179" s="8" t="s">
        <v>20</v>
      </c>
    </row>
    <row r="180" spans="1:10" x14ac:dyDescent="0.2">
      <c r="A180" s="8" t="s">
        <v>11</v>
      </c>
      <c r="B180" s="8" t="s">
        <v>12</v>
      </c>
      <c r="C180" s="8" t="s">
        <v>99</v>
      </c>
      <c r="D180" s="8" t="s">
        <v>24</v>
      </c>
      <c r="E180" s="8" t="s">
        <v>311</v>
      </c>
      <c r="F180" s="76" t="s">
        <v>243</v>
      </c>
      <c r="G180" s="8" t="s">
        <v>17</v>
      </c>
      <c r="H180" s="76" t="s">
        <v>79</v>
      </c>
      <c r="I180" s="8" t="s">
        <v>19</v>
      </c>
      <c r="J180" s="8" t="s">
        <v>20</v>
      </c>
    </row>
    <row r="181" spans="1:10" x14ac:dyDescent="0.2">
      <c r="A181" s="8" t="s">
        <v>22</v>
      </c>
      <c r="B181" s="8" t="s">
        <v>34</v>
      </c>
      <c r="C181" s="8" t="s">
        <v>93</v>
      </c>
      <c r="D181" s="8" t="s">
        <v>24</v>
      </c>
      <c r="E181" s="8" t="s">
        <v>312</v>
      </c>
      <c r="F181" s="76" t="s">
        <v>243</v>
      </c>
      <c r="G181" s="8" t="s">
        <v>213</v>
      </c>
      <c r="H181" s="76" t="s">
        <v>313</v>
      </c>
      <c r="I181" s="8" t="s">
        <v>28</v>
      </c>
      <c r="J181" s="8" t="s">
        <v>29</v>
      </c>
    </row>
    <row r="182" spans="1:10" x14ac:dyDescent="0.2">
      <c r="A182" s="8" t="s">
        <v>11</v>
      </c>
      <c r="B182" s="8" t="s">
        <v>12</v>
      </c>
      <c r="C182" s="8" t="s">
        <v>31</v>
      </c>
      <c r="D182" s="8" t="s">
        <v>14</v>
      </c>
      <c r="E182" s="8" t="s">
        <v>314</v>
      </c>
      <c r="F182" s="76" t="s">
        <v>243</v>
      </c>
      <c r="G182" s="8" t="s">
        <v>17</v>
      </c>
      <c r="H182" s="76" t="s">
        <v>79</v>
      </c>
      <c r="I182" s="8" t="s">
        <v>19</v>
      </c>
      <c r="J182" s="8" t="s">
        <v>20</v>
      </c>
    </row>
    <row r="183" spans="1:10" x14ac:dyDescent="0.2">
      <c r="A183" s="8" t="s">
        <v>11</v>
      </c>
      <c r="B183" s="8" t="s">
        <v>34</v>
      </c>
      <c r="C183" s="8" t="s">
        <v>13</v>
      </c>
      <c r="D183" s="8" t="s">
        <v>14</v>
      </c>
      <c r="E183" s="8" t="s">
        <v>315</v>
      </c>
      <c r="F183" s="76" t="s">
        <v>115</v>
      </c>
      <c r="G183" s="8" t="s">
        <v>17</v>
      </c>
      <c r="H183" s="76" t="s">
        <v>316</v>
      </c>
      <c r="I183" s="8" t="s">
        <v>19</v>
      </c>
      <c r="J183" s="8" t="s">
        <v>20</v>
      </c>
    </row>
    <row r="184" spans="1:10" x14ac:dyDescent="0.2">
      <c r="A184" s="8" t="s">
        <v>22</v>
      </c>
      <c r="B184" s="8" t="s">
        <v>12</v>
      </c>
      <c r="C184" s="8" t="s">
        <v>23</v>
      </c>
      <c r="D184" s="8" t="s">
        <v>24</v>
      </c>
      <c r="E184" s="8" t="s">
        <v>317</v>
      </c>
      <c r="F184" s="76" t="s">
        <v>115</v>
      </c>
      <c r="G184" s="8" t="s">
        <v>318</v>
      </c>
      <c r="H184" s="76" t="s">
        <v>319</v>
      </c>
      <c r="I184" s="8" t="s">
        <v>28</v>
      </c>
      <c r="J184" s="8" t="s">
        <v>29</v>
      </c>
    </row>
    <row r="185" spans="1:10" x14ac:dyDescent="0.2">
      <c r="A185" s="8" t="s">
        <v>11</v>
      </c>
      <c r="B185" s="8" t="s">
        <v>34</v>
      </c>
      <c r="C185" s="8" t="s">
        <v>31</v>
      </c>
      <c r="D185" s="8" t="s">
        <v>14</v>
      </c>
      <c r="E185" s="8" t="s">
        <v>320</v>
      </c>
      <c r="F185" s="76" t="s">
        <v>115</v>
      </c>
      <c r="G185" s="8" t="s">
        <v>17</v>
      </c>
      <c r="H185" s="76" t="s">
        <v>316</v>
      </c>
      <c r="I185" s="8" t="s">
        <v>19</v>
      </c>
      <c r="J185" s="8" t="s">
        <v>20</v>
      </c>
    </row>
    <row r="186" spans="1:10" x14ac:dyDescent="0.2">
      <c r="A186" s="8" t="s">
        <v>22</v>
      </c>
      <c r="B186" s="8" t="s">
        <v>34</v>
      </c>
      <c r="C186" s="8" t="s">
        <v>93</v>
      </c>
      <c r="D186" s="8" t="s">
        <v>24</v>
      </c>
      <c r="E186" s="8" t="s">
        <v>321</v>
      </c>
      <c r="F186" s="76" t="s">
        <v>115</v>
      </c>
      <c r="G186" s="8" t="s">
        <v>17</v>
      </c>
      <c r="H186" s="76" t="s">
        <v>316</v>
      </c>
      <c r="I186" s="8" t="s">
        <v>19</v>
      </c>
      <c r="J186" s="8" t="s">
        <v>20</v>
      </c>
    </row>
    <row r="187" spans="1:10" x14ac:dyDescent="0.2">
      <c r="A187" s="8" t="s">
        <v>11</v>
      </c>
      <c r="B187" s="8" t="s">
        <v>34</v>
      </c>
      <c r="C187" s="8" t="s">
        <v>31</v>
      </c>
      <c r="D187" s="8" t="s">
        <v>14</v>
      </c>
      <c r="E187" s="8" t="s">
        <v>322</v>
      </c>
      <c r="F187" s="76" t="s">
        <v>115</v>
      </c>
      <c r="G187" s="8" t="s">
        <v>17</v>
      </c>
      <c r="H187" s="76" t="s">
        <v>316</v>
      </c>
      <c r="I187" s="8" t="s">
        <v>19</v>
      </c>
      <c r="J187" s="8" t="s">
        <v>20</v>
      </c>
    </row>
    <row r="188" spans="1:10" x14ac:dyDescent="0.2">
      <c r="A188" s="8" t="s">
        <v>11</v>
      </c>
      <c r="B188" s="8" t="s">
        <v>12</v>
      </c>
      <c r="C188" s="8" t="s">
        <v>31</v>
      </c>
      <c r="D188" s="8" t="s">
        <v>14</v>
      </c>
      <c r="E188" s="8" t="s">
        <v>323</v>
      </c>
      <c r="F188" s="76" t="s">
        <v>324</v>
      </c>
      <c r="G188" s="8" t="s">
        <v>17</v>
      </c>
      <c r="H188" s="76" t="s">
        <v>325</v>
      </c>
      <c r="I188" s="8" t="s">
        <v>19</v>
      </c>
      <c r="J188" s="8" t="s">
        <v>20</v>
      </c>
    </row>
    <row r="189" spans="1:10" x14ac:dyDescent="0.2">
      <c r="A189" s="8" t="s">
        <v>22</v>
      </c>
      <c r="B189" s="8" t="s">
        <v>34</v>
      </c>
      <c r="C189" s="8" t="s">
        <v>93</v>
      </c>
      <c r="D189" s="8" t="s">
        <v>24</v>
      </c>
      <c r="E189" s="8" t="s">
        <v>326</v>
      </c>
      <c r="F189" s="76" t="s">
        <v>324</v>
      </c>
      <c r="G189" s="8" t="s">
        <v>17</v>
      </c>
      <c r="H189" s="76" t="s">
        <v>327</v>
      </c>
      <c r="I189" s="8" t="s">
        <v>19</v>
      </c>
      <c r="J189" s="8" t="s">
        <v>20</v>
      </c>
    </row>
    <row r="190" spans="1:10" x14ac:dyDescent="0.2">
      <c r="A190" s="8" t="s">
        <v>11</v>
      </c>
      <c r="B190" s="8" t="s">
        <v>34</v>
      </c>
      <c r="C190" s="8" t="s">
        <v>13</v>
      </c>
      <c r="D190" s="8" t="s">
        <v>14</v>
      </c>
      <c r="E190" s="8" t="s">
        <v>328</v>
      </c>
      <c r="F190" s="76" t="s">
        <v>107</v>
      </c>
      <c r="G190" s="8" t="s">
        <v>17</v>
      </c>
      <c r="H190" s="76" t="s">
        <v>325</v>
      </c>
      <c r="I190" s="8" t="s">
        <v>329</v>
      </c>
      <c r="J190" s="8" t="s">
        <v>20</v>
      </c>
    </row>
    <row r="191" spans="1:10" x14ac:dyDescent="0.2">
      <c r="A191" s="8" t="s">
        <v>22</v>
      </c>
      <c r="B191" s="8" t="s">
        <v>34</v>
      </c>
      <c r="C191" s="8" t="s">
        <v>13</v>
      </c>
      <c r="D191" s="8" t="s">
        <v>14</v>
      </c>
      <c r="E191" s="8" t="s">
        <v>330</v>
      </c>
      <c r="F191" s="76" t="s">
        <v>107</v>
      </c>
      <c r="G191" s="8" t="s">
        <v>17</v>
      </c>
      <c r="H191" s="76" t="s">
        <v>325</v>
      </c>
      <c r="I191" s="8" t="s">
        <v>329</v>
      </c>
      <c r="J191" s="8" t="s">
        <v>20</v>
      </c>
    </row>
    <row r="192" spans="1:10" x14ac:dyDescent="0.2">
      <c r="A192" s="8" t="s">
        <v>11</v>
      </c>
      <c r="B192" s="8" t="s">
        <v>12</v>
      </c>
      <c r="C192" s="8" t="s">
        <v>99</v>
      </c>
      <c r="D192" s="8" t="s">
        <v>24</v>
      </c>
      <c r="E192" s="8" t="s">
        <v>331</v>
      </c>
      <c r="F192" s="76" t="s">
        <v>107</v>
      </c>
      <c r="G192" s="8" t="s">
        <v>17</v>
      </c>
      <c r="H192" s="76" t="s">
        <v>327</v>
      </c>
      <c r="I192" s="8" t="s">
        <v>19</v>
      </c>
      <c r="J192" s="8" t="s">
        <v>20</v>
      </c>
    </row>
    <row r="193" spans="1:10" x14ac:dyDescent="0.2">
      <c r="A193" s="8" t="s">
        <v>11</v>
      </c>
      <c r="B193" s="8" t="s">
        <v>34</v>
      </c>
      <c r="C193" s="8" t="s">
        <v>31</v>
      </c>
      <c r="D193" s="8" t="s">
        <v>14</v>
      </c>
      <c r="E193" s="8" t="s">
        <v>332</v>
      </c>
      <c r="F193" s="76" t="s">
        <v>107</v>
      </c>
      <c r="G193" s="8" t="s">
        <v>17</v>
      </c>
      <c r="H193" s="76" t="s">
        <v>325</v>
      </c>
      <c r="I193" s="8" t="s">
        <v>329</v>
      </c>
      <c r="J193" s="8" t="s">
        <v>20</v>
      </c>
    </row>
    <row r="194" spans="1:10" x14ac:dyDescent="0.2">
      <c r="A194" s="8" t="s">
        <v>11</v>
      </c>
      <c r="B194" s="8" t="s">
        <v>12</v>
      </c>
      <c r="C194" s="8" t="s">
        <v>99</v>
      </c>
      <c r="D194" s="8" t="s">
        <v>24</v>
      </c>
      <c r="E194" s="8" t="s">
        <v>333</v>
      </c>
      <c r="F194" s="76" t="s">
        <v>107</v>
      </c>
      <c r="G194" s="8" t="s">
        <v>17</v>
      </c>
      <c r="H194" s="76" t="s">
        <v>79</v>
      </c>
      <c r="I194" s="8" t="s">
        <v>19</v>
      </c>
      <c r="J194" s="8" t="s">
        <v>20</v>
      </c>
    </row>
    <row r="195" spans="1:10" x14ac:dyDescent="0.2">
      <c r="A195" s="8" t="s">
        <v>22</v>
      </c>
      <c r="B195" s="8" t="s">
        <v>34</v>
      </c>
      <c r="C195" s="8" t="s">
        <v>13</v>
      </c>
      <c r="D195" s="8" t="s">
        <v>14</v>
      </c>
      <c r="E195" s="8" t="s">
        <v>334</v>
      </c>
      <c r="F195" s="76" t="s">
        <v>335</v>
      </c>
      <c r="G195" s="8" t="s">
        <v>17</v>
      </c>
      <c r="H195" s="76" t="s">
        <v>336</v>
      </c>
      <c r="I195" s="8" t="s">
        <v>329</v>
      </c>
      <c r="J195" s="8" t="s">
        <v>20</v>
      </c>
    </row>
    <row r="196" spans="1:10" x14ac:dyDescent="0.2">
      <c r="A196" s="8" t="s">
        <v>11</v>
      </c>
      <c r="B196" s="8" t="s">
        <v>12</v>
      </c>
      <c r="C196" s="8" t="s">
        <v>23</v>
      </c>
      <c r="D196" s="8" t="s">
        <v>24</v>
      </c>
      <c r="E196" s="8" t="s">
        <v>337</v>
      </c>
      <c r="F196" s="76" t="s">
        <v>335</v>
      </c>
      <c r="G196" s="8" t="s">
        <v>17</v>
      </c>
      <c r="H196" s="76" t="s">
        <v>338</v>
      </c>
      <c r="I196" s="8" t="s">
        <v>19</v>
      </c>
      <c r="J196" s="8" t="s">
        <v>20</v>
      </c>
    </row>
    <row r="197" spans="1:10" x14ac:dyDescent="0.2">
      <c r="A197" s="8" t="s">
        <v>11</v>
      </c>
      <c r="B197" s="8" t="s">
        <v>12</v>
      </c>
      <c r="C197" s="8" t="s">
        <v>23</v>
      </c>
      <c r="D197" s="8" t="s">
        <v>24</v>
      </c>
      <c r="E197" s="8" t="s">
        <v>339</v>
      </c>
      <c r="F197" s="76" t="s">
        <v>335</v>
      </c>
      <c r="G197" s="8" t="s">
        <v>17</v>
      </c>
      <c r="H197" s="76" t="s">
        <v>338</v>
      </c>
      <c r="I197" s="8" t="s">
        <v>19</v>
      </c>
      <c r="J197" s="8" t="s">
        <v>20</v>
      </c>
    </row>
    <row r="198" spans="1:10" x14ac:dyDescent="0.2">
      <c r="A198" s="8" t="s">
        <v>22</v>
      </c>
      <c r="B198" s="8" t="s">
        <v>12</v>
      </c>
      <c r="C198" s="8" t="s">
        <v>31</v>
      </c>
      <c r="D198" s="8" t="s">
        <v>14</v>
      </c>
      <c r="E198" s="8" t="s">
        <v>340</v>
      </c>
      <c r="F198" s="76" t="s">
        <v>335</v>
      </c>
      <c r="G198" s="8" t="s">
        <v>17</v>
      </c>
      <c r="H198" s="76" t="s">
        <v>336</v>
      </c>
      <c r="I198" s="8" t="s">
        <v>329</v>
      </c>
      <c r="J198" s="8" t="s">
        <v>20</v>
      </c>
    </row>
    <row r="199" spans="1:10" x14ac:dyDescent="0.2">
      <c r="A199" s="8" t="s">
        <v>22</v>
      </c>
      <c r="B199" s="8" t="s">
        <v>12</v>
      </c>
      <c r="C199" s="8" t="s">
        <v>31</v>
      </c>
      <c r="D199" s="8" t="s">
        <v>14</v>
      </c>
      <c r="E199" s="8" t="s">
        <v>341</v>
      </c>
      <c r="F199" s="76" t="s">
        <v>335</v>
      </c>
      <c r="G199" s="8" t="s">
        <v>17</v>
      </c>
      <c r="H199" s="76" t="s">
        <v>336</v>
      </c>
      <c r="I199" s="8" t="s">
        <v>329</v>
      </c>
      <c r="J199" s="8" t="s">
        <v>20</v>
      </c>
    </row>
    <row r="200" spans="1:10" x14ac:dyDescent="0.2">
      <c r="A200" s="8" t="s">
        <v>11</v>
      </c>
      <c r="B200" s="8" t="s">
        <v>12</v>
      </c>
      <c r="C200" s="8" t="s">
        <v>99</v>
      </c>
      <c r="D200" s="8" t="s">
        <v>24</v>
      </c>
      <c r="E200" s="8" t="s">
        <v>342</v>
      </c>
      <c r="F200" s="76" t="s">
        <v>335</v>
      </c>
      <c r="G200" s="8" t="s">
        <v>17</v>
      </c>
      <c r="H200" s="76" t="s">
        <v>338</v>
      </c>
      <c r="I200" s="8" t="s">
        <v>19</v>
      </c>
      <c r="J200" s="8" t="s">
        <v>20</v>
      </c>
    </row>
    <row r="201" spans="1:10" x14ac:dyDescent="0.2">
      <c r="A201" s="8" t="s">
        <v>22</v>
      </c>
      <c r="B201" s="8" t="s">
        <v>34</v>
      </c>
      <c r="C201" s="8" t="s">
        <v>13</v>
      </c>
      <c r="D201" s="8" t="s">
        <v>14</v>
      </c>
      <c r="E201" s="8" t="s">
        <v>343</v>
      </c>
      <c r="F201" s="76" t="s">
        <v>98</v>
      </c>
      <c r="G201" s="8" t="s">
        <v>17</v>
      </c>
      <c r="H201" s="76" t="s">
        <v>344</v>
      </c>
      <c r="I201" s="8" t="s">
        <v>19</v>
      </c>
      <c r="J201" s="8" t="s">
        <v>20</v>
      </c>
    </row>
    <row r="202" spans="1:10" x14ac:dyDescent="0.2">
      <c r="A202" s="8" t="s">
        <v>22</v>
      </c>
      <c r="B202" s="8" t="s">
        <v>12</v>
      </c>
      <c r="C202" s="8" t="s">
        <v>23</v>
      </c>
      <c r="D202" s="8" t="s">
        <v>24</v>
      </c>
      <c r="E202" s="8" t="s">
        <v>345</v>
      </c>
      <c r="F202" s="76" t="s">
        <v>346</v>
      </c>
      <c r="G202" s="8" t="s">
        <v>17</v>
      </c>
      <c r="H202" s="76" t="s">
        <v>347</v>
      </c>
      <c r="I202" s="8" t="s">
        <v>19</v>
      </c>
      <c r="J202" s="8" t="s">
        <v>20</v>
      </c>
    </row>
    <row r="203" spans="1:10" x14ac:dyDescent="0.2">
      <c r="A203" s="8" t="s">
        <v>22</v>
      </c>
      <c r="B203" s="8" t="s">
        <v>12</v>
      </c>
      <c r="C203" s="8" t="s">
        <v>99</v>
      </c>
      <c r="D203" s="8" t="s">
        <v>24</v>
      </c>
      <c r="E203" s="8" t="s">
        <v>348</v>
      </c>
      <c r="F203" s="76" t="s">
        <v>346</v>
      </c>
      <c r="G203" s="8" t="s">
        <v>17</v>
      </c>
      <c r="H203" s="76" t="s">
        <v>349</v>
      </c>
      <c r="I203" s="8" t="s">
        <v>19</v>
      </c>
      <c r="J203" s="8" t="s">
        <v>20</v>
      </c>
    </row>
    <row r="204" spans="1:10" x14ac:dyDescent="0.2">
      <c r="A204" s="8" t="s">
        <v>11</v>
      </c>
      <c r="B204" s="8" t="s">
        <v>34</v>
      </c>
      <c r="C204" s="8" t="s">
        <v>103</v>
      </c>
      <c r="D204" s="8" t="s">
        <v>24</v>
      </c>
      <c r="E204" s="8" t="s">
        <v>350</v>
      </c>
      <c r="F204" s="76" t="s">
        <v>346</v>
      </c>
      <c r="G204" s="8" t="s">
        <v>17</v>
      </c>
      <c r="H204" s="76" t="s">
        <v>349</v>
      </c>
      <c r="I204" s="8" t="s">
        <v>19</v>
      </c>
      <c r="J204" s="8" t="s">
        <v>20</v>
      </c>
    </row>
    <row r="205" spans="1:10" x14ac:dyDescent="0.2">
      <c r="A205" s="8" t="s">
        <v>11</v>
      </c>
      <c r="B205" s="8" t="s">
        <v>12</v>
      </c>
      <c r="C205" s="8" t="s">
        <v>13</v>
      </c>
      <c r="D205" s="8" t="s">
        <v>14</v>
      </c>
      <c r="E205" s="8" t="s">
        <v>351</v>
      </c>
      <c r="F205" s="76" t="s">
        <v>352</v>
      </c>
      <c r="G205" s="8" t="s">
        <v>353</v>
      </c>
      <c r="H205" s="76" t="s">
        <v>354</v>
      </c>
      <c r="I205" s="8" t="s">
        <v>28</v>
      </c>
      <c r="J205" s="8" t="s">
        <v>29</v>
      </c>
    </row>
    <row r="206" spans="1:10" x14ac:dyDescent="0.2">
      <c r="A206" s="8" t="s">
        <v>22</v>
      </c>
      <c r="B206" s="8" t="s">
        <v>34</v>
      </c>
      <c r="C206" s="8" t="s">
        <v>31</v>
      </c>
      <c r="D206" s="8" t="s">
        <v>14</v>
      </c>
      <c r="E206" s="8" t="s">
        <v>355</v>
      </c>
      <c r="F206" s="76" t="s">
        <v>352</v>
      </c>
      <c r="G206" s="8" t="s">
        <v>17</v>
      </c>
      <c r="H206" s="76" t="s">
        <v>356</v>
      </c>
      <c r="I206" s="8" t="s">
        <v>19</v>
      </c>
      <c r="J206" s="8" t="s">
        <v>20</v>
      </c>
    </row>
    <row r="207" spans="1:10" x14ac:dyDescent="0.2">
      <c r="A207" s="8" t="s">
        <v>11</v>
      </c>
      <c r="B207" s="8" t="s">
        <v>34</v>
      </c>
      <c r="C207" s="8" t="s">
        <v>103</v>
      </c>
      <c r="D207" s="8" t="s">
        <v>24</v>
      </c>
      <c r="E207" s="8" t="s">
        <v>357</v>
      </c>
      <c r="F207" s="76" t="s">
        <v>352</v>
      </c>
      <c r="G207" s="8" t="s">
        <v>17</v>
      </c>
      <c r="H207" s="76" t="s">
        <v>358</v>
      </c>
      <c r="I207" s="8" t="s">
        <v>19</v>
      </c>
      <c r="J207" s="8" t="s">
        <v>20</v>
      </c>
    </row>
    <row r="208" spans="1:10" x14ac:dyDescent="0.2">
      <c r="A208" s="8" t="s">
        <v>11</v>
      </c>
      <c r="B208" s="8" t="s">
        <v>34</v>
      </c>
      <c r="C208" s="8" t="s">
        <v>31</v>
      </c>
      <c r="D208" s="8" t="s">
        <v>14</v>
      </c>
      <c r="E208" s="8" t="s">
        <v>359</v>
      </c>
      <c r="F208" s="76" t="s">
        <v>360</v>
      </c>
      <c r="G208" s="8" t="s">
        <v>17</v>
      </c>
      <c r="H208" s="76" t="s">
        <v>356</v>
      </c>
      <c r="I208" s="8" t="s">
        <v>167</v>
      </c>
      <c r="J208" s="8" t="s">
        <v>20</v>
      </c>
    </row>
    <row r="209" spans="1:10" x14ac:dyDescent="0.2">
      <c r="A209" s="8" t="s">
        <v>11</v>
      </c>
      <c r="B209" s="8" t="s">
        <v>12</v>
      </c>
      <c r="C209" s="8" t="s">
        <v>23</v>
      </c>
      <c r="D209" s="8" t="s">
        <v>24</v>
      </c>
      <c r="E209" s="8" t="s">
        <v>361</v>
      </c>
      <c r="F209" s="76" t="s">
        <v>360</v>
      </c>
      <c r="G209" s="8" t="s">
        <v>17</v>
      </c>
      <c r="H209" s="76" t="s">
        <v>358</v>
      </c>
      <c r="I209" s="8" t="s">
        <v>19</v>
      </c>
      <c r="J209" s="8" t="s">
        <v>20</v>
      </c>
    </row>
    <row r="210" spans="1:10" x14ac:dyDescent="0.2">
      <c r="A210" s="8" t="s">
        <v>11</v>
      </c>
      <c r="B210" s="8" t="s">
        <v>34</v>
      </c>
      <c r="C210" s="8" t="s">
        <v>31</v>
      </c>
      <c r="D210" s="8" t="s">
        <v>14</v>
      </c>
      <c r="E210" s="8" t="s">
        <v>362</v>
      </c>
      <c r="F210" s="76" t="s">
        <v>360</v>
      </c>
      <c r="G210" s="8" t="s">
        <v>17</v>
      </c>
      <c r="H210" s="76" t="s">
        <v>356</v>
      </c>
      <c r="I210" s="8" t="s">
        <v>329</v>
      </c>
      <c r="J210" s="8" t="s">
        <v>20</v>
      </c>
    </row>
    <row r="211" spans="1:10" x14ac:dyDescent="0.2">
      <c r="A211" s="8" t="s">
        <v>11</v>
      </c>
      <c r="B211" s="8" t="s">
        <v>34</v>
      </c>
      <c r="C211" s="8" t="s">
        <v>363</v>
      </c>
      <c r="D211" s="8" t="s">
        <v>14</v>
      </c>
      <c r="E211" s="8" t="s">
        <v>364</v>
      </c>
      <c r="F211" s="76" t="s">
        <v>365</v>
      </c>
      <c r="G211" s="8" t="s">
        <v>17</v>
      </c>
      <c r="H211" s="76" t="s">
        <v>366</v>
      </c>
      <c r="I211" s="8" t="s">
        <v>19</v>
      </c>
      <c r="J211" s="8" t="s">
        <v>20</v>
      </c>
    </row>
    <row r="212" spans="1:10" x14ac:dyDescent="0.2">
      <c r="A212" s="8" t="s">
        <v>11</v>
      </c>
      <c r="B212" s="8" t="s">
        <v>12</v>
      </c>
      <c r="C212" s="8" t="s">
        <v>13</v>
      </c>
      <c r="D212" s="8" t="s">
        <v>14</v>
      </c>
      <c r="E212" s="8" t="s">
        <v>367</v>
      </c>
      <c r="F212" s="76" t="s">
        <v>365</v>
      </c>
      <c r="G212" s="8" t="s">
        <v>17</v>
      </c>
      <c r="H212" s="76" t="s">
        <v>366</v>
      </c>
      <c r="I212" s="8" t="s">
        <v>19</v>
      </c>
      <c r="J212" s="8" t="s">
        <v>20</v>
      </c>
    </row>
    <row r="213" spans="1:10" x14ac:dyDescent="0.2">
      <c r="A213" s="8" t="s">
        <v>22</v>
      </c>
      <c r="B213" s="8" t="s">
        <v>34</v>
      </c>
      <c r="C213" s="8" t="s">
        <v>103</v>
      </c>
      <c r="D213" s="8" t="s">
        <v>24</v>
      </c>
      <c r="E213" s="8" t="s">
        <v>368</v>
      </c>
      <c r="F213" s="76" t="s">
        <v>365</v>
      </c>
      <c r="G213" s="8" t="s">
        <v>17</v>
      </c>
      <c r="H213" s="76" t="s">
        <v>327</v>
      </c>
      <c r="I213" s="8" t="s">
        <v>19</v>
      </c>
      <c r="J213" s="8" t="s">
        <v>20</v>
      </c>
    </row>
    <row r="214" spans="1:10" x14ac:dyDescent="0.2">
      <c r="A214" s="8" t="s">
        <v>11</v>
      </c>
      <c r="B214" s="8" t="s">
        <v>12</v>
      </c>
      <c r="C214" s="8" t="s">
        <v>99</v>
      </c>
      <c r="D214" s="8" t="s">
        <v>24</v>
      </c>
      <c r="E214" s="8" t="s">
        <v>369</v>
      </c>
      <c r="F214" s="76" t="s">
        <v>365</v>
      </c>
      <c r="G214" s="8" t="s">
        <v>17</v>
      </c>
      <c r="H214" s="76" t="s">
        <v>327</v>
      </c>
      <c r="I214" s="8" t="s">
        <v>19</v>
      </c>
      <c r="J214" s="8" t="s">
        <v>20</v>
      </c>
    </row>
    <row r="215" spans="1:10" x14ac:dyDescent="0.2">
      <c r="A215" s="8" t="s">
        <v>22</v>
      </c>
      <c r="B215" s="8" t="s">
        <v>12</v>
      </c>
      <c r="C215" s="8" t="s">
        <v>99</v>
      </c>
      <c r="D215" s="8" t="s">
        <v>24</v>
      </c>
      <c r="E215" s="8" t="s">
        <v>370</v>
      </c>
      <c r="F215" s="76" t="s">
        <v>365</v>
      </c>
      <c r="G215" s="8" t="s">
        <v>17</v>
      </c>
      <c r="H215" s="76" t="s">
        <v>327</v>
      </c>
      <c r="I215" s="8" t="s">
        <v>19</v>
      </c>
      <c r="J215" s="8" t="s">
        <v>20</v>
      </c>
    </row>
    <row r="216" spans="1:10" x14ac:dyDescent="0.2">
      <c r="A216" s="8" t="s">
        <v>11</v>
      </c>
      <c r="B216" s="8" t="s">
        <v>34</v>
      </c>
      <c r="C216" s="8" t="s">
        <v>103</v>
      </c>
      <c r="D216" s="8" t="s">
        <v>24</v>
      </c>
      <c r="E216" s="8" t="s">
        <v>371</v>
      </c>
      <c r="F216" s="76" t="s">
        <v>365</v>
      </c>
      <c r="G216" s="8" t="s">
        <v>17</v>
      </c>
      <c r="H216" s="76" t="s">
        <v>372</v>
      </c>
      <c r="I216" s="8" t="s">
        <v>19</v>
      </c>
      <c r="J216" s="8" t="s">
        <v>20</v>
      </c>
    </row>
    <row r="217" spans="1:10" x14ac:dyDescent="0.2">
      <c r="A217" s="8" t="s">
        <v>11</v>
      </c>
      <c r="B217" s="8" t="s">
        <v>34</v>
      </c>
      <c r="C217" s="8" t="s">
        <v>13</v>
      </c>
      <c r="D217" s="8" t="s">
        <v>14</v>
      </c>
      <c r="E217" s="8" t="s">
        <v>373</v>
      </c>
      <c r="F217" s="76" t="s">
        <v>374</v>
      </c>
      <c r="G217" s="8" t="s">
        <v>17</v>
      </c>
      <c r="H217" s="76" t="s">
        <v>375</v>
      </c>
      <c r="I217" s="8" t="s">
        <v>19</v>
      </c>
      <c r="J217" s="8" t="s">
        <v>20</v>
      </c>
    </row>
    <row r="218" spans="1:10" x14ac:dyDescent="0.2">
      <c r="A218" s="8" t="s">
        <v>22</v>
      </c>
      <c r="B218" s="8" t="s">
        <v>12</v>
      </c>
      <c r="C218" s="8" t="s">
        <v>13</v>
      </c>
      <c r="D218" s="8" t="s">
        <v>14</v>
      </c>
      <c r="E218" s="8" t="s">
        <v>376</v>
      </c>
      <c r="F218" s="76" t="s">
        <v>374</v>
      </c>
      <c r="G218" s="8" t="s">
        <v>377</v>
      </c>
      <c r="H218" s="76" t="s">
        <v>378</v>
      </c>
      <c r="I218" s="8" t="s">
        <v>28</v>
      </c>
      <c r="J218" s="8" t="s">
        <v>29</v>
      </c>
    </row>
    <row r="219" spans="1:10" x14ac:dyDescent="0.2">
      <c r="A219" s="8" t="s">
        <v>11</v>
      </c>
      <c r="B219" s="8" t="s">
        <v>12</v>
      </c>
      <c r="C219" s="8" t="s">
        <v>31</v>
      </c>
      <c r="D219" s="8" t="s">
        <v>14</v>
      </c>
      <c r="E219" s="8" t="s">
        <v>379</v>
      </c>
      <c r="F219" s="76" t="s">
        <v>374</v>
      </c>
      <c r="G219" s="8" t="s">
        <v>17</v>
      </c>
      <c r="H219" s="76" t="s">
        <v>375</v>
      </c>
      <c r="I219" s="8" t="s">
        <v>19</v>
      </c>
      <c r="J219" s="8" t="s">
        <v>20</v>
      </c>
    </row>
    <row r="220" spans="1:10" x14ac:dyDescent="0.2">
      <c r="A220" s="8" t="s">
        <v>22</v>
      </c>
      <c r="B220" s="8" t="s">
        <v>34</v>
      </c>
      <c r="C220" s="8" t="s">
        <v>31</v>
      </c>
      <c r="D220" s="8" t="s">
        <v>14</v>
      </c>
      <c r="E220" s="8" t="s">
        <v>380</v>
      </c>
      <c r="F220" s="76" t="s">
        <v>374</v>
      </c>
      <c r="G220" s="8" t="s">
        <v>17</v>
      </c>
      <c r="H220" s="76" t="s">
        <v>375</v>
      </c>
      <c r="I220" s="8" t="s">
        <v>19</v>
      </c>
      <c r="J220" s="8" t="s">
        <v>20</v>
      </c>
    </row>
    <row r="221" spans="1:10" x14ac:dyDescent="0.2">
      <c r="A221" s="8" t="s">
        <v>11</v>
      </c>
      <c r="B221" s="8" t="s">
        <v>12</v>
      </c>
      <c r="C221" s="8" t="s">
        <v>23</v>
      </c>
      <c r="D221" s="8" t="s">
        <v>24</v>
      </c>
      <c r="E221" s="8" t="s">
        <v>381</v>
      </c>
      <c r="F221" s="76" t="s">
        <v>374</v>
      </c>
      <c r="G221" s="8" t="s">
        <v>17</v>
      </c>
      <c r="H221" s="76" t="s">
        <v>382</v>
      </c>
      <c r="I221" s="8" t="s">
        <v>19</v>
      </c>
      <c r="J221" s="8" t="s">
        <v>20</v>
      </c>
    </row>
    <row r="222" spans="1:10" x14ac:dyDescent="0.2">
      <c r="A222" s="8" t="s">
        <v>11</v>
      </c>
      <c r="B222" s="8" t="s">
        <v>12</v>
      </c>
      <c r="C222" s="8" t="s">
        <v>23</v>
      </c>
      <c r="D222" s="8" t="s">
        <v>24</v>
      </c>
      <c r="E222" s="8" t="s">
        <v>383</v>
      </c>
      <c r="F222" s="76" t="s">
        <v>374</v>
      </c>
      <c r="G222" s="8" t="s">
        <v>17</v>
      </c>
      <c r="H222" s="76" t="s">
        <v>382</v>
      </c>
      <c r="I222" s="8" t="s">
        <v>19</v>
      </c>
      <c r="J222" s="8" t="s">
        <v>20</v>
      </c>
    </row>
    <row r="223" spans="1:10" x14ac:dyDescent="0.2">
      <c r="A223" s="8" t="s">
        <v>11</v>
      </c>
      <c r="B223" s="8" t="s">
        <v>12</v>
      </c>
      <c r="C223" s="8" t="s">
        <v>13</v>
      </c>
      <c r="D223" s="8" t="s">
        <v>14</v>
      </c>
      <c r="E223" s="8" t="s">
        <v>384</v>
      </c>
      <c r="F223" s="76" t="s">
        <v>385</v>
      </c>
      <c r="G223" s="8" t="s">
        <v>17</v>
      </c>
      <c r="H223" s="76" t="s">
        <v>386</v>
      </c>
      <c r="I223" s="8" t="s">
        <v>19</v>
      </c>
      <c r="J223" s="8" t="s">
        <v>20</v>
      </c>
    </row>
    <row r="224" spans="1:10" x14ac:dyDescent="0.2">
      <c r="A224" s="8" t="s">
        <v>22</v>
      </c>
      <c r="B224" s="8" t="s">
        <v>12</v>
      </c>
      <c r="C224" s="8" t="s">
        <v>99</v>
      </c>
      <c r="D224" s="8" t="s">
        <v>24</v>
      </c>
      <c r="E224" s="8" t="s">
        <v>387</v>
      </c>
      <c r="F224" s="76" t="s">
        <v>385</v>
      </c>
      <c r="G224" s="8" t="s">
        <v>17</v>
      </c>
      <c r="H224" s="76" t="s">
        <v>386</v>
      </c>
      <c r="I224" s="8" t="s">
        <v>19</v>
      </c>
      <c r="J224" s="8" t="s">
        <v>20</v>
      </c>
    </row>
    <row r="225" spans="1:10" x14ac:dyDescent="0.2">
      <c r="A225" s="8" t="s">
        <v>11</v>
      </c>
      <c r="B225" s="8" t="s">
        <v>34</v>
      </c>
      <c r="C225" s="8" t="s">
        <v>31</v>
      </c>
      <c r="D225" s="8" t="s">
        <v>14</v>
      </c>
      <c r="E225" s="8" t="s">
        <v>388</v>
      </c>
      <c r="F225" s="76" t="s">
        <v>385</v>
      </c>
      <c r="G225" s="8" t="s">
        <v>17</v>
      </c>
      <c r="H225" s="76" t="s">
        <v>349</v>
      </c>
      <c r="I225" s="8" t="s">
        <v>19</v>
      </c>
      <c r="J225" s="8" t="s">
        <v>20</v>
      </c>
    </row>
    <row r="226" spans="1:10" x14ac:dyDescent="0.2">
      <c r="A226" s="8" t="s">
        <v>11</v>
      </c>
      <c r="B226" s="8" t="s">
        <v>12</v>
      </c>
      <c r="C226" s="8" t="s">
        <v>23</v>
      </c>
      <c r="D226" s="8" t="s">
        <v>24</v>
      </c>
      <c r="E226" s="8" t="s">
        <v>389</v>
      </c>
      <c r="F226" s="76" t="s">
        <v>385</v>
      </c>
      <c r="G226" s="8" t="s">
        <v>17</v>
      </c>
      <c r="H226" s="76" t="s">
        <v>386</v>
      </c>
      <c r="I226" s="8" t="s">
        <v>19</v>
      </c>
      <c r="J226" s="8" t="s">
        <v>20</v>
      </c>
    </row>
    <row r="227" spans="1:10" x14ac:dyDescent="0.2">
      <c r="A227" s="8" t="s">
        <v>22</v>
      </c>
      <c r="B227" s="8" t="s">
        <v>12</v>
      </c>
      <c r="C227" s="8" t="s">
        <v>31</v>
      </c>
      <c r="D227" s="8" t="s">
        <v>14</v>
      </c>
      <c r="E227" s="8" t="s">
        <v>390</v>
      </c>
      <c r="F227" s="76" t="s">
        <v>391</v>
      </c>
      <c r="G227" s="8" t="s">
        <v>17</v>
      </c>
      <c r="H227" s="76" t="s">
        <v>392</v>
      </c>
      <c r="I227" s="8" t="s">
        <v>19</v>
      </c>
      <c r="J227" s="8" t="s">
        <v>20</v>
      </c>
    </row>
    <row r="228" spans="1:10" x14ac:dyDescent="0.2">
      <c r="A228" s="8" t="s">
        <v>11</v>
      </c>
      <c r="B228" s="8" t="s">
        <v>34</v>
      </c>
      <c r="C228" s="8" t="s">
        <v>31</v>
      </c>
      <c r="D228" s="8" t="s">
        <v>24</v>
      </c>
      <c r="E228" s="8" t="s">
        <v>393</v>
      </c>
      <c r="F228" s="76" t="s">
        <v>391</v>
      </c>
      <c r="G228" s="8" t="s">
        <v>134</v>
      </c>
      <c r="H228" s="76" t="s">
        <v>394</v>
      </c>
      <c r="I228" s="8" t="s">
        <v>395</v>
      </c>
      <c r="J228" s="8" t="s">
        <v>20</v>
      </c>
    </row>
    <row r="229" spans="1:10" x14ac:dyDescent="0.2">
      <c r="A229" s="8" t="s">
        <v>11</v>
      </c>
      <c r="B229" s="8" t="s">
        <v>34</v>
      </c>
      <c r="C229" s="8" t="s">
        <v>93</v>
      </c>
      <c r="D229" s="8" t="s">
        <v>24</v>
      </c>
      <c r="E229" s="8" t="s">
        <v>396</v>
      </c>
      <c r="F229" s="76" t="s">
        <v>267</v>
      </c>
      <c r="G229" s="8" t="s">
        <v>17</v>
      </c>
      <c r="H229" s="76" t="s">
        <v>397</v>
      </c>
      <c r="I229" s="8" t="s">
        <v>19</v>
      </c>
      <c r="J229" s="8" t="s">
        <v>20</v>
      </c>
    </row>
    <row r="230" spans="1:10" x14ac:dyDescent="0.2">
      <c r="A230" s="8" t="s">
        <v>11</v>
      </c>
      <c r="B230" s="8" t="s">
        <v>34</v>
      </c>
      <c r="C230" s="8" t="s">
        <v>93</v>
      </c>
      <c r="D230" s="8" t="s">
        <v>24</v>
      </c>
      <c r="E230" s="8" t="s">
        <v>398</v>
      </c>
      <c r="F230" s="76" t="s">
        <v>267</v>
      </c>
      <c r="G230" s="8" t="s">
        <v>17</v>
      </c>
      <c r="H230" s="76" t="s">
        <v>397</v>
      </c>
      <c r="I230" s="8" t="s">
        <v>19</v>
      </c>
      <c r="J230" s="8" t="s">
        <v>20</v>
      </c>
    </row>
    <row r="231" spans="1:10" x14ac:dyDescent="0.2">
      <c r="A231" s="8" t="s">
        <v>22</v>
      </c>
      <c r="B231" s="8" t="s">
        <v>12</v>
      </c>
      <c r="C231" s="8" t="s">
        <v>13</v>
      </c>
      <c r="D231" s="8" t="s">
        <v>14</v>
      </c>
      <c r="E231" s="8" t="s">
        <v>399</v>
      </c>
      <c r="F231" s="76" t="s">
        <v>400</v>
      </c>
      <c r="G231" s="8" t="s">
        <v>401</v>
      </c>
      <c r="H231" s="76" t="s">
        <v>402</v>
      </c>
      <c r="I231" s="8" t="s">
        <v>28</v>
      </c>
      <c r="J231" s="8" t="s">
        <v>29</v>
      </c>
    </row>
    <row r="232" spans="1:10" x14ac:dyDescent="0.2">
      <c r="A232" s="8" t="s">
        <v>11</v>
      </c>
      <c r="B232" s="8" t="s">
        <v>34</v>
      </c>
      <c r="C232" s="8" t="s">
        <v>13</v>
      </c>
      <c r="D232" s="8" t="s">
        <v>14</v>
      </c>
      <c r="E232" s="8" t="s">
        <v>403</v>
      </c>
      <c r="F232" s="76" t="s">
        <v>404</v>
      </c>
      <c r="G232" s="8" t="s">
        <v>17</v>
      </c>
      <c r="H232" s="76" t="s">
        <v>405</v>
      </c>
      <c r="I232" s="8" t="s">
        <v>19</v>
      </c>
      <c r="J232" s="8" t="s">
        <v>20</v>
      </c>
    </row>
    <row r="233" spans="1:10" x14ac:dyDescent="0.2">
      <c r="A233" s="8" t="s">
        <v>11</v>
      </c>
      <c r="B233" s="8" t="s">
        <v>34</v>
      </c>
      <c r="C233" s="8" t="s">
        <v>13</v>
      </c>
      <c r="D233" s="8" t="s">
        <v>14</v>
      </c>
      <c r="E233" s="8" t="s">
        <v>406</v>
      </c>
      <c r="F233" s="76" t="s">
        <v>404</v>
      </c>
      <c r="G233" s="8" t="s">
        <v>17</v>
      </c>
      <c r="H233" s="76" t="s">
        <v>405</v>
      </c>
      <c r="I233" s="8" t="s">
        <v>19</v>
      </c>
      <c r="J233" s="8" t="s">
        <v>20</v>
      </c>
    </row>
    <row r="234" spans="1:10" x14ac:dyDescent="0.2">
      <c r="A234" s="8" t="s">
        <v>11</v>
      </c>
      <c r="B234" s="8" t="s">
        <v>12</v>
      </c>
      <c r="C234" s="8" t="s">
        <v>13</v>
      </c>
      <c r="D234" s="8" t="s">
        <v>14</v>
      </c>
      <c r="E234" s="8" t="s">
        <v>407</v>
      </c>
      <c r="F234" s="76" t="s">
        <v>338</v>
      </c>
      <c r="G234" s="8" t="s">
        <v>17</v>
      </c>
      <c r="H234" s="76" t="s">
        <v>408</v>
      </c>
      <c r="I234" s="8" t="s">
        <v>19</v>
      </c>
      <c r="J234" s="8" t="s">
        <v>20</v>
      </c>
    </row>
    <row r="235" spans="1:10" x14ac:dyDescent="0.2">
      <c r="A235" s="8" t="s">
        <v>11</v>
      </c>
      <c r="B235" s="8" t="s">
        <v>12</v>
      </c>
      <c r="C235" s="8" t="s">
        <v>13</v>
      </c>
      <c r="D235" s="8" t="s">
        <v>14</v>
      </c>
      <c r="E235" s="8" t="s">
        <v>409</v>
      </c>
      <c r="F235" s="76" t="s">
        <v>338</v>
      </c>
      <c r="G235" s="8" t="s">
        <v>17</v>
      </c>
      <c r="H235" s="76" t="s">
        <v>408</v>
      </c>
      <c r="I235" s="8" t="s">
        <v>19</v>
      </c>
      <c r="J235" s="8" t="s">
        <v>20</v>
      </c>
    </row>
    <row r="236" spans="1:10" x14ac:dyDescent="0.2">
      <c r="A236" s="8" t="s">
        <v>22</v>
      </c>
      <c r="B236" s="8" t="s">
        <v>34</v>
      </c>
      <c r="C236" s="8" t="s">
        <v>13</v>
      </c>
      <c r="D236" s="8" t="s">
        <v>14</v>
      </c>
      <c r="E236" s="8" t="s">
        <v>410</v>
      </c>
      <c r="F236" s="76" t="s">
        <v>338</v>
      </c>
      <c r="G236" s="8" t="s">
        <v>17</v>
      </c>
      <c r="H236" s="76" t="s">
        <v>411</v>
      </c>
      <c r="I236" s="8" t="s">
        <v>19</v>
      </c>
      <c r="J236" s="8" t="s">
        <v>20</v>
      </c>
    </row>
    <row r="237" spans="1:10" x14ac:dyDescent="0.2">
      <c r="A237" s="8" t="s">
        <v>11</v>
      </c>
      <c r="B237" s="8" t="s">
        <v>12</v>
      </c>
      <c r="C237" s="8" t="s">
        <v>23</v>
      </c>
      <c r="D237" s="8" t="s">
        <v>24</v>
      </c>
      <c r="E237" s="8" t="s">
        <v>412</v>
      </c>
      <c r="F237" s="76" t="s">
        <v>338</v>
      </c>
      <c r="G237" s="8" t="s">
        <v>17</v>
      </c>
      <c r="H237" s="76" t="s">
        <v>408</v>
      </c>
      <c r="I237" s="8" t="s">
        <v>19</v>
      </c>
      <c r="J237" s="8" t="s">
        <v>20</v>
      </c>
    </row>
    <row r="238" spans="1:10" x14ac:dyDescent="0.2">
      <c r="A238" s="8" t="s">
        <v>22</v>
      </c>
      <c r="B238" s="8" t="s">
        <v>12</v>
      </c>
      <c r="C238" s="8" t="s">
        <v>31</v>
      </c>
      <c r="D238" s="8" t="s">
        <v>14</v>
      </c>
      <c r="E238" s="8" t="s">
        <v>413</v>
      </c>
      <c r="F238" s="76" t="s">
        <v>338</v>
      </c>
      <c r="G238" s="8" t="s">
        <v>17</v>
      </c>
      <c r="H238" s="76" t="s">
        <v>408</v>
      </c>
      <c r="I238" s="8" t="s">
        <v>19</v>
      </c>
      <c r="J238" s="8" t="s">
        <v>20</v>
      </c>
    </row>
    <row r="239" spans="1:10" x14ac:dyDescent="0.2">
      <c r="A239" s="8" t="s">
        <v>11</v>
      </c>
      <c r="B239" s="8" t="s">
        <v>12</v>
      </c>
      <c r="C239" s="8" t="s">
        <v>31</v>
      </c>
      <c r="D239" s="8" t="s">
        <v>14</v>
      </c>
      <c r="E239" s="8" t="s">
        <v>414</v>
      </c>
      <c r="F239" s="76" t="s">
        <v>338</v>
      </c>
      <c r="G239" s="8" t="s">
        <v>17</v>
      </c>
      <c r="H239" s="76" t="s">
        <v>408</v>
      </c>
      <c r="I239" s="8" t="s">
        <v>19</v>
      </c>
      <c r="J239" s="8" t="s">
        <v>20</v>
      </c>
    </row>
    <row r="240" spans="1:10" x14ac:dyDescent="0.2">
      <c r="A240" s="8" t="s">
        <v>11</v>
      </c>
      <c r="B240" s="8" t="s">
        <v>34</v>
      </c>
      <c r="C240" s="8" t="s">
        <v>31</v>
      </c>
      <c r="D240" s="8" t="s">
        <v>14</v>
      </c>
      <c r="E240" s="8" t="s">
        <v>415</v>
      </c>
      <c r="F240" s="76" t="s">
        <v>338</v>
      </c>
      <c r="G240" s="8" t="s">
        <v>17</v>
      </c>
      <c r="H240" s="76" t="s">
        <v>408</v>
      </c>
      <c r="I240" s="8" t="s">
        <v>19</v>
      </c>
      <c r="J240" s="8" t="s">
        <v>20</v>
      </c>
    </row>
    <row r="241" spans="1:10" x14ac:dyDescent="0.2">
      <c r="A241" s="8" t="s">
        <v>11</v>
      </c>
      <c r="B241" s="8" t="s">
        <v>12</v>
      </c>
      <c r="C241" s="8" t="s">
        <v>99</v>
      </c>
      <c r="D241" s="8" t="s">
        <v>24</v>
      </c>
      <c r="E241" s="8" t="s">
        <v>416</v>
      </c>
      <c r="F241" s="76" t="s">
        <v>338</v>
      </c>
      <c r="G241" s="8" t="s">
        <v>17</v>
      </c>
      <c r="H241" s="76" t="s">
        <v>408</v>
      </c>
      <c r="I241" s="8" t="s">
        <v>19</v>
      </c>
      <c r="J241" s="8" t="s">
        <v>20</v>
      </c>
    </row>
    <row r="242" spans="1:10" x14ac:dyDescent="0.2">
      <c r="A242" s="8" t="s">
        <v>11</v>
      </c>
      <c r="B242" s="8" t="s">
        <v>12</v>
      </c>
      <c r="C242" s="8" t="s">
        <v>31</v>
      </c>
      <c r="D242" s="8" t="s">
        <v>14</v>
      </c>
      <c r="E242" s="8" t="s">
        <v>417</v>
      </c>
      <c r="F242" s="76" t="s">
        <v>338</v>
      </c>
      <c r="G242" s="8" t="s">
        <v>17</v>
      </c>
      <c r="H242" s="76" t="s">
        <v>408</v>
      </c>
      <c r="I242" s="8" t="s">
        <v>19</v>
      </c>
      <c r="J242" s="8" t="s">
        <v>20</v>
      </c>
    </row>
    <row r="243" spans="1:10" x14ac:dyDescent="0.2">
      <c r="A243" s="8" t="s">
        <v>11</v>
      </c>
      <c r="B243" s="8" t="s">
        <v>34</v>
      </c>
      <c r="C243" s="8" t="s">
        <v>31</v>
      </c>
      <c r="D243" s="8" t="s">
        <v>14</v>
      </c>
      <c r="E243" s="8" t="s">
        <v>418</v>
      </c>
      <c r="F243" s="76" t="s">
        <v>338</v>
      </c>
      <c r="G243" s="8" t="s">
        <v>17</v>
      </c>
      <c r="H243" s="76" t="s">
        <v>408</v>
      </c>
      <c r="I243" s="8" t="s">
        <v>19</v>
      </c>
      <c r="J243" s="8" t="s">
        <v>20</v>
      </c>
    </row>
    <row r="244" spans="1:10" x14ac:dyDescent="0.2">
      <c r="A244" s="8" t="s">
        <v>11</v>
      </c>
      <c r="B244" s="8" t="s">
        <v>12</v>
      </c>
      <c r="C244" s="8" t="s">
        <v>23</v>
      </c>
      <c r="D244" s="8" t="s">
        <v>24</v>
      </c>
      <c r="E244" s="8" t="s">
        <v>419</v>
      </c>
      <c r="F244" s="76" t="s">
        <v>338</v>
      </c>
      <c r="G244" s="8" t="s">
        <v>17</v>
      </c>
      <c r="H244" s="76" t="s">
        <v>408</v>
      </c>
      <c r="I244" s="8" t="s">
        <v>19</v>
      </c>
      <c r="J244" s="8" t="s">
        <v>20</v>
      </c>
    </row>
    <row r="245" spans="1:10" x14ac:dyDescent="0.2">
      <c r="A245" s="8" t="s">
        <v>22</v>
      </c>
      <c r="B245" s="8" t="s">
        <v>34</v>
      </c>
      <c r="C245" s="8" t="s">
        <v>13</v>
      </c>
      <c r="D245" s="8" t="s">
        <v>14</v>
      </c>
      <c r="E245" s="8" t="s">
        <v>420</v>
      </c>
      <c r="F245" s="76" t="s">
        <v>421</v>
      </c>
      <c r="G245" s="8" t="s">
        <v>17</v>
      </c>
      <c r="H245" s="76" t="s">
        <v>422</v>
      </c>
      <c r="I245" s="8" t="s">
        <v>19</v>
      </c>
      <c r="J245" s="8" t="s">
        <v>20</v>
      </c>
    </row>
    <row r="246" spans="1:10" x14ac:dyDescent="0.2">
      <c r="A246" s="8" t="s">
        <v>22</v>
      </c>
      <c r="B246" s="8" t="s">
        <v>34</v>
      </c>
      <c r="C246" s="8" t="s">
        <v>103</v>
      </c>
      <c r="D246" s="8" t="s">
        <v>24</v>
      </c>
      <c r="E246" s="8" t="s">
        <v>423</v>
      </c>
      <c r="F246" s="76" t="s">
        <v>421</v>
      </c>
      <c r="G246" s="8" t="s">
        <v>17</v>
      </c>
      <c r="H246" s="76" t="s">
        <v>422</v>
      </c>
      <c r="I246" s="8" t="s">
        <v>19</v>
      </c>
      <c r="J246" s="8" t="s">
        <v>20</v>
      </c>
    </row>
    <row r="247" spans="1:10" x14ac:dyDescent="0.2">
      <c r="A247" s="8" t="s">
        <v>22</v>
      </c>
      <c r="B247" s="8" t="s">
        <v>12</v>
      </c>
      <c r="C247" s="8" t="s">
        <v>99</v>
      </c>
      <c r="D247" s="8" t="s">
        <v>24</v>
      </c>
      <c r="E247" s="8" t="s">
        <v>424</v>
      </c>
      <c r="F247" s="76" t="s">
        <v>421</v>
      </c>
      <c r="G247" s="8" t="s">
        <v>36</v>
      </c>
      <c r="H247" s="76" t="s">
        <v>425</v>
      </c>
      <c r="I247" s="8" t="s">
        <v>28</v>
      </c>
      <c r="J247" s="8" t="s">
        <v>29</v>
      </c>
    </row>
    <row r="248" spans="1:10" x14ac:dyDescent="0.2">
      <c r="A248" s="8" t="s">
        <v>11</v>
      </c>
      <c r="B248" s="8" t="s">
        <v>34</v>
      </c>
      <c r="C248" s="8" t="s">
        <v>93</v>
      </c>
      <c r="D248" s="8" t="s">
        <v>24</v>
      </c>
      <c r="E248" s="8" t="s">
        <v>426</v>
      </c>
      <c r="F248" s="76" t="s">
        <v>421</v>
      </c>
      <c r="G248" s="8" t="s">
        <v>17</v>
      </c>
      <c r="H248" s="76" t="s">
        <v>422</v>
      </c>
      <c r="I248" s="8" t="s">
        <v>19</v>
      </c>
      <c r="J248" s="8" t="s">
        <v>20</v>
      </c>
    </row>
    <row r="249" spans="1:10" x14ac:dyDescent="0.2">
      <c r="A249" s="8" t="s">
        <v>22</v>
      </c>
      <c r="B249" s="8" t="s">
        <v>34</v>
      </c>
      <c r="C249" s="8" t="s">
        <v>31</v>
      </c>
      <c r="D249" s="8" t="s">
        <v>14</v>
      </c>
      <c r="E249" s="8" t="s">
        <v>427</v>
      </c>
      <c r="F249" s="76" t="s">
        <v>421</v>
      </c>
      <c r="G249" s="8" t="s">
        <v>17</v>
      </c>
      <c r="H249" s="76" t="s">
        <v>422</v>
      </c>
      <c r="I249" s="8" t="s">
        <v>19</v>
      </c>
      <c r="J249" s="8" t="s">
        <v>20</v>
      </c>
    </row>
    <row r="250" spans="1:10" x14ac:dyDescent="0.2">
      <c r="A250" s="8" t="s">
        <v>22</v>
      </c>
      <c r="B250" s="8" t="s">
        <v>12</v>
      </c>
      <c r="C250" s="8" t="s">
        <v>99</v>
      </c>
      <c r="D250" s="8" t="s">
        <v>24</v>
      </c>
      <c r="E250" s="8" t="s">
        <v>428</v>
      </c>
      <c r="F250" s="76" t="s">
        <v>421</v>
      </c>
      <c r="G250" s="8" t="s">
        <v>207</v>
      </c>
      <c r="H250" s="76" t="s">
        <v>429</v>
      </c>
      <c r="I250" s="8" t="s">
        <v>28</v>
      </c>
      <c r="J250" s="8" t="s">
        <v>29</v>
      </c>
    </row>
    <row r="251" spans="1:10" x14ac:dyDescent="0.2">
      <c r="A251" s="8" t="s">
        <v>22</v>
      </c>
      <c r="B251" s="8" t="s">
        <v>34</v>
      </c>
      <c r="C251" s="8" t="s">
        <v>31</v>
      </c>
      <c r="D251" s="8" t="s">
        <v>14</v>
      </c>
      <c r="E251" s="8" t="s">
        <v>430</v>
      </c>
      <c r="F251" s="76" t="s">
        <v>421</v>
      </c>
      <c r="G251" s="8" t="s">
        <v>17</v>
      </c>
      <c r="H251" s="76" t="s">
        <v>431</v>
      </c>
      <c r="I251" s="8" t="s">
        <v>19</v>
      </c>
      <c r="J251" s="8" t="s">
        <v>20</v>
      </c>
    </row>
    <row r="252" spans="1:10" x14ac:dyDescent="0.2">
      <c r="A252" s="8" t="s">
        <v>22</v>
      </c>
      <c r="B252" s="8" t="s">
        <v>34</v>
      </c>
      <c r="C252" s="8" t="s">
        <v>93</v>
      </c>
      <c r="D252" s="8" t="s">
        <v>24</v>
      </c>
      <c r="E252" s="8" t="s">
        <v>432</v>
      </c>
      <c r="F252" s="76" t="s">
        <v>421</v>
      </c>
      <c r="G252" s="8" t="s">
        <v>17</v>
      </c>
      <c r="H252" s="76" t="s">
        <v>422</v>
      </c>
      <c r="I252" s="8" t="s">
        <v>19</v>
      </c>
      <c r="J252" s="8" t="s">
        <v>20</v>
      </c>
    </row>
    <row r="253" spans="1:10" x14ac:dyDescent="0.2">
      <c r="A253" s="8" t="s">
        <v>22</v>
      </c>
      <c r="B253" s="8" t="s">
        <v>12</v>
      </c>
      <c r="C253" s="8" t="s">
        <v>13</v>
      </c>
      <c r="D253" s="8" t="s">
        <v>14</v>
      </c>
      <c r="E253" s="8" t="s">
        <v>433</v>
      </c>
      <c r="F253" s="76" t="s">
        <v>434</v>
      </c>
      <c r="G253" s="8" t="s">
        <v>17</v>
      </c>
      <c r="H253" s="76" t="s">
        <v>435</v>
      </c>
      <c r="I253" s="8" t="s">
        <v>19</v>
      </c>
      <c r="J253" s="8" t="s">
        <v>20</v>
      </c>
    </row>
    <row r="254" spans="1:10" x14ac:dyDescent="0.2">
      <c r="A254" s="8" t="s">
        <v>11</v>
      </c>
      <c r="B254" s="8" t="s">
        <v>34</v>
      </c>
      <c r="C254" s="8" t="s">
        <v>13</v>
      </c>
      <c r="D254" s="8" t="s">
        <v>14</v>
      </c>
      <c r="E254" s="8" t="s">
        <v>436</v>
      </c>
      <c r="F254" s="76" t="s">
        <v>434</v>
      </c>
      <c r="G254" s="8" t="s">
        <v>17</v>
      </c>
      <c r="H254" s="76" t="s">
        <v>422</v>
      </c>
      <c r="I254" s="8" t="s">
        <v>19</v>
      </c>
      <c r="J254" s="8" t="s">
        <v>20</v>
      </c>
    </row>
    <row r="255" spans="1:10" x14ac:dyDescent="0.2">
      <c r="A255" s="8" t="s">
        <v>22</v>
      </c>
      <c r="B255" s="8" t="s">
        <v>12</v>
      </c>
      <c r="C255" s="8" t="s">
        <v>13</v>
      </c>
      <c r="D255" s="8" t="s">
        <v>14</v>
      </c>
      <c r="E255" s="8" t="s">
        <v>437</v>
      </c>
      <c r="F255" s="76" t="s">
        <v>434</v>
      </c>
      <c r="G255" s="8" t="s">
        <v>17</v>
      </c>
      <c r="H255" s="76" t="s">
        <v>405</v>
      </c>
      <c r="I255" s="8" t="s">
        <v>19</v>
      </c>
      <c r="J255" s="8" t="s">
        <v>20</v>
      </c>
    </row>
    <row r="256" spans="1:10" x14ac:dyDescent="0.2">
      <c r="A256" s="8" t="s">
        <v>22</v>
      </c>
      <c r="B256" s="8" t="s">
        <v>34</v>
      </c>
      <c r="C256" s="8" t="s">
        <v>93</v>
      </c>
      <c r="D256" s="8" t="s">
        <v>24</v>
      </c>
      <c r="E256" s="8" t="s">
        <v>438</v>
      </c>
      <c r="F256" s="76" t="s">
        <v>434</v>
      </c>
      <c r="G256" s="8" t="s">
        <v>17</v>
      </c>
      <c r="H256" s="76" t="s">
        <v>439</v>
      </c>
      <c r="I256" s="8" t="s">
        <v>19</v>
      </c>
      <c r="J256" s="8" t="s">
        <v>20</v>
      </c>
    </row>
    <row r="257" spans="1:10" x14ac:dyDescent="0.2">
      <c r="A257" s="8" t="s">
        <v>11</v>
      </c>
      <c r="B257" s="8" t="s">
        <v>34</v>
      </c>
      <c r="C257" s="8" t="s">
        <v>103</v>
      </c>
      <c r="D257" s="8" t="s">
        <v>24</v>
      </c>
      <c r="E257" s="8" t="s">
        <v>440</v>
      </c>
      <c r="F257" s="76" t="s">
        <v>434</v>
      </c>
      <c r="G257" s="8" t="s">
        <v>17</v>
      </c>
      <c r="H257" s="76" t="s">
        <v>441</v>
      </c>
      <c r="I257" s="8" t="s">
        <v>19</v>
      </c>
      <c r="J257" s="8" t="s">
        <v>20</v>
      </c>
    </row>
    <row r="258" spans="1:10" x14ac:dyDescent="0.2">
      <c r="A258" s="8" t="s">
        <v>22</v>
      </c>
      <c r="B258" s="8" t="s">
        <v>12</v>
      </c>
      <c r="C258" s="8" t="s">
        <v>99</v>
      </c>
      <c r="D258" s="8" t="s">
        <v>24</v>
      </c>
      <c r="E258" s="8" t="s">
        <v>442</v>
      </c>
      <c r="F258" s="76" t="s">
        <v>434</v>
      </c>
      <c r="G258" s="8" t="s">
        <v>17</v>
      </c>
      <c r="H258" s="76" t="s">
        <v>441</v>
      </c>
      <c r="I258" s="8" t="s">
        <v>19</v>
      </c>
      <c r="J258" s="8" t="s">
        <v>20</v>
      </c>
    </row>
    <row r="259" spans="1:10" x14ac:dyDescent="0.2">
      <c r="A259" s="8" t="s">
        <v>11</v>
      </c>
      <c r="B259" s="8" t="s">
        <v>12</v>
      </c>
      <c r="C259" s="8" t="s">
        <v>31</v>
      </c>
      <c r="D259" s="8" t="s">
        <v>14</v>
      </c>
      <c r="E259" s="8" t="s">
        <v>443</v>
      </c>
      <c r="F259" s="76" t="s">
        <v>434</v>
      </c>
      <c r="G259" s="8" t="s">
        <v>17</v>
      </c>
      <c r="H259" s="76" t="s">
        <v>441</v>
      </c>
      <c r="I259" s="8" t="s">
        <v>19</v>
      </c>
      <c r="J259" s="8" t="s">
        <v>20</v>
      </c>
    </row>
    <row r="260" spans="1:10" x14ac:dyDescent="0.2">
      <c r="A260" s="8" t="s">
        <v>11</v>
      </c>
      <c r="B260" s="8" t="s">
        <v>34</v>
      </c>
      <c r="C260" s="8" t="s">
        <v>31</v>
      </c>
      <c r="D260" s="8" t="s">
        <v>14</v>
      </c>
      <c r="E260" s="8" t="s">
        <v>444</v>
      </c>
      <c r="F260" s="76" t="s">
        <v>434</v>
      </c>
      <c r="G260" s="8" t="s">
        <v>17</v>
      </c>
      <c r="H260" s="76" t="s">
        <v>441</v>
      </c>
      <c r="I260" s="8" t="s">
        <v>19</v>
      </c>
      <c r="J260" s="8" t="s">
        <v>20</v>
      </c>
    </row>
    <row r="261" spans="1:10" x14ac:dyDescent="0.2">
      <c r="A261" s="8" t="s">
        <v>11</v>
      </c>
      <c r="B261" s="8" t="s">
        <v>12</v>
      </c>
      <c r="C261" s="8" t="s">
        <v>31</v>
      </c>
      <c r="D261" s="8" t="s">
        <v>14</v>
      </c>
      <c r="E261" s="8" t="s">
        <v>445</v>
      </c>
      <c r="F261" s="76" t="s">
        <v>434</v>
      </c>
      <c r="G261" s="8" t="s">
        <v>17</v>
      </c>
      <c r="H261" s="76" t="s">
        <v>441</v>
      </c>
      <c r="I261" s="8" t="s">
        <v>19</v>
      </c>
      <c r="J261" s="8" t="s">
        <v>20</v>
      </c>
    </row>
    <row r="262" spans="1:10" x14ac:dyDescent="0.2">
      <c r="A262" s="8" t="s">
        <v>22</v>
      </c>
      <c r="B262" s="8" t="s">
        <v>12</v>
      </c>
      <c r="C262" s="8" t="s">
        <v>99</v>
      </c>
      <c r="D262" s="8" t="s">
        <v>24</v>
      </c>
      <c r="E262" s="8" t="s">
        <v>446</v>
      </c>
      <c r="F262" s="76" t="s">
        <v>447</v>
      </c>
      <c r="G262" s="8" t="s">
        <v>448</v>
      </c>
      <c r="H262" s="76" t="s">
        <v>429</v>
      </c>
      <c r="I262" s="8" t="s">
        <v>28</v>
      </c>
      <c r="J262" s="8" t="s">
        <v>29</v>
      </c>
    </row>
    <row r="263" spans="1:10" x14ac:dyDescent="0.2">
      <c r="A263" s="8" t="s">
        <v>11</v>
      </c>
      <c r="B263" s="8" t="s">
        <v>12</v>
      </c>
      <c r="C263" s="8" t="s">
        <v>23</v>
      </c>
      <c r="D263" s="8" t="s">
        <v>24</v>
      </c>
      <c r="E263" s="8" t="s">
        <v>449</v>
      </c>
      <c r="F263" s="76" t="s">
        <v>450</v>
      </c>
      <c r="G263" s="8" t="s">
        <v>17</v>
      </c>
      <c r="H263" s="76" t="s">
        <v>451</v>
      </c>
      <c r="I263" s="8" t="s">
        <v>19</v>
      </c>
      <c r="J263" s="8" t="s">
        <v>20</v>
      </c>
    </row>
    <row r="264" spans="1:10" x14ac:dyDescent="0.2">
      <c r="A264" s="8" t="s">
        <v>11</v>
      </c>
      <c r="B264" s="8" t="s">
        <v>12</v>
      </c>
      <c r="C264" s="8" t="s">
        <v>23</v>
      </c>
      <c r="D264" s="8" t="s">
        <v>24</v>
      </c>
      <c r="E264" s="8" t="s">
        <v>452</v>
      </c>
      <c r="F264" s="76" t="s">
        <v>450</v>
      </c>
      <c r="G264" s="8" t="s">
        <v>17</v>
      </c>
      <c r="H264" s="76" t="s">
        <v>451</v>
      </c>
      <c r="I264" s="8" t="s">
        <v>19</v>
      </c>
      <c r="J264" s="8" t="s">
        <v>20</v>
      </c>
    </row>
    <row r="265" spans="1:10" x14ac:dyDescent="0.2">
      <c r="A265" s="8" t="s">
        <v>22</v>
      </c>
      <c r="B265" s="8" t="s">
        <v>34</v>
      </c>
      <c r="C265" s="8" t="s">
        <v>31</v>
      </c>
      <c r="D265" s="8" t="s">
        <v>14</v>
      </c>
      <c r="E265" s="8" t="s">
        <v>453</v>
      </c>
      <c r="F265" s="76" t="s">
        <v>450</v>
      </c>
      <c r="G265" s="8" t="s">
        <v>17</v>
      </c>
      <c r="H265" s="76" t="s">
        <v>454</v>
      </c>
      <c r="I265" s="8" t="s">
        <v>19</v>
      </c>
      <c r="J265" s="8" t="s">
        <v>20</v>
      </c>
    </row>
    <row r="266" spans="1:10" x14ac:dyDescent="0.2">
      <c r="A266" s="8" t="s">
        <v>22</v>
      </c>
      <c r="B266" s="8" t="s">
        <v>34</v>
      </c>
      <c r="C266" s="8" t="s">
        <v>31</v>
      </c>
      <c r="D266" s="8" t="s">
        <v>14</v>
      </c>
      <c r="E266" s="8" t="s">
        <v>455</v>
      </c>
      <c r="F266" s="76" t="s">
        <v>450</v>
      </c>
      <c r="G266" s="8" t="s">
        <v>17</v>
      </c>
      <c r="H266" s="76" t="s">
        <v>454</v>
      </c>
      <c r="I266" s="8" t="s">
        <v>19</v>
      </c>
      <c r="J266" s="8" t="s">
        <v>20</v>
      </c>
    </row>
    <row r="267" spans="1:10" x14ac:dyDescent="0.2">
      <c r="A267" s="8" t="s">
        <v>11</v>
      </c>
      <c r="B267" s="8" t="s">
        <v>34</v>
      </c>
      <c r="C267" s="8" t="s">
        <v>23</v>
      </c>
      <c r="D267" s="8" t="s">
        <v>24</v>
      </c>
      <c r="E267" s="8" t="s">
        <v>456</v>
      </c>
      <c r="F267" s="76" t="s">
        <v>457</v>
      </c>
      <c r="G267" s="8" t="s">
        <v>17</v>
      </c>
      <c r="H267" s="76" t="s">
        <v>451</v>
      </c>
      <c r="I267" s="8" t="s">
        <v>19</v>
      </c>
      <c r="J267" s="8" t="s">
        <v>20</v>
      </c>
    </row>
    <row r="268" spans="1:10" x14ac:dyDescent="0.2">
      <c r="A268" s="8" t="s">
        <v>11</v>
      </c>
      <c r="B268" s="8" t="s">
        <v>12</v>
      </c>
      <c r="C268" s="8" t="s">
        <v>23</v>
      </c>
      <c r="D268" s="8" t="s">
        <v>24</v>
      </c>
      <c r="E268" s="8" t="s">
        <v>458</v>
      </c>
      <c r="F268" s="76" t="s">
        <v>457</v>
      </c>
      <c r="G268" s="8" t="s">
        <v>17</v>
      </c>
      <c r="H268" s="76" t="s">
        <v>451</v>
      </c>
      <c r="I268" s="8" t="s">
        <v>19</v>
      </c>
      <c r="J268" s="8" t="s">
        <v>20</v>
      </c>
    </row>
    <row r="269" spans="1:10" x14ac:dyDescent="0.2">
      <c r="A269" s="8" t="s">
        <v>22</v>
      </c>
      <c r="B269" s="8" t="s">
        <v>12</v>
      </c>
      <c r="C269" s="8" t="s">
        <v>31</v>
      </c>
      <c r="D269" s="8" t="s">
        <v>14</v>
      </c>
      <c r="E269" s="8" t="s">
        <v>459</v>
      </c>
      <c r="F269" s="76" t="s">
        <v>457</v>
      </c>
      <c r="G269" s="8" t="s">
        <v>17</v>
      </c>
      <c r="H269" s="76" t="s">
        <v>460</v>
      </c>
      <c r="I269" s="8" t="s">
        <v>19</v>
      </c>
      <c r="J269" s="8" t="s">
        <v>20</v>
      </c>
    </row>
    <row r="270" spans="1:10" x14ac:dyDescent="0.2">
      <c r="A270" s="8" t="s">
        <v>11</v>
      </c>
      <c r="B270" s="8" t="s">
        <v>12</v>
      </c>
      <c r="C270" s="8" t="s">
        <v>40</v>
      </c>
      <c r="D270" s="8" t="s">
        <v>24</v>
      </c>
      <c r="E270" s="8" t="s">
        <v>461</v>
      </c>
      <c r="F270" s="76" t="s">
        <v>457</v>
      </c>
      <c r="G270" s="8" t="s">
        <v>17</v>
      </c>
      <c r="H270" s="76" t="s">
        <v>451</v>
      </c>
      <c r="I270" s="8" t="s">
        <v>19</v>
      </c>
      <c r="J270" s="8" t="s">
        <v>20</v>
      </c>
    </row>
    <row r="271" spans="1:10" x14ac:dyDescent="0.2">
      <c r="A271" s="8" t="s">
        <v>11</v>
      </c>
      <c r="B271" s="8" t="s">
        <v>34</v>
      </c>
      <c r="C271" s="8" t="s">
        <v>13</v>
      </c>
      <c r="D271" s="8" t="s">
        <v>14</v>
      </c>
      <c r="E271" s="8" t="s">
        <v>462</v>
      </c>
      <c r="F271" s="76" t="s">
        <v>447</v>
      </c>
      <c r="G271" s="8" t="s">
        <v>17</v>
      </c>
      <c r="H271" s="76" t="s">
        <v>463</v>
      </c>
      <c r="I271" s="8" t="s">
        <v>19</v>
      </c>
      <c r="J271" s="8" t="s">
        <v>20</v>
      </c>
    </row>
    <row r="272" spans="1:10" x14ac:dyDescent="0.2">
      <c r="A272" s="8" t="s">
        <v>22</v>
      </c>
      <c r="B272" s="8" t="s">
        <v>12</v>
      </c>
      <c r="C272" s="8" t="s">
        <v>13</v>
      </c>
      <c r="D272" s="8" t="s">
        <v>14</v>
      </c>
      <c r="E272" s="8" t="s">
        <v>464</v>
      </c>
      <c r="F272" s="76" t="s">
        <v>447</v>
      </c>
      <c r="G272" s="8" t="s">
        <v>17</v>
      </c>
      <c r="H272" s="76" t="s">
        <v>465</v>
      </c>
      <c r="I272" s="8" t="s">
        <v>19</v>
      </c>
      <c r="J272" s="8" t="s">
        <v>20</v>
      </c>
    </row>
    <row r="273" spans="1:10" x14ac:dyDescent="0.2">
      <c r="A273" s="8" t="s">
        <v>11</v>
      </c>
      <c r="B273" s="8" t="s">
        <v>12</v>
      </c>
      <c r="C273" s="8" t="s">
        <v>13</v>
      </c>
      <c r="D273" s="8" t="s">
        <v>14</v>
      </c>
      <c r="E273" s="8" t="s">
        <v>466</v>
      </c>
      <c r="F273" s="76" t="s">
        <v>447</v>
      </c>
      <c r="G273" s="8" t="s">
        <v>17</v>
      </c>
      <c r="H273" s="76" t="s">
        <v>463</v>
      </c>
      <c r="I273" s="8" t="s">
        <v>19</v>
      </c>
      <c r="J273" s="8" t="s">
        <v>20</v>
      </c>
    </row>
    <row r="274" spans="1:10" x14ac:dyDescent="0.2">
      <c r="A274" s="8" t="s">
        <v>22</v>
      </c>
      <c r="B274" s="8" t="s">
        <v>12</v>
      </c>
      <c r="C274" s="8" t="s">
        <v>13</v>
      </c>
      <c r="D274" s="8" t="s">
        <v>14</v>
      </c>
      <c r="E274" s="8" t="s">
        <v>467</v>
      </c>
      <c r="F274" s="76" t="s">
        <v>447</v>
      </c>
      <c r="G274" s="8" t="s">
        <v>17</v>
      </c>
      <c r="H274" s="76" t="s">
        <v>468</v>
      </c>
      <c r="I274" s="8" t="s">
        <v>19</v>
      </c>
      <c r="J274" s="8" t="s">
        <v>20</v>
      </c>
    </row>
    <row r="275" spans="1:10" x14ac:dyDescent="0.2">
      <c r="A275" s="8" t="s">
        <v>11</v>
      </c>
      <c r="B275" s="8" t="s">
        <v>12</v>
      </c>
      <c r="C275" s="8" t="s">
        <v>13</v>
      </c>
      <c r="D275" s="8" t="s">
        <v>14</v>
      </c>
      <c r="E275" s="8" t="s">
        <v>469</v>
      </c>
      <c r="F275" s="76" t="s">
        <v>447</v>
      </c>
      <c r="G275" s="8" t="s">
        <v>17</v>
      </c>
      <c r="H275" s="76" t="s">
        <v>463</v>
      </c>
      <c r="I275" s="8" t="s">
        <v>19</v>
      </c>
      <c r="J275" s="8" t="s">
        <v>20</v>
      </c>
    </row>
    <row r="276" spans="1:10" x14ac:dyDescent="0.2">
      <c r="A276" s="8" t="s">
        <v>11</v>
      </c>
      <c r="B276" s="8" t="s">
        <v>34</v>
      </c>
      <c r="C276" s="8" t="s">
        <v>103</v>
      </c>
      <c r="D276" s="8" t="s">
        <v>24</v>
      </c>
      <c r="E276" s="8" t="s">
        <v>470</v>
      </c>
      <c r="F276" s="76" t="s">
        <v>447</v>
      </c>
      <c r="G276" s="8" t="s">
        <v>17</v>
      </c>
      <c r="H276" s="76" t="s">
        <v>463</v>
      </c>
      <c r="I276" s="8" t="s">
        <v>19</v>
      </c>
      <c r="J276" s="8" t="s">
        <v>20</v>
      </c>
    </row>
    <row r="277" spans="1:10" x14ac:dyDescent="0.2">
      <c r="A277" s="8" t="s">
        <v>22</v>
      </c>
      <c r="B277" s="8" t="s">
        <v>34</v>
      </c>
      <c r="C277" s="8" t="s">
        <v>103</v>
      </c>
      <c r="D277" s="8" t="s">
        <v>24</v>
      </c>
      <c r="E277" s="8" t="s">
        <v>471</v>
      </c>
      <c r="F277" s="76" t="s">
        <v>447</v>
      </c>
      <c r="G277" s="8" t="s">
        <v>17</v>
      </c>
      <c r="H277" s="76" t="s">
        <v>472</v>
      </c>
      <c r="I277" s="8" t="s">
        <v>19</v>
      </c>
      <c r="J277" s="8" t="s">
        <v>20</v>
      </c>
    </row>
    <row r="278" spans="1:10" x14ac:dyDescent="0.2">
      <c r="A278" s="8" t="s">
        <v>11</v>
      </c>
      <c r="B278" s="8" t="s">
        <v>12</v>
      </c>
      <c r="C278" s="8" t="s">
        <v>31</v>
      </c>
      <c r="D278" s="8" t="s">
        <v>14</v>
      </c>
      <c r="E278" s="8" t="s">
        <v>473</v>
      </c>
      <c r="F278" s="76" t="s">
        <v>447</v>
      </c>
      <c r="G278" s="8" t="s">
        <v>17</v>
      </c>
      <c r="H278" s="76" t="s">
        <v>463</v>
      </c>
      <c r="I278" s="8" t="s">
        <v>19</v>
      </c>
      <c r="J278" s="8" t="s">
        <v>20</v>
      </c>
    </row>
    <row r="279" spans="1:10" x14ac:dyDescent="0.2">
      <c r="A279" s="8" t="s">
        <v>11</v>
      </c>
      <c r="B279" s="8" t="s">
        <v>34</v>
      </c>
      <c r="C279" s="8" t="s">
        <v>31</v>
      </c>
      <c r="D279" s="8" t="s">
        <v>14</v>
      </c>
      <c r="E279" s="8" t="s">
        <v>474</v>
      </c>
      <c r="F279" s="76" t="s">
        <v>447</v>
      </c>
      <c r="G279" s="8" t="s">
        <v>17</v>
      </c>
      <c r="H279" s="76" t="s">
        <v>463</v>
      </c>
      <c r="I279" s="8" t="s">
        <v>19</v>
      </c>
      <c r="J279" s="8" t="s">
        <v>20</v>
      </c>
    </row>
    <row r="280" spans="1:10" x14ac:dyDescent="0.2">
      <c r="A280" s="8" t="s">
        <v>22</v>
      </c>
      <c r="B280" s="8" t="s">
        <v>34</v>
      </c>
      <c r="C280" s="8" t="s">
        <v>13</v>
      </c>
      <c r="D280" s="8" t="s">
        <v>14</v>
      </c>
      <c r="E280" s="8" t="s">
        <v>475</v>
      </c>
      <c r="F280" s="76" t="s">
        <v>476</v>
      </c>
      <c r="G280" s="8" t="s">
        <v>17</v>
      </c>
      <c r="H280" s="76" t="s">
        <v>477</v>
      </c>
      <c r="I280" s="8" t="s">
        <v>19</v>
      </c>
      <c r="J280" s="8" t="s">
        <v>20</v>
      </c>
    </row>
    <row r="281" spans="1:10" x14ac:dyDescent="0.2">
      <c r="A281" s="8" t="s">
        <v>22</v>
      </c>
      <c r="B281" s="8" t="s">
        <v>12</v>
      </c>
      <c r="C281" s="8" t="s">
        <v>13</v>
      </c>
      <c r="D281" s="8" t="s">
        <v>14</v>
      </c>
      <c r="E281" s="8" t="s">
        <v>478</v>
      </c>
      <c r="F281" s="76" t="s">
        <v>476</v>
      </c>
      <c r="G281" s="8" t="s">
        <v>26</v>
      </c>
      <c r="H281" s="76" t="s">
        <v>479</v>
      </c>
      <c r="I281" s="8" t="s">
        <v>28</v>
      </c>
      <c r="J281" s="8" t="s">
        <v>29</v>
      </c>
    </row>
    <row r="282" spans="1:10" x14ac:dyDescent="0.2">
      <c r="A282" s="8" t="s">
        <v>22</v>
      </c>
      <c r="B282" s="8" t="s">
        <v>34</v>
      </c>
      <c r="C282" s="8" t="s">
        <v>13</v>
      </c>
      <c r="D282" s="8" t="s">
        <v>14</v>
      </c>
      <c r="E282" s="8" t="s">
        <v>480</v>
      </c>
      <c r="F282" s="76" t="s">
        <v>476</v>
      </c>
      <c r="G282" s="8" t="s">
        <v>55</v>
      </c>
      <c r="H282" s="76" t="s">
        <v>468</v>
      </c>
      <c r="I282" s="8" t="s">
        <v>395</v>
      </c>
      <c r="J282" s="8" t="s">
        <v>20</v>
      </c>
    </row>
    <row r="283" spans="1:10" x14ac:dyDescent="0.2">
      <c r="A283" s="8" t="s">
        <v>11</v>
      </c>
      <c r="B283" s="8" t="s">
        <v>12</v>
      </c>
      <c r="C283" s="8" t="s">
        <v>13</v>
      </c>
      <c r="D283" s="8" t="s">
        <v>14</v>
      </c>
      <c r="E283" s="8" t="s">
        <v>481</v>
      </c>
      <c r="F283" s="76" t="s">
        <v>476</v>
      </c>
      <c r="G283" s="8" t="s">
        <v>17</v>
      </c>
      <c r="H283" s="76" t="s">
        <v>482</v>
      </c>
      <c r="I283" s="8" t="s">
        <v>19</v>
      </c>
      <c r="J283" s="8" t="s">
        <v>20</v>
      </c>
    </row>
    <row r="284" spans="1:10" x14ac:dyDescent="0.2">
      <c r="A284" s="8" t="s">
        <v>11</v>
      </c>
      <c r="B284" s="8" t="s">
        <v>12</v>
      </c>
      <c r="C284" s="8" t="s">
        <v>13</v>
      </c>
      <c r="D284" s="8" t="s">
        <v>14</v>
      </c>
      <c r="E284" s="8" t="s">
        <v>483</v>
      </c>
      <c r="F284" s="76" t="s">
        <v>476</v>
      </c>
      <c r="G284" s="8" t="s">
        <v>17</v>
      </c>
      <c r="H284" s="76" t="s">
        <v>482</v>
      </c>
      <c r="I284" s="8" t="s">
        <v>19</v>
      </c>
      <c r="J284" s="8" t="s">
        <v>20</v>
      </c>
    </row>
    <row r="285" spans="1:10" x14ac:dyDescent="0.2">
      <c r="A285" s="8" t="s">
        <v>22</v>
      </c>
      <c r="B285" s="8" t="s">
        <v>34</v>
      </c>
      <c r="C285" s="8" t="s">
        <v>93</v>
      </c>
      <c r="D285" s="8" t="s">
        <v>24</v>
      </c>
      <c r="E285" s="8" t="s">
        <v>484</v>
      </c>
      <c r="F285" s="76" t="s">
        <v>476</v>
      </c>
      <c r="G285" s="8" t="s">
        <v>17</v>
      </c>
      <c r="H285" s="76" t="s">
        <v>482</v>
      </c>
      <c r="I285" s="8" t="s">
        <v>19</v>
      </c>
      <c r="J285" s="8" t="s">
        <v>20</v>
      </c>
    </row>
    <row r="286" spans="1:10" x14ac:dyDescent="0.2">
      <c r="A286" s="8" t="s">
        <v>22</v>
      </c>
      <c r="B286" s="8" t="s">
        <v>12</v>
      </c>
      <c r="C286" s="8" t="s">
        <v>31</v>
      </c>
      <c r="D286" s="8" t="s">
        <v>14</v>
      </c>
      <c r="E286" s="8" t="s">
        <v>485</v>
      </c>
      <c r="F286" s="76" t="s">
        <v>476</v>
      </c>
      <c r="G286" s="8" t="s">
        <v>17</v>
      </c>
      <c r="H286" s="76" t="s">
        <v>482</v>
      </c>
      <c r="I286" s="8" t="s">
        <v>19</v>
      </c>
      <c r="J286" s="8" t="s">
        <v>20</v>
      </c>
    </row>
    <row r="287" spans="1:10" x14ac:dyDescent="0.2">
      <c r="A287" s="8" t="s">
        <v>22</v>
      </c>
      <c r="B287" s="8" t="s">
        <v>12</v>
      </c>
      <c r="C287" s="8" t="s">
        <v>31</v>
      </c>
      <c r="D287" s="8" t="s">
        <v>14</v>
      </c>
      <c r="E287" s="8" t="s">
        <v>486</v>
      </c>
      <c r="F287" s="76" t="s">
        <v>476</v>
      </c>
      <c r="G287" s="8" t="s">
        <v>17</v>
      </c>
      <c r="H287" s="76" t="s">
        <v>482</v>
      </c>
      <c r="I287" s="8" t="s">
        <v>19</v>
      </c>
      <c r="J287" s="8" t="s">
        <v>20</v>
      </c>
    </row>
    <row r="288" spans="1:10" x14ac:dyDescent="0.2">
      <c r="A288" s="8" t="s">
        <v>11</v>
      </c>
      <c r="B288" s="8" t="s">
        <v>12</v>
      </c>
      <c r="C288" s="8" t="s">
        <v>13</v>
      </c>
      <c r="D288" s="8" t="s">
        <v>24</v>
      </c>
      <c r="E288" s="8" t="s">
        <v>487</v>
      </c>
      <c r="F288" s="76" t="s">
        <v>476</v>
      </c>
      <c r="G288" s="8" t="s">
        <v>17</v>
      </c>
      <c r="H288" s="76" t="s">
        <v>465</v>
      </c>
      <c r="I288" s="8" t="s">
        <v>19</v>
      </c>
      <c r="J288" s="8" t="s">
        <v>20</v>
      </c>
    </row>
    <row r="289" spans="1:10" x14ac:dyDescent="0.2">
      <c r="A289" s="8" t="s">
        <v>11</v>
      </c>
      <c r="B289" s="8" t="s">
        <v>12</v>
      </c>
      <c r="C289" s="8" t="s">
        <v>23</v>
      </c>
      <c r="D289" s="8" t="s">
        <v>24</v>
      </c>
      <c r="E289" s="8" t="s">
        <v>488</v>
      </c>
      <c r="F289" s="76" t="s">
        <v>476</v>
      </c>
      <c r="G289" s="8" t="s">
        <v>17</v>
      </c>
      <c r="H289" s="76" t="s">
        <v>482</v>
      </c>
      <c r="I289" s="8" t="s">
        <v>19</v>
      </c>
      <c r="J289" s="8" t="s">
        <v>20</v>
      </c>
    </row>
    <row r="290" spans="1:10" x14ac:dyDescent="0.2">
      <c r="A290" s="8" t="s">
        <v>22</v>
      </c>
      <c r="B290" s="8" t="s">
        <v>12</v>
      </c>
      <c r="C290" s="8" t="s">
        <v>31</v>
      </c>
      <c r="D290" s="8" t="s">
        <v>14</v>
      </c>
      <c r="E290" s="8" t="s">
        <v>489</v>
      </c>
      <c r="F290" s="76" t="s">
        <v>476</v>
      </c>
      <c r="G290" s="8" t="s">
        <v>17</v>
      </c>
      <c r="H290" s="76" t="s">
        <v>482</v>
      </c>
      <c r="I290" s="8" t="s">
        <v>19</v>
      </c>
      <c r="J290" s="8" t="s">
        <v>20</v>
      </c>
    </row>
    <row r="291" spans="1:10" x14ac:dyDescent="0.2">
      <c r="A291" s="8" t="s">
        <v>11</v>
      </c>
      <c r="B291" s="8" t="s">
        <v>12</v>
      </c>
      <c r="C291" s="8" t="s">
        <v>31</v>
      </c>
      <c r="D291" s="8" t="s">
        <v>14</v>
      </c>
      <c r="E291" s="8" t="s">
        <v>490</v>
      </c>
      <c r="F291" s="76" t="s">
        <v>476</v>
      </c>
      <c r="G291" s="8" t="s">
        <v>17</v>
      </c>
      <c r="H291" s="76" t="s">
        <v>482</v>
      </c>
      <c r="I291" s="8" t="s">
        <v>19</v>
      </c>
      <c r="J291" s="8" t="s">
        <v>20</v>
      </c>
    </row>
    <row r="292" spans="1:10" x14ac:dyDescent="0.2">
      <c r="A292" s="8" t="s">
        <v>11</v>
      </c>
      <c r="B292" s="8" t="s">
        <v>34</v>
      </c>
      <c r="C292" s="8" t="s">
        <v>13</v>
      </c>
      <c r="D292" s="8" t="s">
        <v>14</v>
      </c>
      <c r="E292" s="8" t="s">
        <v>491</v>
      </c>
      <c r="F292" s="76" t="s">
        <v>492</v>
      </c>
      <c r="G292" s="8" t="s">
        <v>17</v>
      </c>
      <c r="H292" s="76" t="s">
        <v>493</v>
      </c>
      <c r="I292" s="8" t="s">
        <v>19</v>
      </c>
      <c r="J292" s="8" t="s">
        <v>20</v>
      </c>
    </row>
    <row r="293" spans="1:10" x14ac:dyDescent="0.2">
      <c r="A293" s="8" t="s">
        <v>11</v>
      </c>
      <c r="B293" s="8" t="s">
        <v>34</v>
      </c>
      <c r="C293" s="8" t="s">
        <v>23</v>
      </c>
      <c r="D293" s="8" t="s">
        <v>24</v>
      </c>
      <c r="E293" s="8" t="s">
        <v>494</v>
      </c>
      <c r="F293" s="76" t="s">
        <v>492</v>
      </c>
      <c r="G293" s="8" t="s">
        <v>17</v>
      </c>
      <c r="H293" s="76" t="s">
        <v>493</v>
      </c>
      <c r="I293" s="8" t="s">
        <v>19</v>
      </c>
      <c r="J293" s="8" t="s">
        <v>20</v>
      </c>
    </row>
    <row r="294" spans="1:10" x14ac:dyDescent="0.2">
      <c r="A294" s="8" t="s">
        <v>22</v>
      </c>
      <c r="B294" s="8" t="s">
        <v>12</v>
      </c>
      <c r="C294" s="8" t="s">
        <v>23</v>
      </c>
      <c r="D294" s="8" t="s">
        <v>24</v>
      </c>
      <c r="E294" s="8" t="s">
        <v>495</v>
      </c>
      <c r="F294" s="76" t="s">
        <v>492</v>
      </c>
      <c r="G294" s="8" t="s">
        <v>17</v>
      </c>
      <c r="H294" s="76" t="s">
        <v>493</v>
      </c>
      <c r="I294" s="8" t="s">
        <v>19</v>
      </c>
      <c r="J294" s="8" t="s">
        <v>20</v>
      </c>
    </row>
    <row r="295" spans="1:10" x14ac:dyDescent="0.2">
      <c r="A295" s="8" t="s">
        <v>22</v>
      </c>
      <c r="B295" s="8" t="s">
        <v>34</v>
      </c>
      <c r="C295" s="8" t="s">
        <v>40</v>
      </c>
      <c r="D295" s="8" t="s">
        <v>24</v>
      </c>
      <c r="E295" s="8" t="s">
        <v>496</v>
      </c>
      <c r="F295" s="76" t="s">
        <v>492</v>
      </c>
      <c r="G295" s="8" t="s">
        <v>17</v>
      </c>
      <c r="H295" s="76" t="s">
        <v>493</v>
      </c>
      <c r="I295" s="8" t="s">
        <v>19</v>
      </c>
      <c r="J295" s="8" t="s">
        <v>20</v>
      </c>
    </row>
    <row r="296" spans="1:10" x14ac:dyDescent="0.2">
      <c r="A296" s="8" t="s">
        <v>22</v>
      </c>
      <c r="B296" s="8" t="s">
        <v>34</v>
      </c>
      <c r="C296" s="8" t="s">
        <v>40</v>
      </c>
      <c r="D296" s="8" t="s">
        <v>24</v>
      </c>
      <c r="E296" s="8" t="s">
        <v>497</v>
      </c>
      <c r="F296" s="76" t="s">
        <v>492</v>
      </c>
      <c r="G296" s="8" t="s">
        <v>17</v>
      </c>
      <c r="H296" s="76" t="s">
        <v>498</v>
      </c>
      <c r="I296" s="8" t="s">
        <v>19</v>
      </c>
      <c r="J296" s="8" t="s">
        <v>20</v>
      </c>
    </row>
    <row r="297" spans="1:10" x14ac:dyDescent="0.2">
      <c r="A297" s="8" t="s">
        <v>11</v>
      </c>
      <c r="B297" s="8" t="s">
        <v>12</v>
      </c>
      <c r="C297" s="8" t="s">
        <v>40</v>
      </c>
      <c r="D297" s="8" t="s">
        <v>24</v>
      </c>
      <c r="E297" s="8" t="s">
        <v>499</v>
      </c>
      <c r="F297" s="76" t="s">
        <v>411</v>
      </c>
      <c r="G297" s="8" t="s">
        <v>17</v>
      </c>
      <c r="H297" s="76" t="s">
        <v>439</v>
      </c>
      <c r="I297" s="8" t="s">
        <v>19</v>
      </c>
      <c r="J297" s="8" t="s">
        <v>20</v>
      </c>
    </row>
    <row r="298" spans="1:10" x14ac:dyDescent="0.2">
      <c r="A298" s="8" t="s">
        <v>22</v>
      </c>
      <c r="B298" s="8" t="s">
        <v>12</v>
      </c>
      <c r="C298" s="8" t="s">
        <v>31</v>
      </c>
      <c r="D298" s="8" t="s">
        <v>14</v>
      </c>
      <c r="E298" s="8" t="s">
        <v>500</v>
      </c>
      <c r="F298" s="76" t="s">
        <v>411</v>
      </c>
      <c r="G298" s="8" t="s">
        <v>17</v>
      </c>
      <c r="H298" s="76" t="s">
        <v>439</v>
      </c>
      <c r="I298" s="8" t="s">
        <v>19</v>
      </c>
      <c r="J298" s="8" t="s">
        <v>20</v>
      </c>
    </row>
    <row r="299" spans="1:10" x14ac:dyDescent="0.2">
      <c r="A299" s="8" t="s">
        <v>22</v>
      </c>
      <c r="B299" s="8" t="s">
        <v>12</v>
      </c>
      <c r="C299" s="8" t="s">
        <v>23</v>
      </c>
      <c r="D299" s="8" t="s">
        <v>24</v>
      </c>
      <c r="E299" s="8" t="s">
        <v>501</v>
      </c>
      <c r="F299" s="76" t="s">
        <v>411</v>
      </c>
      <c r="G299" s="8" t="s">
        <v>55</v>
      </c>
      <c r="H299" s="76" t="s">
        <v>465</v>
      </c>
      <c r="I299" s="8" t="s">
        <v>28</v>
      </c>
      <c r="J299" s="8" t="s">
        <v>29</v>
      </c>
    </row>
    <row r="300" spans="1:10" x14ac:dyDescent="0.2">
      <c r="A300" s="8" t="s">
        <v>22</v>
      </c>
      <c r="B300" s="8" t="s">
        <v>34</v>
      </c>
      <c r="C300" s="8" t="s">
        <v>23</v>
      </c>
      <c r="D300" s="8" t="s">
        <v>24</v>
      </c>
      <c r="E300" s="8" t="s">
        <v>502</v>
      </c>
      <c r="F300" s="76" t="s">
        <v>411</v>
      </c>
      <c r="G300" s="8" t="s">
        <v>55</v>
      </c>
      <c r="H300" s="76" t="s">
        <v>465</v>
      </c>
      <c r="I300" s="8" t="s">
        <v>28</v>
      </c>
      <c r="J300" s="8" t="s">
        <v>29</v>
      </c>
    </row>
    <row r="301" spans="1:10" x14ac:dyDescent="0.2">
      <c r="A301" s="8" t="s">
        <v>11</v>
      </c>
      <c r="B301" s="8" t="s">
        <v>34</v>
      </c>
      <c r="C301" s="8" t="s">
        <v>23</v>
      </c>
      <c r="D301" s="8" t="s">
        <v>24</v>
      </c>
      <c r="E301" s="8" t="s">
        <v>503</v>
      </c>
      <c r="F301" s="76" t="s">
        <v>411</v>
      </c>
      <c r="G301" s="8" t="s">
        <v>17</v>
      </c>
      <c r="H301" s="76" t="s">
        <v>439</v>
      </c>
      <c r="I301" s="8" t="s">
        <v>19</v>
      </c>
      <c r="J301" s="8" t="s">
        <v>20</v>
      </c>
    </row>
    <row r="302" spans="1:10" x14ac:dyDescent="0.2">
      <c r="A302" s="8" t="s">
        <v>11</v>
      </c>
      <c r="B302" s="8" t="s">
        <v>12</v>
      </c>
      <c r="C302" s="8" t="s">
        <v>40</v>
      </c>
      <c r="D302" s="8" t="s">
        <v>24</v>
      </c>
      <c r="E302" s="8" t="s">
        <v>504</v>
      </c>
      <c r="F302" s="76" t="s">
        <v>411</v>
      </c>
      <c r="G302" s="8" t="s">
        <v>17</v>
      </c>
      <c r="H302" s="76" t="s">
        <v>439</v>
      </c>
      <c r="I302" s="8" t="s">
        <v>19</v>
      </c>
      <c r="J302" s="8" t="s">
        <v>20</v>
      </c>
    </row>
    <row r="303" spans="1:10" x14ac:dyDescent="0.2">
      <c r="A303" s="8" t="s">
        <v>22</v>
      </c>
      <c r="B303" s="8" t="s">
        <v>12</v>
      </c>
      <c r="C303" s="8" t="s">
        <v>13</v>
      </c>
      <c r="D303" s="8" t="s">
        <v>14</v>
      </c>
      <c r="E303" s="8" t="s">
        <v>505</v>
      </c>
      <c r="F303" s="76" t="s">
        <v>506</v>
      </c>
      <c r="G303" s="8" t="s">
        <v>36</v>
      </c>
      <c r="H303" s="76" t="s">
        <v>507</v>
      </c>
      <c r="I303" s="8" t="s">
        <v>28</v>
      </c>
      <c r="J303" s="8" t="s">
        <v>29</v>
      </c>
    </row>
    <row r="304" spans="1:10" x14ac:dyDescent="0.2">
      <c r="A304" s="8" t="s">
        <v>22</v>
      </c>
      <c r="B304" s="8" t="s">
        <v>34</v>
      </c>
      <c r="C304" s="8" t="s">
        <v>40</v>
      </c>
      <c r="D304" s="8" t="s">
        <v>24</v>
      </c>
      <c r="E304" s="8" t="s">
        <v>508</v>
      </c>
      <c r="F304" s="76" t="s">
        <v>506</v>
      </c>
      <c r="G304" s="8" t="s">
        <v>17</v>
      </c>
      <c r="H304" s="76" t="s">
        <v>509</v>
      </c>
      <c r="I304" s="8" t="s">
        <v>19</v>
      </c>
      <c r="J304" s="8" t="s">
        <v>20</v>
      </c>
    </row>
    <row r="305" spans="1:10" x14ac:dyDescent="0.2">
      <c r="A305" s="8" t="s">
        <v>11</v>
      </c>
      <c r="B305" s="8" t="s">
        <v>12</v>
      </c>
      <c r="C305" s="8" t="s">
        <v>31</v>
      </c>
      <c r="D305" s="8" t="s">
        <v>14</v>
      </c>
      <c r="E305" s="8" t="s">
        <v>510</v>
      </c>
      <c r="F305" s="76" t="s">
        <v>506</v>
      </c>
      <c r="G305" s="8" t="s">
        <v>17</v>
      </c>
      <c r="H305" s="76" t="s">
        <v>509</v>
      </c>
      <c r="I305" s="8" t="s">
        <v>19</v>
      </c>
      <c r="J305" s="8" t="s">
        <v>20</v>
      </c>
    </row>
    <row r="306" spans="1:10" x14ac:dyDescent="0.2">
      <c r="A306" s="8" t="s">
        <v>22</v>
      </c>
      <c r="B306" s="8" t="s">
        <v>12</v>
      </c>
      <c r="C306" s="8" t="s">
        <v>31</v>
      </c>
      <c r="D306" s="8" t="s">
        <v>14</v>
      </c>
      <c r="E306" s="8" t="s">
        <v>511</v>
      </c>
      <c r="F306" s="76" t="s">
        <v>506</v>
      </c>
      <c r="G306" s="8" t="s">
        <v>17</v>
      </c>
      <c r="H306" s="76" t="s">
        <v>509</v>
      </c>
      <c r="I306" s="8" t="s">
        <v>19</v>
      </c>
      <c r="J306" s="8" t="s">
        <v>20</v>
      </c>
    </row>
    <row r="307" spans="1:10" x14ac:dyDescent="0.2">
      <c r="A307" s="8" t="s">
        <v>22</v>
      </c>
      <c r="B307" s="8" t="s">
        <v>12</v>
      </c>
      <c r="C307" s="8" t="s">
        <v>40</v>
      </c>
      <c r="D307" s="8" t="s">
        <v>24</v>
      </c>
      <c r="E307" s="8" t="s">
        <v>512</v>
      </c>
      <c r="F307" s="76" t="s">
        <v>506</v>
      </c>
      <c r="G307" s="8" t="s">
        <v>17</v>
      </c>
      <c r="H307" s="76" t="s">
        <v>509</v>
      </c>
      <c r="I307" s="8" t="s">
        <v>19</v>
      </c>
      <c r="J307" s="8" t="s">
        <v>20</v>
      </c>
    </row>
    <row r="308" spans="1:10" x14ac:dyDescent="0.2">
      <c r="A308" s="8" t="s">
        <v>11</v>
      </c>
      <c r="B308" s="8" t="s">
        <v>34</v>
      </c>
      <c r="C308" s="8" t="s">
        <v>13</v>
      </c>
      <c r="D308" s="8" t="s">
        <v>14</v>
      </c>
      <c r="E308" s="8" t="s">
        <v>513</v>
      </c>
      <c r="F308" s="76" t="s">
        <v>514</v>
      </c>
      <c r="G308" s="8" t="s">
        <v>17</v>
      </c>
      <c r="H308" s="76" t="s">
        <v>509</v>
      </c>
      <c r="I308" s="8" t="s">
        <v>19</v>
      </c>
      <c r="J308" s="8" t="s">
        <v>20</v>
      </c>
    </row>
    <row r="309" spans="1:10" x14ac:dyDescent="0.2">
      <c r="A309" s="8" t="s">
        <v>22</v>
      </c>
      <c r="B309" s="8" t="s">
        <v>34</v>
      </c>
      <c r="C309" s="8" t="s">
        <v>40</v>
      </c>
      <c r="D309" s="8" t="s">
        <v>24</v>
      </c>
      <c r="E309" s="8" t="s">
        <v>515</v>
      </c>
      <c r="F309" s="76" t="s">
        <v>514</v>
      </c>
      <c r="G309" s="8" t="s">
        <v>71</v>
      </c>
      <c r="H309" s="76" t="s">
        <v>465</v>
      </c>
      <c r="I309" s="8" t="s">
        <v>28</v>
      </c>
      <c r="J309" s="8" t="s">
        <v>29</v>
      </c>
    </row>
    <row r="310" spans="1:10" x14ac:dyDescent="0.2">
      <c r="A310" s="8" t="s">
        <v>11</v>
      </c>
      <c r="B310" s="8" t="s">
        <v>12</v>
      </c>
      <c r="C310" s="8" t="s">
        <v>40</v>
      </c>
      <c r="D310" s="8" t="s">
        <v>24</v>
      </c>
      <c r="E310" s="8" t="s">
        <v>516</v>
      </c>
      <c r="F310" s="76" t="s">
        <v>514</v>
      </c>
      <c r="G310" s="8" t="s">
        <v>17</v>
      </c>
      <c r="H310" s="76" t="s">
        <v>509</v>
      </c>
      <c r="I310" s="8" t="s">
        <v>19</v>
      </c>
      <c r="J310" s="8" t="s">
        <v>20</v>
      </c>
    </row>
    <row r="311" spans="1:10" x14ac:dyDescent="0.2">
      <c r="A311" s="8" t="s">
        <v>22</v>
      </c>
      <c r="B311" s="8" t="s">
        <v>34</v>
      </c>
      <c r="C311" s="8" t="s">
        <v>31</v>
      </c>
      <c r="D311" s="8" t="s">
        <v>14</v>
      </c>
      <c r="E311" s="8" t="s">
        <v>517</v>
      </c>
      <c r="F311" s="76" t="s">
        <v>514</v>
      </c>
      <c r="G311" s="8" t="s">
        <v>17</v>
      </c>
      <c r="H311" s="76" t="s">
        <v>509</v>
      </c>
      <c r="I311" s="8" t="s">
        <v>19</v>
      </c>
      <c r="J311" s="8" t="s">
        <v>20</v>
      </c>
    </row>
    <row r="312" spans="1:10" x14ac:dyDescent="0.2">
      <c r="A312" s="8" t="s">
        <v>22</v>
      </c>
      <c r="B312" s="8" t="s">
        <v>12</v>
      </c>
      <c r="C312" s="8" t="s">
        <v>31</v>
      </c>
      <c r="D312" s="8" t="s">
        <v>14</v>
      </c>
      <c r="E312" s="8" t="s">
        <v>518</v>
      </c>
      <c r="F312" s="76" t="s">
        <v>514</v>
      </c>
      <c r="G312" s="8" t="s">
        <v>71</v>
      </c>
      <c r="H312" s="76" t="s">
        <v>465</v>
      </c>
      <c r="I312" s="8" t="s">
        <v>28</v>
      </c>
      <c r="J312" s="8" t="s">
        <v>29</v>
      </c>
    </row>
    <row r="313" spans="1:10" x14ac:dyDescent="0.2">
      <c r="A313" s="8" t="s">
        <v>22</v>
      </c>
      <c r="B313" s="8" t="s">
        <v>12</v>
      </c>
      <c r="C313" s="8" t="s">
        <v>40</v>
      </c>
      <c r="D313" s="8" t="s">
        <v>24</v>
      </c>
      <c r="E313" s="8" t="s">
        <v>519</v>
      </c>
      <c r="F313" s="76" t="s">
        <v>514</v>
      </c>
      <c r="G313" s="8" t="s">
        <v>17</v>
      </c>
      <c r="H313" s="76" t="s">
        <v>509</v>
      </c>
      <c r="I313" s="8" t="s">
        <v>19</v>
      </c>
      <c r="J313" s="8" t="s">
        <v>20</v>
      </c>
    </row>
    <row r="314" spans="1:10" x14ac:dyDescent="0.2">
      <c r="A314" s="8" t="s">
        <v>11</v>
      </c>
      <c r="B314" s="8" t="s">
        <v>34</v>
      </c>
      <c r="C314" s="8" t="s">
        <v>23</v>
      </c>
      <c r="D314" s="8" t="s">
        <v>24</v>
      </c>
      <c r="E314" s="8" t="s">
        <v>520</v>
      </c>
      <c r="F314" s="76" t="s">
        <v>514</v>
      </c>
      <c r="G314" s="8" t="s">
        <v>17</v>
      </c>
      <c r="H314" s="76" t="s">
        <v>509</v>
      </c>
      <c r="I314" s="8" t="s">
        <v>19</v>
      </c>
      <c r="J314" s="8" t="s">
        <v>20</v>
      </c>
    </row>
    <row r="315" spans="1:10" x14ac:dyDescent="0.2">
      <c r="A315" s="8" t="s">
        <v>22</v>
      </c>
      <c r="B315" s="8" t="s">
        <v>34</v>
      </c>
      <c r="C315" s="8" t="s">
        <v>13</v>
      </c>
      <c r="D315" s="8" t="s">
        <v>14</v>
      </c>
      <c r="E315" s="8" t="s">
        <v>521</v>
      </c>
      <c r="F315" s="76" t="s">
        <v>460</v>
      </c>
      <c r="G315" s="8" t="s">
        <v>17</v>
      </c>
      <c r="H315" s="76" t="s">
        <v>431</v>
      </c>
      <c r="I315" s="8" t="s">
        <v>19</v>
      </c>
      <c r="J315" s="8" t="s">
        <v>20</v>
      </c>
    </row>
    <row r="316" spans="1:10" x14ac:dyDescent="0.2">
      <c r="A316" s="8" t="s">
        <v>22</v>
      </c>
      <c r="B316" s="8" t="s">
        <v>34</v>
      </c>
      <c r="C316" s="8" t="s">
        <v>40</v>
      </c>
      <c r="D316" s="8" t="s">
        <v>24</v>
      </c>
      <c r="E316" s="8" t="s">
        <v>522</v>
      </c>
      <c r="F316" s="76" t="s">
        <v>460</v>
      </c>
      <c r="G316" s="8" t="s">
        <v>17</v>
      </c>
      <c r="H316" s="76" t="s">
        <v>523</v>
      </c>
      <c r="I316" s="8" t="s">
        <v>19</v>
      </c>
      <c r="J316" s="8" t="s">
        <v>20</v>
      </c>
    </row>
    <row r="317" spans="1:10" x14ac:dyDescent="0.2">
      <c r="A317" s="8" t="s">
        <v>11</v>
      </c>
      <c r="B317" s="8" t="s">
        <v>34</v>
      </c>
      <c r="C317" s="8" t="s">
        <v>23</v>
      </c>
      <c r="D317" s="8" t="s">
        <v>24</v>
      </c>
      <c r="E317" s="8" t="s">
        <v>524</v>
      </c>
      <c r="F317" s="76" t="s">
        <v>460</v>
      </c>
      <c r="G317" s="8" t="s">
        <v>17</v>
      </c>
      <c r="H317" s="76" t="s">
        <v>523</v>
      </c>
      <c r="I317" s="8" t="s">
        <v>19</v>
      </c>
      <c r="J317" s="8" t="s">
        <v>20</v>
      </c>
    </row>
    <row r="318" spans="1:10" x14ac:dyDescent="0.2">
      <c r="A318" s="8" t="s">
        <v>11</v>
      </c>
      <c r="B318" s="8" t="s">
        <v>34</v>
      </c>
      <c r="C318" s="8" t="s">
        <v>31</v>
      </c>
      <c r="D318" s="8" t="s">
        <v>14</v>
      </c>
      <c r="E318" s="8" t="s">
        <v>525</v>
      </c>
      <c r="F318" s="76" t="s">
        <v>526</v>
      </c>
      <c r="G318" s="8" t="s">
        <v>17</v>
      </c>
      <c r="H318" s="76" t="s">
        <v>431</v>
      </c>
      <c r="I318" s="8" t="s">
        <v>329</v>
      </c>
      <c r="J318" s="8" t="s">
        <v>20</v>
      </c>
    </row>
    <row r="319" spans="1:10" x14ac:dyDescent="0.2">
      <c r="A319" s="8" t="s">
        <v>22</v>
      </c>
      <c r="B319" s="8" t="s">
        <v>12</v>
      </c>
      <c r="C319" s="8" t="s">
        <v>99</v>
      </c>
      <c r="D319" s="8" t="s">
        <v>24</v>
      </c>
      <c r="E319" s="8" t="s">
        <v>527</v>
      </c>
      <c r="F319" s="76" t="s">
        <v>526</v>
      </c>
      <c r="G319" s="8" t="s">
        <v>17</v>
      </c>
      <c r="H319" s="76" t="s">
        <v>528</v>
      </c>
      <c r="I319" s="8" t="s">
        <v>19</v>
      </c>
      <c r="J319" s="8" t="s">
        <v>20</v>
      </c>
    </row>
    <row r="320" spans="1:10" x14ac:dyDescent="0.2">
      <c r="A320" s="8" t="s">
        <v>11</v>
      </c>
      <c r="B320" s="8" t="s">
        <v>34</v>
      </c>
      <c r="C320" s="8" t="s">
        <v>103</v>
      </c>
      <c r="D320" s="8" t="s">
        <v>24</v>
      </c>
      <c r="E320" s="8" t="s">
        <v>529</v>
      </c>
      <c r="F320" s="76" t="s">
        <v>526</v>
      </c>
      <c r="G320" s="8" t="s">
        <v>17</v>
      </c>
      <c r="H320" s="76" t="s">
        <v>528</v>
      </c>
      <c r="I320" s="8" t="s">
        <v>19</v>
      </c>
      <c r="J320" s="8" t="s">
        <v>20</v>
      </c>
    </row>
    <row r="321" spans="1:10" x14ac:dyDescent="0.2">
      <c r="A321" s="8" t="s">
        <v>22</v>
      </c>
      <c r="B321" s="8" t="s">
        <v>34</v>
      </c>
      <c r="C321" s="8" t="s">
        <v>103</v>
      </c>
      <c r="D321" s="8" t="s">
        <v>24</v>
      </c>
      <c r="E321" s="8" t="s">
        <v>530</v>
      </c>
      <c r="F321" s="76" t="s">
        <v>526</v>
      </c>
      <c r="G321" s="8" t="s">
        <v>17</v>
      </c>
      <c r="H321" s="76" t="s">
        <v>441</v>
      </c>
      <c r="I321" s="8" t="s">
        <v>19</v>
      </c>
      <c r="J321" s="8" t="s">
        <v>20</v>
      </c>
    </row>
    <row r="322" spans="1:10" x14ac:dyDescent="0.2">
      <c r="A322" s="8" t="s">
        <v>22</v>
      </c>
      <c r="B322" s="8" t="s">
        <v>12</v>
      </c>
      <c r="C322" s="8" t="s">
        <v>13</v>
      </c>
      <c r="D322" s="8" t="s">
        <v>14</v>
      </c>
      <c r="E322" s="8" t="s">
        <v>531</v>
      </c>
      <c r="F322" s="76" t="s">
        <v>460</v>
      </c>
      <c r="G322" s="8" t="s">
        <v>377</v>
      </c>
      <c r="H322" s="76" t="s">
        <v>386</v>
      </c>
      <c r="I322" s="8" t="s">
        <v>28</v>
      </c>
      <c r="J322" s="8" t="s">
        <v>29</v>
      </c>
    </row>
    <row r="323" spans="1:10" x14ac:dyDescent="0.2">
      <c r="A323" s="8" t="s">
        <v>11</v>
      </c>
      <c r="B323" s="8" t="s">
        <v>12</v>
      </c>
      <c r="C323" s="8" t="s">
        <v>13</v>
      </c>
      <c r="D323" s="8" t="s">
        <v>14</v>
      </c>
      <c r="E323" s="8" t="s">
        <v>532</v>
      </c>
      <c r="F323" s="76" t="s">
        <v>533</v>
      </c>
      <c r="G323" s="8" t="s">
        <v>17</v>
      </c>
      <c r="H323" s="76" t="s">
        <v>534</v>
      </c>
      <c r="I323" s="8" t="s">
        <v>329</v>
      </c>
      <c r="J323" s="8" t="s">
        <v>20</v>
      </c>
    </row>
    <row r="324" spans="1:10" x14ac:dyDescent="0.2">
      <c r="A324" s="8" t="s">
        <v>22</v>
      </c>
      <c r="B324" s="8" t="s">
        <v>12</v>
      </c>
      <c r="C324" s="8" t="s">
        <v>13</v>
      </c>
      <c r="D324" s="8" t="s">
        <v>14</v>
      </c>
      <c r="E324" s="8" t="s">
        <v>535</v>
      </c>
      <c r="F324" s="76" t="s">
        <v>533</v>
      </c>
      <c r="G324" s="8" t="s">
        <v>17</v>
      </c>
      <c r="H324" s="76" t="s">
        <v>534</v>
      </c>
      <c r="I324" s="8" t="s">
        <v>28</v>
      </c>
      <c r="J324" s="8" t="s">
        <v>29</v>
      </c>
    </row>
    <row r="325" spans="1:10" x14ac:dyDescent="0.2">
      <c r="A325" s="8" t="s">
        <v>22</v>
      </c>
      <c r="B325" s="8" t="s">
        <v>12</v>
      </c>
      <c r="C325" s="8" t="s">
        <v>13</v>
      </c>
      <c r="D325" s="8" t="s">
        <v>14</v>
      </c>
      <c r="E325" s="8" t="s">
        <v>536</v>
      </c>
      <c r="F325" s="76" t="s">
        <v>533</v>
      </c>
      <c r="G325" s="8" t="s">
        <v>76</v>
      </c>
      <c r="H325" s="76" t="s">
        <v>537</v>
      </c>
      <c r="I325" s="8" t="s">
        <v>28</v>
      </c>
      <c r="J325" s="8" t="s">
        <v>29</v>
      </c>
    </row>
    <row r="326" spans="1:10" x14ac:dyDescent="0.2">
      <c r="A326" s="8" t="s">
        <v>22</v>
      </c>
      <c r="B326" s="8" t="s">
        <v>34</v>
      </c>
      <c r="C326" s="8" t="s">
        <v>103</v>
      </c>
      <c r="D326" s="8" t="s">
        <v>24</v>
      </c>
      <c r="E326" s="8" t="s">
        <v>538</v>
      </c>
      <c r="F326" s="76" t="s">
        <v>533</v>
      </c>
      <c r="G326" s="8" t="s">
        <v>17</v>
      </c>
      <c r="H326" s="76" t="s">
        <v>539</v>
      </c>
      <c r="I326" s="8" t="s">
        <v>19</v>
      </c>
      <c r="J326" s="8" t="s">
        <v>20</v>
      </c>
    </row>
    <row r="327" spans="1:10" x14ac:dyDescent="0.2">
      <c r="A327" s="8" t="s">
        <v>11</v>
      </c>
      <c r="B327" s="8" t="s">
        <v>34</v>
      </c>
      <c r="C327" s="8" t="s">
        <v>31</v>
      </c>
      <c r="D327" s="8" t="s">
        <v>14</v>
      </c>
      <c r="E327" s="8" t="s">
        <v>540</v>
      </c>
      <c r="F327" s="76" t="s">
        <v>533</v>
      </c>
      <c r="G327" s="8" t="s">
        <v>17</v>
      </c>
      <c r="H327" s="76" t="s">
        <v>534</v>
      </c>
      <c r="I327" s="8" t="s">
        <v>329</v>
      </c>
      <c r="J327" s="8" t="s">
        <v>20</v>
      </c>
    </row>
    <row r="328" spans="1:10" x14ac:dyDescent="0.2">
      <c r="A328" s="8" t="s">
        <v>11</v>
      </c>
      <c r="B328" s="8" t="s">
        <v>34</v>
      </c>
      <c r="C328" s="8" t="s">
        <v>103</v>
      </c>
      <c r="D328" s="8" t="s">
        <v>24</v>
      </c>
      <c r="E328" s="8" t="s">
        <v>541</v>
      </c>
      <c r="F328" s="76" t="s">
        <v>533</v>
      </c>
      <c r="G328" s="8" t="s">
        <v>17</v>
      </c>
      <c r="H328" s="76" t="s">
        <v>539</v>
      </c>
      <c r="I328" s="8" t="s">
        <v>19</v>
      </c>
      <c r="J328" s="8" t="s">
        <v>20</v>
      </c>
    </row>
    <row r="329" spans="1:10" x14ac:dyDescent="0.2">
      <c r="A329" s="8" t="s">
        <v>11</v>
      </c>
      <c r="B329" s="8" t="s">
        <v>12</v>
      </c>
      <c r="C329" s="8" t="s">
        <v>99</v>
      </c>
      <c r="D329" s="8" t="s">
        <v>24</v>
      </c>
      <c r="E329" s="8" t="s">
        <v>542</v>
      </c>
      <c r="F329" s="76" t="s">
        <v>533</v>
      </c>
      <c r="G329" s="8" t="s">
        <v>17</v>
      </c>
      <c r="H329" s="76" t="s">
        <v>539</v>
      </c>
      <c r="I329" s="8" t="s">
        <v>19</v>
      </c>
      <c r="J329" s="8" t="s">
        <v>20</v>
      </c>
    </row>
    <row r="330" spans="1:10" x14ac:dyDescent="0.2">
      <c r="A330" s="8" t="s">
        <v>11</v>
      </c>
      <c r="B330" s="8" t="s">
        <v>12</v>
      </c>
      <c r="C330" s="8" t="s">
        <v>31</v>
      </c>
      <c r="D330" s="8" t="s">
        <v>14</v>
      </c>
      <c r="E330" s="8" t="s">
        <v>543</v>
      </c>
      <c r="F330" s="76" t="s">
        <v>533</v>
      </c>
      <c r="G330" s="8" t="s">
        <v>17</v>
      </c>
      <c r="H330" s="76" t="s">
        <v>534</v>
      </c>
      <c r="I330" s="8" t="s">
        <v>329</v>
      </c>
      <c r="J330" s="8" t="s">
        <v>20</v>
      </c>
    </row>
    <row r="331" spans="1:10" x14ac:dyDescent="0.2">
      <c r="A331" s="8" t="s">
        <v>22</v>
      </c>
      <c r="B331" s="8" t="s">
        <v>34</v>
      </c>
      <c r="C331" s="8" t="s">
        <v>13</v>
      </c>
      <c r="D331" s="8" t="s">
        <v>14</v>
      </c>
      <c r="E331" s="8" t="s">
        <v>544</v>
      </c>
      <c r="F331" s="76" t="s">
        <v>545</v>
      </c>
      <c r="G331" s="8" t="s">
        <v>112</v>
      </c>
      <c r="H331" s="76" t="s">
        <v>546</v>
      </c>
      <c r="I331" s="8" t="s">
        <v>28</v>
      </c>
      <c r="J331" s="8" t="s">
        <v>29</v>
      </c>
    </row>
    <row r="332" spans="1:10" x14ac:dyDescent="0.2">
      <c r="A332" s="8" t="s">
        <v>11</v>
      </c>
      <c r="B332" s="8" t="s">
        <v>34</v>
      </c>
      <c r="C332" s="8" t="s">
        <v>13</v>
      </c>
      <c r="D332" s="8" t="s">
        <v>14</v>
      </c>
      <c r="E332" s="8" t="s">
        <v>547</v>
      </c>
      <c r="F332" s="76" t="s">
        <v>545</v>
      </c>
      <c r="G332" s="8" t="s">
        <v>17</v>
      </c>
      <c r="H332" s="76" t="s">
        <v>548</v>
      </c>
      <c r="I332" s="8" t="s">
        <v>19</v>
      </c>
      <c r="J332" s="8" t="s">
        <v>20</v>
      </c>
    </row>
    <row r="333" spans="1:10" x14ac:dyDescent="0.2">
      <c r="A333" s="8" t="s">
        <v>22</v>
      </c>
      <c r="B333" s="8" t="s">
        <v>12</v>
      </c>
      <c r="C333" s="8" t="s">
        <v>31</v>
      </c>
      <c r="D333" s="8" t="s">
        <v>14</v>
      </c>
      <c r="E333" s="8" t="s">
        <v>549</v>
      </c>
      <c r="F333" s="76" t="s">
        <v>545</v>
      </c>
      <c r="G333" s="8" t="s">
        <v>17</v>
      </c>
      <c r="H333" s="76" t="s">
        <v>548</v>
      </c>
      <c r="I333" s="8" t="s">
        <v>19</v>
      </c>
      <c r="J333" s="8" t="s">
        <v>20</v>
      </c>
    </row>
    <row r="334" spans="1:10" x14ac:dyDescent="0.2">
      <c r="A334" s="8" t="s">
        <v>11</v>
      </c>
      <c r="B334" s="8" t="s">
        <v>34</v>
      </c>
      <c r="C334" s="8" t="s">
        <v>103</v>
      </c>
      <c r="D334" s="8" t="s">
        <v>24</v>
      </c>
      <c r="E334" s="8" t="s">
        <v>550</v>
      </c>
      <c r="F334" s="76" t="s">
        <v>545</v>
      </c>
      <c r="G334" s="8" t="s">
        <v>17</v>
      </c>
      <c r="H334" s="76" t="s">
        <v>551</v>
      </c>
      <c r="I334" s="8" t="s">
        <v>19</v>
      </c>
      <c r="J334" s="8" t="s">
        <v>20</v>
      </c>
    </row>
    <row r="335" spans="1:10" x14ac:dyDescent="0.2">
      <c r="A335" s="8" t="s">
        <v>22</v>
      </c>
      <c r="B335" s="8" t="s">
        <v>12</v>
      </c>
      <c r="C335" s="8" t="s">
        <v>99</v>
      </c>
      <c r="D335" s="8" t="s">
        <v>24</v>
      </c>
      <c r="E335" s="8" t="s">
        <v>552</v>
      </c>
      <c r="F335" s="76" t="s">
        <v>545</v>
      </c>
      <c r="G335" s="8" t="s">
        <v>17</v>
      </c>
      <c r="H335" s="76" t="s">
        <v>551</v>
      </c>
      <c r="I335" s="8" t="s">
        <v>19</v>
      </c>
      <c r="J335" s="8" t="s">
        <v>20</v>
      </c>
    </row>
    <row r="336" spans="1:10" x14ac:dyDescent="0.2">
      <c r="A336" s="8" t="s">
        <v>22</v>
      </c>
      <c r="B336" s="8" t="s">
        <v>34</v>
      </c>
      <c r="C336" s="8" t="s">
        <v>31</v>
      </c>
      <c r="D336" s="8" t="s">
        <v>14</v>
      </c>
      <c r="E336" s="8" t="s">
        <v>553</v>
      </c>
      <c r="F336" s="76" t="s">
        <v>545</v>
      </c>
      <c r="G336" s="8" t="s">
        <v>17</v>
      </c>
      <c r="H336" s="76" t="s">
        <v>548</v>
      </c>
      <c r="I336" s="8" t="s">
        <v>19</v>
      </c>
      <c r="J336" s="8" t="s">
        <v>20</v>
      </c>
    </row>
    <row r="337" spans="1:10" x14ac:dyDescent="0.2">
      <c r="A337" s="8" t="s">
        <v>11</v>
      </c>
      <c r="B337" s="8" t="s">
        <v>34</v>
      </c>
      <c r="C337" s="8" t="s">
        <v>23</v>
      </c>
      <c r="D337" s="8" t="s">
        <v>24</v>
      </c>
      <c r="E337" s="8" t="s">
        <v>554</v>
      </c>
      <c r="F337" s="76" t="s">
        <v>545</v>
      </c>
      <c r="G337" s="8" t="s">
        <v>17</v>
      </c>
      <c r="H337" s="76" t="s">
        <v>551</v>
      </c>
      <c r="I337" s="8" t="s">
        <v>19</v>
      </c>
      <c r="J337" s="8" t="s">
        <v>20</v>
      </c>
    </row>
    <row r="338" spans="1:10" x14ac:dyDescent="0.2">
      <c r="A338" s="8" t="s">
        <v>22</v>
      </c>
      <c r="B338" s="8" t="s">
        <v>34</v>
      </c>
      <c r="C338" s="8" t="s">
        <v>103</v>
      </c>
      <c r="D338" s="8" t="s">
        <v>24</v>
      </c>
      <c r="E338" s="8" t="s">
        <v>555</v>
      </c>
      <c r="F338" s="76" t="s">
        <v>556</v>
      </c>
      <c r="G338" s="8" t="s">
        <v>17</v>
      </c>
      <c r="H338" s="76" t="s">
        <v>557</v>
      </c>
      <c r="I338" s="8" t="s">
        <v>19</v>
      </c>
      <c r="J338" s="8" t="s">
        <v>20</v>
      </c>
    </row>
    <row r="339" spans="1:10" x14ac:dyDescent="0.2">
      <c r="A339" s="8" t="s">
        <v>22</v>
      </c>
      <c r="B339" s="8" t="s">
        <v>34</v>
      </c>
      <c r="C339" s="8" t="s">
        <v>93</v>
      </c>
      <c r="D339" s="8" t="s">
        <v>24</v>
      </c>
      <c r="E339" s="8" t="s">
        <v>558</v>
      </c>
      <c r="F339" s="76" t="s">
        <v>556</v>
      </c>
      <c r="G339" s="8" t="s">
        <v>55</v>
      </c>
      <c r="H339" s="76" t="s">
        <v>546</v>
      </c>
      <c r="I339" s="8" t="s">
        <v>559</v>
      </c>
      <c r="J339" s="8" t="s">
        <v>20</v>
      </c>
    </row>
    <row r="340" spans="1:10" x14ac:dyDescent="0.2">
      <c r="A340" s="8" t="s">
        <v>22</v>
      </c>
      <c r="B340" s="8" t="s">
        <v>34</v>
      </c>
      <c r="C340" s="8" t="s">
        <v>103</v>
      </c>
      <c r="D340" s="8" t="s">
        <v>24</v>
      </c>
      <c r="E340" s="8" t="s">
        <v>560</v>
      </c>
      <c r="F340" s="76" t="s">
        <v>556</v>
      </c>
      <c r="G340" s="8" t="s">
        <v>17</v>
      </c>
      <c r="H340" s="76" t="s">
        <v>561</v>
      </c>
      <c r="I340" s="8" t="s">
        <v>19</v>
      </c>
      <c r="J340" s="8" t="s">
        <v>20</v>
      </c>
    </row>
    <row r="341" spans="1:10" x14ac:dyDescent="0.2">
      <c r="A341" s="8" t="s">
        <v>22</v>
      </c>
      <c r="B341" s="8" t="s">
        <v>34</v>
      </c>
      <c r="C341" s="8" t="s">
        <v>31</v>
      </c>
      <c r="D341" s="8" t="s">
        <v>14</v>
      </c>
      <c r="E341" s="8" t="s">
        <v>562</v>
      </c>
      <c r="F341" s="76" t="s">
        <v>556</v>
      </c>
      <c r="G341" s="8" t="s">
        <v>17</v>
      </c>
      <c r="H341" s="76" t="s">
        <v>548</v>
      </c>
      <c r="I341" s="8" t="s">
        <v>329</v>
      </c>
      <c r="J341" s="8" t="s">
        <v>20</v>
      </c>
    </row>
    <row r="342" spans="1:10" x14ac:dyDescent="0.2">
      <c r="A342" s="8" t="s">
        <v>22</v>
      </c>
      <c r="B342" s="8" t="s">
        <v>12</v>
      </c>
      <c r="C342" s="8" t="s">
        <v>99</v>
      </c>
      <c r="D342" s="8" t="s">
        <v>24</v>
      </c>
      <c r="E342" s="8" t="s">
        <v>563</v>
      </c>
      <c r="F342" s="76" t="s">
        <v>556</v>
      </c>
      <c r="G342" s="8" t="s">
        <v>17</v>
      </c>
      <c r="H342" s="76" t="s">
        <v>551</v>
      </c>
      <c r="I342" s="8" t="s">
        <v>19</v>
      </c>
      <c r="J342" s="8" t="s">
        <v>20</v>
      </c>
    </row>
    <row r="343" spans="1:10" x14ac:dyDescent="0.2">
      <c r="A343" s="8" t="s">
        <v>22</v>
      </c>
      <c r="B343" s="8" t="s">
        <v>34</v>
      </c>
      <c r="C343" s="8" t="s">
        <v>13</v>
      </c>
      <c r="D343" s="8" t="s">
        <v>14</v>
      </c>
      <c r="E343" s="8" t="s">
        <v>564</v>
      </c>
      <c r="F343" s="76" t="s">
        <v>565</v>
      </c>
      <c r="G343" s="8" t="s">
        <v>17</v>
      </c>
      <c r="H343" s="76" t="s">
        <v>566</v>
      </c>
      <c r="I343" s="8" t="s">
        <v>19</v>
      </c>
      <c r="J343" s="8" t="s">
        <v>20</v>
      </c>
    </row>
    <row r="344" spans="1:10" x14ac:dyDescent="0.2">
      <c r="A344" s="8" t="s">
        <v>22</v>
      </c>
      <c r="B344" s="8" t="s">
        <v>34</v>
      </c>
      <c r="C344" s="8" t="s">
        <v>31</v>
      </c>
      <c r="D344" s="8" t="s">
        <v>14</v>
      </c>
      <c r="E344" s="8" t="s">
        <v>567</v>
      </c>
      <c r="F344" s="76" t="s">
        <v>565</v>
      </c>
      <c r="G344" s="8" t="s">
        <v>17</v>
      </c>
      <c r="H344" s="76" t="s">
        <v>566</v>
      </c>
      <c r="I344" s="8" t="s">
        <v>19</v>
      </c>
      <c r="J344" s="8" t="s">
        <v>20</v>
      </c>
    </row>
    <row r="345" spans="1:10" x14ac:dyDescent="0.2">
      <c r="A345" s="8" t="s">
        <v>22</v>
      </c>
      <c r="B345" s="8" t="s">
        <v>12</v>
      </c>
      <c r="C345" s="8" t="s">
        <v>23</v>
      </c>
      <c r="D345" s="8" t="s">
        <v>24</v>
      </c>
      <c r="E345" s="8" t="s">
        <v>568</v>
      </c>
      <c r="F345" s="76" t="s">
        <v>565</v>
      </c>
      <c r="G345" s="8" t="s">
        <v>17</v>
      </c>
      <c r="H345" s="76" t="s">
        <v>566</v>
      </c>
      <c r="I345" s="8" t="s">
        <v>19</v>
      </c>
      <c r="J345" s="8" t="s">
        <v>20</v>
      </c>
    </row>
    <row r="346" spans="1:10" x14ac:dyDescent="0.2">
      <c r="A346" s="8" t="s">
        <v>11</v>
      </c>
      <c r="B346" s="8" t="s">
        <v>12</v>
      </c>
      <c r="C346" s="8" t="s">
        <v>99</v>
      </c>
      <c r="D346" s="8" t="s">
        <v>24</v>
      </c>
      <c r="E346" s="8" t="s">
        <v>569</v>
      </c>
      <c r="F346" s="76" t="s">
        <v>565</v>
      </c>
      <c r="G346" s="8" t="s">
        <v>17</v>
      </c>
      <c r="H346" s="76" t="s">
        <v>570</v>
      </c>
      <c r="I346" s="8" t="s">
        <v>19</v>
      </c>
      <c r="J346" s="8" t="s">
        <v>20</v>
      </c>
    </row>
    <row r="347" spans="1:10" x14ac:dyDescent="0.2">
      <c r="A347" s="8" t="s">
        <v>11</v>
      </c>
      <c r="B347" s="8" t="s">
        <v>34</v>
      </c>
      <c r="C347" s="8" t="s">
        <v>31</v>
      </c>
      <c r="D347" s="8" t="s">
        <v>14</v>
      </c>
      <c r="E347" s="8" t="s">
        <v>571</v>
      </c>
      <c r="F347" s="76" t="s">
        <v>565</v>
      </c>
      <c r="G347" s="8" t="s">
        <v>17</v>
      </c>
      <c r="H347" s="76" t="s">
        <v>566</v>
      </c>
      <c r="I347" s="8" t="s">
        <v>19</v>
      </c>
      <c r="J347" s="8" t="s">
        <v>20</v>
      </c>
    </row>
    <row r="348" spans="1:10" x14ac:dyDescent="0.2">
      <c r="A348" s="8" t="s">
        <v>11</v>
      </c>
      <c r="B348" s="8" t="s">
        <v>34</v>
      </c>
      <c r="C348" s="8" t="s">
        <v>103</v>
      </c>
      <c r="D348" s="8" t="s">
        <v>24</v>
      </c>
      <c r="E348" s="8" t="s">
        <v>572</v>
      </c>
      <c r="F348" s="76" t="s">
        <v>565</v>
      </c>
      <c r="G348" s="8" t="s">
        <v>17</v>
      </c>
      <c r="H348" s="76" t="s">
        <v>573</v>
      </c>
      <c r="I348" s="8" t="s">
        <v>19</v>
      </c>
      <c r="J348" s="8" t="s">
        <v>20</v>
      </c>
    </row>
    <row r="349" spans="1:10" x14ac:dyDescent="0.2">
      <c r="A349" s="8" t="s">
        <v>11</v>
      </c>
      <c r="B349" s="8" t="s">
        <v>12</v>
      </c>
      <c r="C349" s="8" t="s">
        <v>31</v>
      </c>
      <c r="D349" s="8" t="s">
        <v>14</v>
      </c>
      <c r="E349" s="8" t="s">
        <v>574</v>
      </c>
      <c r="F349" s="76" t="s">
        <v>565</v>
      </c>
      <c r="G349" s="8" t="s">
        <v>17</v>
      </c>
      <c r="H349" s="76" t="s">
        <v>566</v>
      </c>
      <c r="I349" s="8" t="s">
        <v>19</v>
      </c>
      <c r="J349" s="8" t="s">
        <v>20</v>
      </c>
    </row>
    <row r="350" spans="1:10" x14ac:dyDescent="0.2">
      <c r="A350" s="8" t="s">
        <v>11</v>
      </c>
      <c r="B350" s="8" t="s">
        <v>34</v>
      </c>
      <c r="C350" s="8" t="s">
        <v>13</v>
      </c>
      <c r="D350" s="8" t="s">
        <v>14</v>
      </c>
      <c r="E350" s="8" t="s">
        <v>575</v>
      </c>
      <c r="F350" s="76" t="s">
        <v>576</v>
      </c>
      <c r="G350" s="8" t="s">
        <v>17</v>
      </c>
      <c r="H350" s="76" t="s">
        <v>566</v>
      </c>
      <c r="I350" s="8" t="s">
        <v>19</v>
      </c>
      <c r="J350" s="8" t="s">
        <v>20</v>
      </c>
    </row>
    <row r="351" spans="1:10" x14ac:dyDescent="0.2">
      <c r="A351" s="8" t="s">
        <v>22</v>
      </c>
      <c r="B351" s="8" t="s">
        <v>12</v>
      </c>
      <c r="C351" s="8" t="s">
        <v>13</v>
      </c>
      <c r="D351" s="8" t="s">
        <v>14</v>
      </c>
      <c r="E351" s="8" t="s">
        <v>577</v>
      </c>
      <c r="F351" s="76" t="s">
        <v>576</v>
      </c>
      <c r="G351" s="8" t="s">
        <v>318</v>
      </c>
      <c r="H351" s="76" t="s">
        <v>548</v>
      </c>
      <c r="I351" s="8" t="s">
        <v>28</v>
      </c>
      <c r="J351" s="8" t="s">
        <v>29</v>
      </c>
    </row>
    <row r="352" spans="1:10" x14ac:dyDescent="0.2">
      <c r="A352" s="8" t="s">
        <v>22</v>
      </c>
      <c r="B352" s="8" t="s">
        <v>34</v>
      </c>
      <c r="C352" s="8" t="s">
        <v>103</v>
      </c>
      <c r="D352" s="8" t="s">
        <v>24</v>
      </c>
      <c r="E352" s="8" t="s">
        <v>578</v>
      </c>
      <c r="F352" s="76" t="s">
        <v>576</v>
      </c>
      <c r="G352" s="8" t="s">
        <v>17</v>
      </c>
      <c r="H352" s="76" t="s">
        <v>579</v>
      </c>
      <c r="I352" s="8" t="s">
        <v>19</v>
      </c>
      <c r="J352" s="8" t="s">
        <v>20</v>
      </c>
    </row>
    <row r="353" spans="1:10" x14ac:dyDescent="0.2">
      <c r="A353" s="8" t="s">
        <v>11</v>
      </c>
      <c r="B353" s="8" t="s">
        <v>12</v>
      </c>
      <c r="C353" s="8" t="s">
        <v>23</v>
      </c>
      <c r="D353" s="8" t="s">
        <v>24</v>
      </c>
      <c r="E353" s="8" t="s">
        <v>580</v>
      </c>
      <c r="F353" s="76" t="s">
        <v>576</v>
      </c>
      <c r="G353" s="8" t="s">
        <v>17</v>
      </c>
      <c r="H353" s="76" t="s">
        <v>570</v>
      </c>
      <c r="I353" s="8" t="s">
        <v>19</v>
      </c>
      <c r="J353" s="8" t="s">
        <v>20</v>
      </c>
    </row>
    <row r="354" spans="1:10" x14ac:dyDescent="0.2">
      <c r="A354" s="8" t="s">
        <v>11</v>
      </c>
      <c r="B354" s="8" t="s">
        <v>12</v>
      </c>
      <c r="C354" s="8" t="s">
        <v>31</v>
      </c>
      <c r="D354" s="8" t="s">
        <v>14</v>
      </c>
      <c r="E354" s="8" t="s">
        <v>581</v>
      </c>
      <c r="F354" s="76" t="s">
        <v>576</v>
      </c>
      <c r="G354" s="8" t="s">
        <v>17</v>
      </c>
      <c r="H354" s="76" t="s">
        <v>566</v>
      </c>
      <c r="I354" s="8" t="s">
        <v>19</v>
      </c>
      <c r="J354" s="8" t="s">
        <v>20</v>
      </c>
    </row>
    <row r="355" spans="1:10" x14ac:dyDescent="0.2">
      <c r="A355" s="8" t="s">
        <v>11</v>
      </c>
      <c r="B355" s="8" t="s">
        <v>12</v>
      </c>
      <c r="C355" s="8" t="s">
        <v>23</v>
      </c>
      <c r="D355" s="8" t="s">
        <v>24</v>
      </c>
      <c r="E355" s="8" t="s">
        <v>582</v>
      </c>
      <c r="F355" s="76" t="s">
        <v>576</v>
      </c>
      <c r="G355" s="8" t="s">
        <v>17</v>
      </c>
      <c r="H355" s="76" t="s">
        <v>570</v>
      </c>
      <c r="I355" s="8" t="s">
        <v>19</v>
      </c>
      <c r="J355" s="8" t="s">
        <v>20</v>
      </c>
    </row>
    <row r="356" spans="1:10" x14ac:dyDescent="0.2">
      <c r="A356" s="8" t="s">
        <v>22</v>
      </c>
      <c r="B356" s="8" t="s">
        <v>12</v>
      </c>
      <c r="C356" s="8" t="s">
        <v>13</v>
      </c>
      <c r="D356" s="8" t="s">
        <v>14</v>
      </c>
      <c r="E356" s="8" t="s">
        <v>583</v>
      </c>
      <c r="F356" s="76" t="s">
        <v>584</v>
      </c>
      <c r="G356" s="8" t="s">
        <v>17</v>
      </c>
      <c r="H356" s="76" t="s">
        <v>566</v>
      </c>
      <c r="I356" s="8" t="s">
        <v>19</v>
      </c>
      <c r="J356" s="8" t="s">
        <v>20</v>
      </c>
    </row>
    <row r="357" spans="1:10" x14ac:dyDescent="0.2">
      <c r="A357" s="8" t="s">
        <v>22</v>
      </c>
      <c r="B357" s="8" t="s">
        <v>12</v>
      </c>
      <c r="C357" s="8" t="s">
        <v>31</v>
      </c>
      <c r="D357" s="8" t="s">
        <v>24</v>
      </c>
      <c r="E357" s="8" t="s">
        <v>585</v>
      </c>
      <c r="F357" s="76" t="s">
        <v>584</v>
      </c>
      <c r="G357" s="8" t="s">
        <v>17</v>
      </c>
      <c r="H357" s="76" t="s">
        <v>566</v>
      </c>
      <c r="I357" s="8" t="s">
        <v>19</v>
      </c>
      <c r="J357" s="8" t="s">
        <v>20</v>
      </c>
    </row>
    <row r="358" spans="1:10" x14ac:dyDescent="0.2">
      <c r="A358" s="8" t="s">
        <v>22</v>
      </c>
      <c r="B358" s="8" t="s">
        <v>34</v>
      </c>
      <c r="C358" s="8" t="s">
        <v>103</v>
      </c>
      <c r="D358" s="8" t="s">
        <v>24</v>
      </c>
      <c r="E358" s="8" t="s">
        <v>586</v>
      </c>
      <c r="F358" s="76" t="s">
        <v>584</v>
      </c>
      <c r="G358" s="8" t="s">
        <v>207</v>
      </c>
      <c r="H358" s="76" t="s">
        <v>546</v>
      </c>
      <c r="I358" s="8" t="s">
        <v>28</v>
      </c>
      <c r="J358" s="8" t="s">
        <v>29</v>
      </c>
    </row>
    <row r="359" spans="1:10" x14ac:dyDescent="0.2">
      <c r="A359" s="8" t="s">
        <v>22</v>
      </c>
      <c r="B359" s="8" t="s">
        <v>34</v>
      </c>
      <c r="C359" s="8" t="s">
        <v>23</v>
      </c>
      <c r="D359" s="8" t="s">
        <v>24</v>
      </c>
      <c r="E359" s="8" t="s">
        <v>587</v>
      </c>
      <c r="F359" s="76" t="s">
        <v>584</v>
      </c>
      <c r="G359" s="8" t="s">
        <v>17</v>
      </c>
      <c r="H359" s="76" t="s">
        <v>573</v>
      </c>
      <c r="I359" s="8" t="s">
        <v>19</v>
      </c>
      <c r="J359" s="8" t="s">
        <v>20</v>
      </c>
    </row>
    <row r="360" spans="1:10" x14ac:dyDescent="0.2">
      <c r="A360" s="8" t="s">
        <v>11</v>
      </c>
      <c r="B360" s="8" t="s">
        <v>34</v>
      </c>
      <c r="C360" s="8" t="s">
        <v>23</v>
      </c>
      <c r="D360" s="8" t="s">
        <v>24</v>
      </c>
      <c r="E360" s="8" t="s">
        <v>588</v>
      </c>
      <c r="F360" s="76" t="s">
        <v>584</v>
      </c>
      <c r="G360" s="8" t="s">
        <v>17</v>
      </c>
      <c r="H360" s="76" t="s">
        <v>573</v>
      </c>
      <c r="I360" s="8" t="s">
        <v>19</v>
      </c>
      <c r="J360" s="8" t="s">
        <v>20</v>
      </c>
    </row>
    <row r="361" spans="1:10" x14ac:dyDescent="0.2">
      <c r="A361" s="8" t="s">
        <v>11</v>
      </c>
      <c r="B361" s="8" t="s">
        <v>12</v>
      </c>
      <c r="C361" s="8" t="s">
        <v>23</v>
      </c>
      <c r="D361" s="8" t="s">
        <v>24</v>
      </c>
      <c r="E361" s="8" t="s">
        <v>589</v>
      </c>
      <c r="F361" s="76" t="s">
        <v>584</v>
      </c>
      <c r="G361" s="8" t="s">
        <v>17</v>
      </c>
      <c r="H361" s="76" t="s">
        <v>573</v>
      </c>
      <c r="I361" s="8" t="s">
        <v>19</v>
      </c>
      <c r="J361" s="8" t="s">
        <v>20</v>
      </c>
    </row>
    <row r="362" spans="1:10" x14ac:dyDescent="0.2">
      <c r="A362" s="8" t="s">
        <v>11</v>
      </c>
      <c r="B362" s="8" t="s">
        <v>12</v>
      </c>
      <c r="C362" s="8" t="s">
        <v>99</v>
      </c>
      <c r="D362" s="8" t="s">
        <v>24</v>
      </c>
      <c r="E362" s="8" t="s">
        <v>590</v>
      </c>
      <c r="F362" s="76" t="s">
        <v>584</v>
      </c>
      <c r="G362" s="8" t="s">
        <v>17</v>
      </c>
      <c r="H362" s="76" t="s">
        <v>573</v>
      </c>
      <c r="I362" s="8" t="s">
        <v>19</v>
      </c>
      <c r="J362" s="8" t="s">
        <v>20</v>
      </c>
    </row>
    <row r="363" spans="1:10" x14ac:dyDescent="0.2">
      <c r="A363" s="8" t="s">
        <v>11</v>
      </c>
      <c r="B363" s="8" t="s">
        <v>12</v>
      </c>
      <c r="C363" s="8" t="s">
        <v>31</v>
      </c>
      <c r="D363" s="8" t="s">
        <v>14</v>
      </c>
      <c r="E363" s="8" t="s">
        <v>591</v>
      </c>
      <c r="F363" s="76" t="s">
        <v>584</v>
      </c>
      <c r="G363" s="8" t="s">
        <v>17</v>
      </c>
      <c r="H363" s="76" t="s">
        <v>566</v>
      </c>
      <c r="I363" s="8" t="s">
        <v>19</v>
      </c>
      <c r="J363" s="8" t="s">
        <v>20</v>
      </c>
    </row>
    <row r="364" spans="1:10" x14ac:dyDescent="0.2">
      <c r="A364" s="8" t="s">
        <v>22</v>
      </c>
      <c r="B364" s="8" t="s">
        <v>34</v>
      </c>
      <c r="C364" s="8" t="s">
        <v>23</v>
      </c>
      <c r="D364" s="8" t="s">
        <v>24</v>
      </c>
      <c r="E364" s="8" t="s">
        <v>592</v>
      </c>
      <c r="F364" s="76" t="s">
        <v>584</v>
      </c>
      <c r="G364" s="8" t="s">
        <v>593</v>
      </c>
      <c r="H364" s="76" t="s">
        <v>594</v>
      </c>
      <c r="I364" s="8" t="s">
        <v>28</v>
      </c>
      <c r="J364" s="8" t="s">
        <v>29</v>
      </c>
    </row>
    <row r="365" spans="1:10" x14ac:dyDescent="0.2">
      <c r="A365" s="8" t="s">
        <v>11</v>
      </c>
      <c r="B365" s="8" t="s">
        <v>12</v>
      </c>
      <c r="C365" s="8" t="s">
        <v>13</v>
      </c>
      <c r="D365" s="8" t="s">
        <v>14</v>
      </c>
      <c r="E365" s="8" t="s">
        <v>595</v>
      </c>
      <c r="F365" s="76" t="s">
        <v>431</v>
      </c>
      <c r="G365" s="8" t="s">
        <v>17</v>
      </c>
      <c r="H365" s="76" t="s">
        <v>573</v>
      </c>
      <c r="I365" s="8" t="s">
        <v>19</v>
      </c>
      <c r="J365" s="8" t="s">
        <v>20</v>
      </c>
    </row>
    <row r="366" spans="1:10" x14ac:dyDescent="0.2">
      <c r="A366" s="8" t="s">
        <v>11</v>
      </c>
      <c r="B366" s="8" t="s">
        <v>34</v>
      </c>
      <c r="C366" s="8" t="s">
        <v>13</v>
      </c>
      <c r="D366" s="8" t="s">
        <v>14</v>
      </c>
      <c r="E366" s="8" t="s">
        <v>596</v>
      </c>
      <c r="F366" s="76" t="s">
        <v>431</v>
      </c>
      <c r="G366" s="8" t="s">
        <v>17</v>
      </c>
      <c r="H366" s="76" t="s">
        <v>573</v>
      </c>
      <c r="I366" s="8" t="s">
        <v>19</v>
      </c>
      <c r="J366" s="8" t="s">
        <v>20</v>
      </c>
    </row>
    <row r="367" spans="1:10" x14ac:dyDescent="0.2">
      <c r="A367" s="8" t="s">
        <v>11</v>
      </c>
      <c r="B367" s="8" t="s">
        <v>34</v>
      </c>
      <c r="C367" s="8" t="s">
        <v>13</v>
      </c>
      <c r="D367" s="8" t="s">
        <v>14</v>
      </c>
      <c r="E367" s="8" t="s">
        <v>597</v>
      </c>
      <c r="F367" s="76" t="s">
        <v>431</v>
      </c>
      <c r="G367" s="8" t="s">
        <v>17</v>
      </c>
      <c r="H367" s="76" t="s">
        <v>573</v>
      </c>
      <c r="I367" s="8" t="s">
        <v>19</v>
      </c>
      <c r="J367" s="8" t="s">
        <v>20</v>
      </c>
    </row>
    <row r="368" spans="1:10" x14ac:dyDescent="0.2">
      <c r="A368" s="8" t="s">
        <v>22</v>
      </c>
      <c r="B368" s="8" t="s">
        <v>12</v>
      </c>
      <c r="C368" s="8" t="s">
        <v>31</v>
      </c>
      <c r="D368" s="8" t="s">
        <v>14</v>
      </c>
      <c r="E368" s="8" t="s">
        <v>598</v>
      </c>
      <c r="F368" s="76" t="s">
        <v>431</v>
      </c>
      <c r="G368" s="8" t="s">
        <v>17</v>
      </c>
      <c r="H368" s="76" t="s">
        <v>573</v>
      </c>
      <c r="I368" s="8" t="s">
        <v>19</v>
      </c>
      <c r="J368" s="8" t="s">
        <v>20</v>
      </c>
    </row>
    <row r="369" spans="1:10" x14ac:dyDescent="0.2">
      <c r="A369" s="8" t="s">
        <v>11</v>
      </c>
      <c r="B369" s="8" t="s">
        <v>12</v>
      </c>
      <c r="C369" s="8" t="s">
        <v>99</v>
      </c>
      <c r="D369" s="8" t="s">
        <v>24</v>
      </c>
      <c r="E369" s="8" t="s">
        <v>599</v>
      </c>
      <c r="F369" s="76" t="s">
        <v>431</v>
      </c>
      <c r="G369" s="8" t="s">
        <v>17</v>
      </c>
      <c r="H369" s="76" t="s">
        <v>573</v>
      </c>
      <c r="I369" s="8" t="s">
        <v>19</v>
      </c>
      <c r="J369" s="8" t="s">
        <v>20</v>
      </c>
    </row>
    <row r="370" spans="1:10" x14ac:dyDescent="0.2">
      <c r="A370" s="8" t="s">
        <v>22</v>
      </c>
      <c r="B370" s="8" t="s">
        <v>12</v>
      </c>
      <c r="C370" s="8" t="s">
        <v>99</v>
      </c>
      <c r="D370" s="8" t="s">
        <v>24</v>
      </c>
      <c r="E370" s="8" t="s">
        <v>600</v>
      </c>
      <c r="F370" s="76" t="s">
        <v>431</v>
      </c>
      <c r="G370" s="8" t="s">
        <v>17</v>
      </c>
      <c r="H370" s="76" t="s">
        <v>573</v>
      </c>
      <c r="I370" s="8" t="s">
        <v>19</v>
      </c>
      <c r="J370" s="8" t="s">
        <v>20</v>
      </c>
    </row>
    <row r="371" spans="1:10" x14ac:dyDescent="0.2">
      <c r="A371" s="8" t="s">
        <v>11</v>
      </c>
      <c r="B371" s="8" t="s">
        <v>12</v>
      </c>
      <c r="C371" s="8" t="s">
        <v>31</v>
      </c>
      <c r="D371" s="8" t="s">
        <v>14</v>
      </c>
      <c r="E371" s="8" t="s">
        <v>601</v>
      </c>
      <c r="F371" s="76" t="s">
        <v>431</v>
      </c>
      <c r="G371" s="8" t="s">
        <v>17</v>
      </c>
      <c r="H371" s="76" t="s">
        <v>573</v>
      </c>
      <c r="I371" s="8" t="s">
        <v>19</v>
      </c>
      <c r="J371" s="8" t="s">
        <v>20</v>
      </c>
    </row>
    <row r="372" spans="1:10" x14ac:dyDescent="0.2">
      <c r="A372" s="8" t="s">
        <v>22</v>
      </c>
      <c r="B372" s="8" t="s">
        <v>12</v>
      </c>
      <c r="C372" s="8" t="s">
        <v>99</v>
      </c>
      <c r="D372" s="8" t="s">
        <v>24</v>
      </c>
      <c r="E372" s="8" t="s">
        <v>602</v>
      </c>
      <c r="F372" s="76" t="s">
        <v>431</v>
      </c>
      <c r="G372" s="8" t="s">
        <v>17</v>
      </c>
      <c r="H372" s="76" t="s">
        <v>573</v>
      </c>
      <c r="I372" s="8" t="s">
        <v>19</v>
      </c>
      <c r="J372" s="8" t="s">
        <v>20</v>
      </c>
    </row>
    <row r="373" spans="1:10" x14ac:dyDescent="0.2">
      <c r="A373" s="8" t="s">
        <v>22</v>
      </c>
      <c r="B373" s="8" t="s">
        <v>34</v>
      </c>
      <c r="C373" s="8" t="s">
        <v>103</v>
      </c>
      <c r="D373" s="8" t="s">
        <v>24</v>
      </c>
      <c r="E373" s="8" t="s">
        <v>603</v>
      </c>
      <c r="F373" s="76" t="s">
        <v>431</v>
      </c>
      <c r="G373" s="8" t="s">
        <v>17</v>
      </c>
      <c r="H373" s="76" t="s">
        <v>573</v>
      </c>
      <c r="I373" s="8" t="s">
        <v>19</v>
      </c>
      <c r="J373" s="8" t="s">
        <v>20</v>
      </c>
    </row>
    <row r="374" spans="1:10" x14ac:dyDescent="0.2">
      <c r="A374" s="8" t="s">
        <v>11</v>
      </c>
      <c r="B374" s="8" t="s">
        <v>12</v>
      </c>
      <c r="C374" s="8" t="s">
        <v>23</v>
      </c>
      <c r="D374" s="8" t="s">
        <v>24</v>
      </c>
      <c r="E374" s="8" t="s">
        <v>604</v>
      </c>
      <c r="F374" s="76" t="s">
        <v>431</v>
      </c>
      <c r="G374" s="8" t="s">
        <v>17</v>
      </c>
      <c r="H374" s="76" t="s">
        <v>573</v>
      </c>
      <c r="I374" s="8" t="s">
        <v>19</v>
      </c>
      <c r="J374" s="8" t="s">
        <v>20</v>
      </c>
    </row>
    <row r="375" spans="1:10" x14ac:dyDescent="0.2">
      <c r="A375" s="8" t="s">
        <v>11</v>
      </c>
      <c r="B375" s="8" t="s">
        <v>12</v>
      </c>
      <c r="C375" s="8" t="s">
        <v>13</v>
      </c>
      <c r="D375" s="8" t="s">
        <v>14</v>
      </c>
      <c r="E375" s="8" t="s">
        <v>605</v>
      </c>
      <c r="F375" s="76" t="s">
        <v>606</v>
      </c>
      <c r="G375" s="8" t="s">
        <v>607</v>
      </c>
      <c r="H375" s="76" t="s">
        <v>608</v>
      </c>
      <c r="I375" s="8" t="s">
        <v>329</v>
      </c>
      <c r="J375" s="8" t="s">
        <v>20</v>
      </c>
    </row>
    <row r="376" spans="1:10" x14ac:dyDescent="0.2">
      <c r="A376" s="8" t="s">
        <v>22</v>
      </c>
      <c r="B376" s="8" t="s">
        <v>34</v>
      </c>
      <c r="C376" s="8" t="s">
        <v>31</v>
      </c>
      <c r="D376" s="8" t="s">
        <v>14</v>
      </c>
      <c r="E376" s="8" t="s">
        <v>609</v>
      </c>
      <c r="F376" s="76" t="s">
        <v>606</v>
      </c>
      <c r="G376" s="8" t="s">
        <v>607</v>
      </c>
      <c r="H376" s="76" t="s">
        <v>608</v>
      </c>
      <c r="I376" s="8" t="s">
        <v>329</v>
      </c>
      <c r="J376" s="8" t="s">
        <v>20</v>
      </c>
    </row>
    <row r="377" spans="1:10" x14ac:dyDescent="0.2">
      <c r="A377" s="8" t="s">
        <v>22</v>
      </c>
      <c r="B377" s="8" t="s">
        <v>12</v>
      </c>
      <c r="C377" s="8" t="s">
        <v>23</v>
      </c>
      <c r="D377" s="8" t="s">
        <v>24</v>
      </c>
      <c r="E377" s="8" t="s">
        <v>610</v>
      </c>
      <c r="F377" s="76" t="s">
        <v>606</v>
      </c>
      <c r="G377" s="8" t="s">
        <v>607</v>
      </c>
      <c r="H377" s="76" t="s">
        <v>608</v>
      </c>
      <c r="I377" s="8" t="s">
        <v>329</v>
      </c>
      <c r="J377" s="8" t="s">
        <v>20</v>
      </c>
    </row>
    <row r="378" spans="1:10" x14ac:dyDescent="0.2">
      <c r="A378" s="8" t="s">
        <v>22</v>
      </c>
      <c r="B378" s="8" t="s">
        <v>34</v>
      </c>
      <c r="C378" s="8" t="s">
        <v>93</v>
      </c>
      <c r="D378" s="8" t="s">
        <v>24</v>
      </c>
      <c r="E378" s="8" t="s">
        <v>611</v>
      </c>
      <c r="F378" s="76" t="s">
        <v>606</v>
      </c>
      <c r="G378" s="8" t="s">
        <v>17</v>
      </c>
      <c r="H378" s="76" t="s">
        <v>612</v>
      </c>
      <c r="I378" s="8" t="s">
        <v>19</v>
      </c>
      <c r="J378" s="8" t="s">
        <v>20</v>
      </c>
    </row>
    <row r="379" spans="1:10" x14ac:dyDescent="0.2">
      <c r="A379" s="8" t="s">
        <v>22</v>
      </c>
      <c r="B379" s="8" t="s">
        <v>12</v>
      </c>
      <c r="C379" s="8" t="s">
        <v>31</v>
      </c>
      <c r="D379" s="8" t="s">
        <v>14</v>
      </c>
      <c r="E379" s="8" t="s">
        <v>613</v>
      </c>
      <c r="F379" s="76" t="s">
        <v>606</v>
      </c>
      <c r="G379" s="8" t="s">
        <v>607</v>
      </c>
      <c r="H379" s="76" t="s">
        <v>608</v>
      </c>
      <c r="I379" s="8" t="s">
        <v>329</v>
      </c>
      <c r="J379" s="8" t="s">
        <v>20</v>
      </c>
    </row>
    <row r="380" spans="1:10" x14ac:dyDescent="0.2">
      <c r="A380" s="8" t="s">
        <v>22</v>
      </c>
      <c r="B380" s="8" t="s">
        <v>34</v>
      </c>
      <c r="C380" s="8" t="s">
        <v>103</v>
      </c>
      <c r="D380" s="8" t="s">
        <v>24</v>
      </c>
      <c r="E380" s="8" t="s">
        <v>614</v>
      </c>
      <c r="F380" s="76" t="s">
        <v>606</v>
      </c>
      <c r="G380" s="8" t="s">
        <v>17</v>
      </c>
      <c r="H380" s="76" t="s">
        <v>612</v>
      </c>
      <c r="I380" s="8" t="s">
        <v>19</v>
      </c>
      <c r="J380" s="8" t="s">
        <v>20</v>
      </c>
    </row>
    <row r="381" spans="1:10" x14ac:dyDescent="0.2">
      <c r="A381" s="8" t="s">
        <v>11</v>
      </c>
      <c r="B381" s="8" t="s">
        <v>34</v>
      </c>
      <c r="C381" s="8" t="s">
        <v>31</v>
      </c>
      <c r="D381" s="8" t="s">
        <v>14</v>
      </c>
      <c r="E381" s="8" t="s">
        <v>615</v>
      </c>
      <c r="F381" s="76" t="s">
        <v>606</v>
      </c>
      <c r="G381" s="8" t="s">
        <v>607</v>
      </c>
      <c r="H381" s="76" t="s">
        <v>608</v>
      </c>
      <c r="I381" s="8" t="s">
        <v>329</v>
      </c>
      <c r="J381" s="8" t="s">
        <v>20</v>
      </c>
    </row>
    <row r="382" spans="1:10" x14ac:dyDescent="0.2">
      <c r="A382" s="8" t="s">
        <v>22</v>
      </c>
      <c r="B382" s="8" t="s">
        <v>12</v>
      </c>
      <c r="C382" s="8" t="s">
        <v>23</v>
      </c>
      <c r="D382" s="8" t="s">
        <v>24</v>
      </c>
      <c r="E382" s="8" t="s">
        <v>616</v>
      </c>
      <c r="F382" s="76" t="s">
        <v>617</v>
      </c>
      <c r="G382" s="8" t="s">
        <v>17</v>
      </c>
      <c r="H382" s="76" t="s">
        <v>612</v>
      </c>
      <c r="I382" s="8" t="s">
        <v>19</v>
      </c>
      <c r="J382" s="8" t="s">
        <v>20</v>
      </c>
    </row>
    <row r="383" spans="1:10" x14ac:dyDescent="0.2">
      <c r="A383" s="8" t="s">
        <v>11</v>
      </c>
      <c r="B383" s="8" t="s">
        <v>34</v>
      </c>
      <c r="C383" s="8" t="s">
        <v>93</v>
      </c>
      <c r="D383" s="8" t="s">
        <v>24</v>
      </c>
      <c r="E383" s="8" t="s">
        <v>618</v>
      </c>
      <c r="F383" s="76" t="s">
        <v>617</v>
      </c>
      <c r="G383" s="8" t="s">
        <v>17</v>
      </c>
      <c r="H383" s="76" t="s">
        <v>612</v>
      </c>
      <c r="I383" s="8" t="s">
        <v>19</v>
      </c>
      <c r="J383" s="8" t="s">
        <v>20</v>
      </c>
    </row>
    <row r="384" spans="1:10" x14ac:dyDescent="0.2">
      <c r="A384" s="8" t="s">
        <v>11</v>
      </c>
      <c r="B384" s="8" t="s">
        <v>12</v>
      </c>
      <c r="C384" s="8" t="s">
        <v>13</v>
      </c>
      <c r="D384" s="8" t="s">
        <v>14</v>
      </c>
      <c r="E384" s="8" t="s">
        <v>619</v>
      </c>
      <c r="F384" s="76" t="s">
        <v>620</v>
      </c>
      <c r="G384" s="8" t="s">
        <v>17</v>
      </c>
      <c r="H384" s="76" t="s">
        <v>612</v>
      </c>
      <c r="I384" s="8" t="s">
        <v>19</v>
      </c>
      <c r="J384" s="8" t="s">
        <v>20</v>
      </c>
    </row>
    <row r="385" spans="1:10" x14ac:dyDescent="0.2">
      <c r="A385" s="8" t="s">
        <v>22</v>
      </c>
      <c r="B385" s="8" t="s">
        <v>34</v>
      </c>
      <c r="C385" s="8" t="s">
        <v>93</v>
      </c>
      <c r="D385" s="8" t="s">
        <v>24</v>
      </c>
      <c r="E385" s="8" t="s">
        <v>621</v>
      </c>
      <c r="F385" s="76" t="s">
        <v>620</v>
      </c>
      <c r="G385" s="8" t="s">
        <v>17</v>
      </c>
      <c r="H385" s="76" t="s">
        <v>612</v>
      </c>
      <c r="I385" s="8" t="s">
        <v>19</v>
      </c>
      <c r="J385" s="8" t="s">
        <v>20</v>
      </c>
    </row>
    <row r="386" spans="1:10" x14ac:dyDescent="0.2">
      <c r="A386" s="8" t="s">
        <v>11</v>
      </c>
      <c r="B386" s="8" t="s">
        <v>12</v>
      </c>
      <c r="C386" s="8" t="s">
        <v>31</v>
      </c>
      <c r="D386" s="8" t="s">
        <v>24</v>
      </c>
      <c r="E386" s="8" t="s">
        <v>622</v>
      </c>
      <c r="F386" s="76" t="s">
        <v>620</v>
      </c>
      <c r="G386" s="8" t="s">
        <v>17</v>
      </c>
      <c r="H386" s="76" t="s">
        <v>612</v>
      </c>
      <c r="I386" s="8" t="s">
        <v>19</v>
      </c>
      <c r="J386" s="8" t="s">
        <v>20</v>
      </c>
    </row>
    <row r="387" spans="1:10" x14ac:dyDescent="0.2">
      <c r="A387" s="8" t="s">
        <v>11</v>
      </c>
      <c r="B387" s="8" t="s">
        <v>12</v>
      </c>
      <c r="C387" s="8" t="s">
        <v>31</v>
      </c>
      <c r="D387" s="8" t="s">
        <v>24</v>
      </c>
      <c r="E387" s="8" t="s">
        <v>623</v>
      </c>
      <c r="F387" s="76" t="s">
        <v>620</v>
      </c>
      <c r="G387" s="8" t="s">
        <v>17</v>
      </c>
      <c r="H387" s="76" t="s">
        <v>612</v>
      </c>
      <c r="I387" s="8" t="s">
        <v>19</v>
      </c>
      <c r="J387" s="8" t="s">
        <v>20</v>
      </c>
    </row>
    <row r="388" spans="1:10" x14ac:dyDescent="0.2">
      <c r="A388" s="8" t="s">
        <v>11</v>
      </c>
      <c r="B388" s="8" t="s">
        <v>12</v>
      </c>
      <c r="C388" s="8" t="s">
        <v>23</v>
      </c>
      <c r="D388" s="8" t="s">
        <v>24</v>
      </c>
      <c r="E388" s="8" t="s">
        <v>624</v>
      </c>
      <c r="F388" s="76" t="s">
        <v>620</v>
      </c>
      <c r="G388" s="8" t="s">
        <v>17</v>
      </c>
      <c r="H388" s="76" t="s">
        <v>612</v>
      </c>
      <c r="I388" s="8" t="s">
        <v>19</v>
      </c>
      <c r="J388" s="8" t="s">
        <v>20</v>
      </c>
    </row>
    <row r="389" spans="1:10" x14ac:dyDescent="0.2">
      <c r="A389" s="8" t="s">
        <v>11</v>
      </c>
      <c r="B389" s="8" t="s">
        <v>12</v>
      </c>
      <c r="C389" s="8" t="s">
        <v>13</v>
      </c>
      <c r="D389" s="8" t="s">
        <v>14</v>
      </c>
      <c r="E389" s="8" t="s">
        <v>625</v>
      </c>
      <c r="F389" s="76" t="s">
        <v>620</v>
      </c>
      <c r="G389" s="8" t="s">
        <v>17</v>
      </c>
      <c r="H389" s="76" t="s">
        <v>612</v>
      </c>
      <c r="I389" s="8" t="s">
        <v>19</v>
      </c>
      <c r="J389" s="8" t="s">
        <v>20</v>
      </c>
    </row>
    <row r="390" spans="1:10" x14ac:dyDescent="0.2">
      <c r="A390" s="8" t="s">
        <v>11</v>
      </c>
      <c r="B390" s="8" t="s">
        <v>12</v>
      </c>
      <c r="C390" s="8" t="s">
        <v>13</v>
      </c>
      <c r="D390" s="8" t="s">
        <v>14</v>
      </c>
      <c r="E390" s="8" t="s">
        <v>626</v>
      </c>
      <c r="F390" s="76" t="s">
        <v>620</v>
      </c>
      <c r="G390" s="8" t="s">
        <v>17</v>
      </c>
      <c r="H390" s="76" t="s">
        <v>612</v>
      </c>
      <c r="I390" s="8" t="s">
        <v>19</v>
      </c>
      <c r="J390" s="8" t="s">
        <v>20</v>
      </c>
    </row>
    <row r="391" spans="1:10" x14ac:dyDescent="0.2">
      <c r="A391" s="8" t="s">
        <v>22</v>
      </c>
      <c r="B391" s="8" t="s">
        <v>12</v>
      </c>
      <c r="C391" s="8" t="s">
        <v>13</v>
      </c>
      <c r="D391" s="8" t="s">
        <v>14</v>
      </c>
      <c r="E391" s="8" t="s">
        <v>627</v>
      </c>
      <c r="F391" s="76" t="s">
        <v>620</v>
      </c>
      <c r="G391" s="8" t="s">
        <v>194</v>
      </c>
      <c r="H391" s="76" t="s">
        <v>628</v>
      </c>
      <c r="I391" s="8" t="s">
        <v>28</v>
      </c>
      <c r="J391" s="8" t="s">
        <v>29</v>
      </c>
    </row>
    <row r="392" spans="1:10" x14ac:dyDescent="0.2">
      <c r="A392" s="8" t="s">
        <v>22</v>
      </c>
      <c r="B392" s="8" t="s">
        <v>34</v>
      </c>
      <c r="C392" s="8" t="s">
        <v>13</v>
      </c>
      <c r="D392" s="8" t="s">
        <v>14</v>
      </c>
      <c r="E392" s="8" t="s">
        <v>629</v>
      </c>
      <c r="F392" s="76" t="s">
        <v>620</v>
      </c>
      <c r="G392" s="8" t="s">
        <v>17</v>
      </c>
      <c r="H392" s="76" t="s">
        <v>630</v>
      </c>
      <c r="I392" s="8" t="s">
        <v>19</v>
      </c>
      <c r="J392" s="8" t="s">
        <v>20</v>
      </c>
    </row>
    <row r="393" spans="1:10" x14ac:dyDescent="0.2">
      <c r="A393" s="8" t="s">
        <v>11</v>
      </c>
      <c r="B393" s="8" t="s">
        <v>12</v>
      </c>
      <c r="C393" s="8" t="s">
        <v>13</v>
      </c>
      <c r="D393" s="8" t="s">
        <v>14</v>
      </c>
      <c r="E393" s="8" t="s">
        <v>631</v>
      </c>
      <c r="F393" s="76" t="s">
        <v>620</v>
      </c>
      <c r="G393" s="8" t="s">
        <v>17</v>
      </c>
      <c r="H393" s="76" t="s">
        <v>612</v>
      </c>
      <c r="I393" s="8" t="s">
        <v>19</v>
      </c>
      <c r="J393" s="8" t="s">
        <v>20</v>
      </c>
    </row>
    <row r="394" spans="1:10" x14ac:dyDescent="0.2">
      <c r="A394" s="8" t="s">
        <v>22</v>
      </c>
      <c r="B394" s="8" t="s">
        <v>34</v>
      </c>
      <c r="C394" s="8" t="s">
        <v>103</v>
      </c>
      <c r="D394" s="8" t="s">
        <v>24</v>
      </c>
      <c r="E394" s="8" t="s">
        <v>632</v>
      </c>
      <c r="F394" s="76" t="s">
        <v>620</v>
      </c>
      <c r="G394" s="8" t="s">
        <v>17</v>
      </c>
      <c r="H394" s="76" t="s">
        <v>612</v>
      </c>
      <c r="I394" s="8" t="s">
        <v>19</v>
      </c>
      <c r="J394" s="8" t="s">
        <v>20</v>
      </c>
    </row>
    <row r="395" spans="1:10" x14ac:dyDescent="0.2">
      <c r="A395" s="8" t="s">
        <v>11</v>
      </c>
      <c r="B395" s="8" t="s">
        <v>34</v>
      </c>
      <c r="C395" s="8" t="s">
        <v>31</v>
      </c>
      <c r="D395" s="8" t="s">
        <v>24</v>
      </c>
      <c r="E395" s="8" t="s">
        <v>633</v>
      </c>
      <c r="F395" s="76" t="s">
        <v>620</v>
      </c>
      <c r="G395" s="8" t="s">
        <v>17</v>
      </c>
      <c r="H395" s="76" t="s">
        <v>612</v>
      </c>
      <c r="I395" s="8" t="s">
        <v>19</v>
      </c>
      <c r="J395" s="8" t="s">
        <v>20</v>
      </c>
    </row>
    <row r="396" spans="1:10" x14ac:dyDescent="0.2">
      <c r="A396" s="8" t="s">
        <v>11</v>
      </c>
      <c r="B396" s="8" t="s">
        <v>12</v>
      </c>
      <c r="C396" s="8" t="s">
        <v>99</v>
      </c>
      <c r="D396" s="8" t="s">
        <v>24</v>
      </c>
      <c r="E396" s="8" t="s">
        <v>634</v>
      </c>
      <c r="F396" s="76" t="s">
        <v>635</v>
      </c>
      <c r="G396" s="8" t="s">
        <v>17</v>
      </c>
      <c r="H396" s="76" t="s">
        <v>636</v>
      </c>
      <c r="I396" s="8" t="s">
        <v>19</v>
      </c>
      <c r="J396" s="8" t="s">
        <v>20</v>
      </c>
    </row>
    <row r="397" spans="1:10" x14ac:dyDescent="0.2">
      <c r="A397" s="8" t="s">
        <v>11</v>
      </c>
      <c r="B397" s="8" t="s">
        <v>12</v>
      </c>
      <c r="C397" s="8" t="s">
        <v>99</v>
      </c>
      <c r="D397" s="8" t="s">
        <v>24</v>
      </c>
      <c r="E397" s="8" t="s">
        <v>637</v>
      </c>
      <c r="F397" s="76" t="s">
        <v>635</v>
      </c>
      <c r="G397" s="8" t="s">
        <v>17</v>
      </c>
      <c r="H397" s="76" t="s">
        <v>636</v>
      </c>
      <c r="I397" s="8" t="s">
        <v>19</v>
      </c>
      <c r="J397" s="8" t="s">
        <v>20</v>
      </c>
    </row>
    <row r="398" spans="1:10" x14ac:dyDescent="0.2">
      <c r="A398" s="8" t="s">
        <v>22</v>
      </c>
      <c r="B398" s="8" t="s">
        <v>34</v>
      </c>
      <c r="C398" s="8" t="s">
        <v>31</v>
      </c>
      <c r="D398" s="8" t="s">
        <v>14</v>
      </c>
      <c r="E398" s="8" t="s">
        <v>638</v>
      </c>
      <c r="F398" s="76" t="s">
        <v>635</v>
      </c>
      <c r="G398" s="8" t="s">
        <v>17</v>
      </c>
      <c r="H398" s="76" t="s">
        <v>639</v>
      </c>
      <c r="I398" s="8" t="s">
        <v>19</v>
      </c>
      <c r="J398" s="8" t="s">
        <v>20</v>
      </c>
    </row>
    <row r="399" spans="1:10" x14ac:dyDescent="0.2">
      <c r="A399" s="8" t="s">
        <v>22</v>
      </c>
      <c r="B399" s="8" t="s">
        <v>34</v>
      </c>
      <c r="C399" s="8" t="s">
        <v>103</v>
      </c>
      <c r="D399" s="8" t="s">
        <v>24</v>
      </c>
      <c r="E399" s="8" t="s">
        <v>640</v>
      </c>
      <c r="F399" s="76" t="s">
        <v>635</v>
      </c>
      <c r="G399" s="8" t="s">
        <v>17</v>
      </c>
      <c r="H399" s="76" t="s">
        <v>636</v>
      </c>
      <c r="I399" s="8" t="s">
        <v>19</v>
      </c>
      <c r="J399" s="8" t="s">
        <v>20</v>
      </c>
    </row>
    <row r="400" spans="1:10" x14ac:dyDescent="0.2">
      <c r="A400" s="8" t="s">
        <v>22</v>
      </c>
      <c r="B400" s="8" t="s">
        <v>12</v>
      </c>
      <c r="C400" s="8" t="s">
        <v>31</v>
      </c>
      <c r="D400" s="8" t="s">
        <v>14</v>
      </c>
      <c r="E400" s="8" t="s">
        <v>641</v>
      </c>
      <c r="F400" s="76" t="s">
        <v>642</v>
      </c>
      <c r="G400" s="8" t="s">
        <v>17</v>
      </c>
      <c r="H400" s="76" t="s">
        <v>639</v>
      </c>
      <c r="I400" s="8" t="s">
        <v>19</v>
      </c>
      <c r="J400" s="8" t="s">
        <v>20</v>
      </c>
    </row>
    <row r="401" spans="1:10" x14ac:dyDescent="0.2">
      <c r="A401" s="8" t="s">
        <v>22</v>
      </c>
      <c r="B401" s="8" t="s">
        <v>12</v>
      </c>
      <c r="C401" s="8" t="s">
        <v>23</v>
      </c>
      <c r="D401" s="8" t="s">
        <v>24</v>
      </c>
      <c r="E401" s="8" t="s">
        <v>643</v>
      </c>
      <c r="F401" s="76" t="s">
        <v>642</v>
      </c>
      <c r="G401" s="8" t="s">
        <v>17</v>
      </c>
      <c r="H401" s="76" t="s">
        <v>639</v>
      </c>
      <c r="I401" s="8" t="s">
        <v>19</v>
      </c>
      <c r="J401" s="8" t="s">
        <v>20</v>
      </c>
    </row>
    <row r="402" spans="1:10" x14ac:dyDescent="0.2">
      <c r="A402" s="8" t="s">
        <v>11</v>
      </c>
      <c r="B402" s="8" t="s">
        <v>34</v>
      </c>
      <c r="C402" s="8" t="s">
        <v>93</v>
      </c>
      <c r="D402" s="8" t="s">
        <v>24</v>
      </c>
      <c r="E402" s="8" t="s">
        <v>644</v>
      </c>
      <c r="F402" s="76" t="s">
        <v>642</v>
      </c>
      <c r="G402" s="8" t="s">
        <v>17</v>
      </c>
      <c r="H402" s="76" t="s">
        <v>636</v>
      </c>
      <c r="I402" s="8" t="s">
        <v>19</v>
      </c>
      <c r="J402" s="8" t="s">
        <v>20</v>
      </c>
    </row>
    <row r="403" spans="1:10" x14ac:dyDescent="0.2">
      <c r="A403" s="8" t="s">
        <v>11</v>
      </c>
      <c r="B403" s="8" t="s">
        <v>12</v>
      </c>
      <c r="C403" s="8" t="s">
        <v>23</v>
      </c>
      <c r="D403" s="8" t="s">
        <v>24</v>
      </c>
      <c r="E403" s="8" t="s">
        <v>645</v>
      </c>
      <c r="F403" s="76" t="s">
        <v>642</v>
      </c>
      <c r="G403" s="8" t="s">
        <v>17</v>
      </c>
      <c r="H403" s="76" t="s">
        <v>639</v>
      </c>
      <c r="I403" s="8" t="s">
        <v>19</v>
      </c>
      <c r="J403" s="8" t="s">
        <v>20</v>
      </c>
    </row>
    <row r="404" spans="1:10" x14ac:dyDescent="0.2">
      <c r="A404" s="8" t="s">
        <v>22</v>
      </c>
      <c r="B404" s="8" t="s">
        <v>12</v>
      </c>
      <c r="C404" s="8" t="s">
        <v>23</v>
      </c>
      <c r="D404" s="8" t="s">
        <v>24</v>
      </c>
      <c r="E404" s="8" t="s">
        <v>646</v>
      </c>
      <c r="F404" s="76" t="s">
        <v>642</v>
      </c>
      <c r="G404" s="8" t="s">
        <v>17</v>
      </c>
      <c r="H404" s="76" t="s">
        <v>639</v>
      </c>
      <c r="I404" s="8" t="s">
        <v>19</v>
      </c>
      <c r="J404" s="8" t="s">
        <v>20</v>
      </c>
    </row>
    <row r="405" spans="1:10" x14ac:dyDescent="0.2">
      <c r="A405" s="8" t="s">
        <v>11</v>
      </c>
      <c r="B405" s="8" t="s">
        <v>34</v>
      </c>
      <c r="C405" s="8" t="s">
        <v>93</v>
      </c>
      <c r="D405" s="8" t="s">
        <v>24</v>
      </c>
      <c r="E405" s="8" t="s">
        <v>647</v>
      </c>
      <c r="F405" s="76" t="s">
        <v>642</v>
      </c>
      <c r="G405" s="8" t="s">
        <v>17</v>
      </c>
      <c r="H405" s="76" t="s">
        <v>636</v>
      </c>
      <c r="I405" s="8" t="s">
        <v>19</v>
      </c>
      <c r="J405" s="8" t="s">
        <v>20</v>
      </c>
    </row>
    <row r="406" spans="1:10" x14ac:dyDescent="0.2">
      <c r="A406" s="8" t="s">
        <v>22</v>
      </c>
      <c r="B406" s="8" t="s">
        <v>12</v>
      </c>
      <c r="C406" s="8" t="s">
        <v>13</v>
      </c>
      <c r="D406" s="8" t="s">
        <v>14</v>
      </c>
      <c r="E406" s="8" t="s">
        <v>648</v>
      </c>
      <c r="F406" s="76" t="s">
        <v>649</v>
      </c>
      <c r="G406" s="8" t="s">
        <v>247</v>
      </c>
      <c r="H406" s="76" t="s">
        <v>650</v>
      </c>
      <c r="I406" s="8" t="s">
        <v>28</v>
      </c>
      <c r="J406" s="8" t="s">
        <v>29</v>
      </c>
    </row>
    <row r="407" spans="1:10" x14ac:dyDescent="0.2">
      <c r="A407" s="8" t="s">
        <v>22</v>
      </c>
      <c r="B407" s="8" t="s">
        <v>12</v>
      </c>
      <c r="C407" s="8" t="s">
        <v>13</v>
      </c>
      <c r="D407" s="8" t="s">
        <v>14</v>
      </c>
      <c r="E407" s="8" t="s">
        <v>651</v>
      </c>
      <c r="F407" s="76" t="s">
        <v>649</v>
      </c>
      <c r="G407" s="8" t="s">
        <v>17</v>
      </c>
      <c r="H407" s="76" t="s">
        <v>652</v>
      </c>
      <c r="I407" s="8" t="s">
        <v>19</v>
      </c>
      <c r="J407" s="8" t="s">
        <v>20</v>
      </c>
    </row>
    <row r="408" spans="1:10" x14ac:dyDescent="0.2">
      <c r="A408" s="8" t="s">
        <v>22</v>
      </c>
      <c r="B408" s="8" t="s">
        <v>34</v>
      </c>
      <c r="C408" s="8" t="s">
        <v>31</v>
      </c>
      <c r="D408" s="8" t="s">
        <v>14</v>
      </c>
      <c r="E408" s="8" t="s">
        <v>653</v>
      </c>
      <c r="F408" s="76" t="s">
        <v>649</v>
      </c>
      <c r="G408" s="8" t="s">
        <v>17</v>
      </c>
      <c r="H408" s="76" t="s">
        <v>639</v>
      </c>
      <c r="I408" s="8" t="s">
        <v>19</v>
      </c>
      <c r="J408" s="8" t="s">
        <v>20</v>
      </c>
    </row>
    <row r="409" spans="1:10" x14ac:dyDescent="0.2">
      <c r="A409" s="8" t="s">
        <v>22</v>
      </c>
      <c r="B409" s="8" t="s">
        <v>12</v>
      </c>
      <c r="C409" s="8" t="s">
        <v>23</v>
      </c>
      <c r="D409" s="8" t="s">
        <v>24</v>
      </c>
      <c r="E409" s="8" t="s">
        <v>654</v>
      </c>
      <c r="F409" s="76" t="s">
        <v>649</v>
      </c>
      <c r="G409" s="8" t="s">
        <v>17</v>
      </c>
      <c r="H409" s="76" t="s">
        <v>639</v>
      </c>
      <c r="I409" s="8" t="s">
        <v>19</v>
      </c>
      <c r="J409" s="8" t="s">
        <v>20</v>
      </c>
    </row>
    <row r="410" spans="1:10" x14ac:dyDescent="0.2">
      <c r="A410" s="8" t="s">
        <v>22</v>
      </c>
      <c r="B410" s="8" t="s">
        <v>34</v>
      </c>
      <c r="C410" s="8" t="s">
        <v>31</v>
      </c>
      <c r="D410" s="8" t="s">
        <v>14</v>
      </c>
      <c r="E410" s="8" t="s">
        <v>655</v>
      </c>
      <c r="F410" s="76" t="s">
        <v>649</v>
      </c>
      <c r="G410" s="8" t="s">
        <v>17</v>
      </c>
      <c r="H410" s="76" t="s">
        <v>639</v>
      </c>
      <c r="I410" s="8" t="s">
        <v>19</v>
      </c>
      <c r="J410" s="8" t="s">
        <v>20</v>
      </c>
    </row>
    <row r="411" spans="1:10" x14ac:dyDescent="0.2">
      <c r="A411" s="8" t="s">
        <v>22</v>
      </c>
      <c r="B411" s="8" t="s">
        <v>12</v>
      </c>
      <c r="C411" s="8" t="s">
        <v>13</v>
      </c>
      <c r="D411" s="8" t="s">
        <v>14</v>
      </c>
      <c r="E411" s="8" t="s">
        <v>656</v>
      </c>
      <c r="F411" s="76" t="s">
        <v>649</v>
      </c>
      <c r="G411" s="8" t="s">
        <v>17</v>
      </c>
      <c r="H411" s="76" t="s">
        <v>657</v>
      </c>
      <c r="I411" s="8" t="s">
        <v>19</v>
      </c>
      <c r="J411" s="8" t="s">
        <v>20</v>
      </c>
    </row>
    <row r="412" spans="1:10" x14ac:dyDescent="0.2">
      <c r="A412" s="8" t="s">
        <v>11</v>
      </c>
      <c r="B412" s="8" t="s">
        <v>12</v>
      </c>
      <c r="C412" s="8" t="s">
        <v>99</v>
      </c>
      <c r="D412" s="8" t="s">
        <v>24</v>
      </c>
      <c r="E412" s="8" t="s">
        <v>658</v>
      </c>
      <c r="F412" s="76" t="s">
        <v>649</v>
      </c>
      <c r="G412" s="8" t="s">
        <v>17</v>
      </c>
      <c r="H412" s="76" t="s">
        <v>657</v>
      </c>
      <c r="I412" s="8" t="s">
        <v>19</v>
      </c>
      <c r="J412" s="8" t="s">
        <v>20</v>
      </c>
    </row>
    <row r="413" spans="1:10" x14ac:dyDescent="0.2">
      <c r="A413" s="8" t="s">
        <v>22</v>
      </c>
      <c r="B413" s="8" t="s">
        <v>12</v>
      </c>
      <c r="C413" s="8" t="s">
        <v>31</v>
      </c>
      <c r="D413" s="8" t="s">
        <v>14</v>
      </c>
      <c r="E413" s="8" t="s">
        <v>659</v>
      </c>
      <c r="F413" s="76" t="s">
        <v>649</v>
      </c>
      <c r="G413" s="8" t="s">
        <v>17</v>
      </c>
      <c r="H413" s="76" t="s">
        <v>639</v>
      </c>
      <c r="I413" s="8" t="s">
        <v>19</v>
      </c>
      <c r="J413" s="8" t="s">
        <v>20</v>
      </c>
    </row>
    <row r="414" spans="1:10" x14ac:dyDescent="0.2">
      <c r="A414" s="8" t="s">
        <v>11</v>
      </c>
      <c r="B414" s="8" t="s">
        <v>12</v>
      </c>
      <c r="C414" s="8" t="s">
        <v>13</v>
      </c>
      <c r="D414" s="8" t="s">
        <v>14</v>
      </c>
      <c r="E414" s="8" t="s">
        <v>660</v>
      </c>
      <c r="F414" s="76" t="s">
        <v>661</v>
      </c>
      <c r="G414" s="8" t="s">
        <v>17</v>
      </c>
      <c r="H414" s="76" t="s">
        <v>639</v>
      </c>
      <c r="I414" s="8" t="s">
        <v>19</v>
      </c>
      <c r="J414" s="8" t="s">
        <v>20</v>
      </c>
    </row>
    <row r="415" spans="1:10" x14ac:dyDescent="0.2">
      <c r="A415" s="8" t="s">
        <v>22</v>
      </c>
      <c r="B415" s="8" t="s">
        <v>34</v>
      </c>
      <c r="C415" s="8" t="s">
        <v>13</v>
      </c>
      <c r="D415" s="8" t="s">
        <v>14</v>
      </c>
      <c r="E415" s="8" t="s">
        <v>662</v>
      </c>
      <c r="F415" s="76" t="s">
        <v>661</v>
      </c>
      <c r="G415" s="8" t="s">
        <v>17</v>
      </c>
      <c r="H415" s="76" t="s">
        <v>639</v>
      </c>
      <c r="I415" s="8" t="s">
        <v>19</v>
      </c>
      <c r="J415" s="8" t="s">
        <v>20</v>
      </c>
    </row>
    <row r="416" spans="1:10" x14ac:dyDescent="0.2">
      <c r="A416" s="8" t="s">
        <v>11</v>
      </c>
      <c r="B416" s="8" t="s">
        <v>12</v>
      </c>
      <c r="C416" s="8" t="s">
        <v>13</v>
      </c>
      <c r="D416" s="8" t="s">
        <v>14</v>
      </c>
      <c r="E416" s="8" t="s">
        <v>663</v>
      </c>
      <c r="F416" s="76" t="s">
        <v>661</v>
      </c>
      <c r="G416" s="8" t="s">
        <v>17</v>
      </c>
      <c r="H416" s="76" t="s">
        <v>639</v>
      </c>
      <c r="I416" s="8" t="s">
        <v>19</v>
      </c>
      <c r="J416" s="8" t="s">
        <v>20</v>
      </c>
    </row>
    <row r="417" spans="1:10" x14ac:dyDescent="0.2">
      <c r="A417" s="8" t="s">
        <v>11</v>
      </c>
      <c r="B417" s="8" t="s">
        <v>12</v>
      </c>
      <c r="C417" s="8" t="s">
        <v>31</v>
      </c>
      <c r="D417" s="8" t="s">
        <v>14</v>
      </c>
      <c r="E417" s="8" t="s">
        <v>664</v>
      </c>
      <c r="F417" s="76" t="s">
        <v>661</v>
      </c>
      <c r="G417" s="8" t="s">
        <v>17</v>
      </c>
      <c r="H417" s="76" t="s">
        <v>639</v>
      </c>
      <c r="I417" s="8" t="s">
        <v>19</v>
      </c>
      <c r="J417" s="8" t="s">
        <v>20</v>
      </c>
    </row>
    <row r="418" spans="1:10" x14ac:dyDescent="0.2">
      <c r="A418" s="8" t="s">
        <v>11</v>
      </c>
      <c r="B418" s="8" t="s">
        <v>12</v>
      </c>
      <c r="C418" s="8" t="s">
        <v>99</v>
      </c>
      <c r="D418" s="8" t="s">
        <v>24</v>
      </c>
      <c r="E418" s="8" t="s">
        <v>665</v>
      </c>
      <c r="F418" s="76" t="s">
        <v>661</v>
      </c>
      <c r="G418" s="8" t="s">
        <v>17</v>
      </c>
      <c r="H418" s="76" t="s">
        <v>657</v>
      </c>
      <c r="I418" s="8" t="s">
        <v>19</v>
      </c>
      <c r="J418" s="8" t="s">
        <v>20</v>
      </c>
    </row>
    <row r="419" spans="1:10" x14ac:dyDescent="0.2">
      <c r="A419" s="8" t="s">
        <v>11</v>
      </c>
      <c r="B419" s="8" t="s">
        <v>12</v>
      </c>
      <c r="C419" s="8" t="s">
        <v>99</v>
      </c>
      <c r="D419" s="8" t="s">
        <v>24</v>
      </c>
      <c r="E419" s="8" t="s">
        <v>666</v>
      </c>
      <c r="F419" s="76" t="s">
        <v>661</v>
      </c>
      <c r="G419" s="8" t="s">
        <v>17</v>
      </c>
      <c r="H419" s="76" t="s">
        <v>657</v>
      </c>
      <c r="I419" s="8" t="s">
        <v>19</v>
      </c>
      <c r="J419" s="8" t="s">
        <v>20</v>
      </c>
    </row>
    <row r="420" spans="1:10" x14ac:dyDescent="0.2">
      <c r="A420" s="8" t="s">
        <v>11</v>
      </c>
      <c r="B420" s="8" t="s">
        <v>12</v>
      </c>
      <c r="C420" s="8" t="s">
        <v>13</v>
      </c>
      <c r="D420" s="8" t="s">
        <v>14</v>
      </c>
      <c r="E420" s="8" t="s">
        <v>667</v>
      </c>
      <c r="F420" s="76" t="s">
        <v>561</v>
      </c>
      <c r="G420" s="8" t="s">
        <v>17</v>
      </c>
      <c r="H420" s="76" t="s">
        <v>493</v>
      </c>
      <c r="I420" s="8" t="s">
        <v>329</v>
      </c>
      <c r="J420" s="8" t="s">
        <v>20</v>
      </c>
    </row>
    <row r="421" spans="1:10" x14ac:dyDescent="0.2">
      <c r="A421" s="8" t="s">
        <v>11</v>
      </c>
      <c r="B421" s="8" t="s">
        <v>12</v>
      </c>
      <c r="C421" s="8" t="s">
        <v>13</v>
      </c>
      <c r="D421" s="8" t="s">
        <v>14</v>
      </c>
      <c r="E421" s="8" t="s">
        <v>668</v>
      </c>
      <c r="F421" s="76" t="s">
        <v>561</v>
      </c>
      <c r="G421" s="8" t="s">
        <v>17</v>
      </c>
      <c r="H421" s="76" t="s">
        <v>493</v>
      </c>
      <c r="I421" s="8" t="s">
        <v>167</v>
      </c>
      <c r="J421" s="8" t="s">
        <v>20</v>
      </c>
    </row>
    <row r="422" spans="1:10" x14ac:dyDescent="0.2">
      <c r="A422" s="8" t="s">
        <v>11</v>
      </c>
      <c r="B422" s="8" t="s">
        <v>34</v>
      </c>
      <c r="C422" s="8" t="s">
        <v>13</v>
      </c>
      <c r="D422" s="8" t="s">
        <v>14</v>
      </c>
      <c r="E422" s="8" t="s">
        <v>669</v>
      </c>
      <c r="F422" s="76" t="s">
        <v>561</v>
      </c>
      <c r="G422" s="8" t="s">
        <v>17</v>
      </c>
      <c r="H422" s="76" t="s">
        <v>493</v>
      </c>
      <c r="I422" s="8" t="s">
        <v>329</v>
      </c>
      <c r="J422" s="8" t="s">
        <v>20</v>
      </c>
    </row>
    <row r="423" spans="1:10" x14ac:dyDescent="0.2">
      <c r="A423" s="8" t="s">
        <v>11</v>
      </c>
      <c r="B423" s="8" t="s">
        <v>34</v>
      </c>
      <c r="C423" s="8" t="s">
        <v>13</v>
      </c>
      <c r="D423" s="8" t="s">
        <v>14</v>
      </c>
      <c r="E423" s="8" t="s">
        <v>670</v>
      </c>
      <c r="F423" s="76" t="s">
        <v>561</v>
      </c>
      <c r="G423" s="8" t="s">
        <v>17</v>
      </c>
      <c r="H423" s="76" t="s">
        <v>493</v>
      </c>
      <c r="I423" s="8" t="s">
        <v>329</v>
      </c>
      <c r="J423" s="8" t="s">
        <v>20</v>
      </c>
    </row>
    <row r="424" spans="1:10" x14ac:dyDescent="0.2">
      <c r="A424" s="8" t="s">
        <v>22</v>
      </c>
      <c r="B424" s="8" t="s">
        <v>12</v>
      </c>
      <c r="C424" s="8" t="s">
        <v>13</v>
      </c>
      <c r="D424" s="8" t="s">
        <v>14</v>
      </c>
      <c r="E424" s="8" t="s">
        <v>671</v>
      </c>
      <c r="F424" s="76" t="s">
        <v>561</v>
      </c>
      <c r="G424" s="8" t="s">
        <v>46</v>
      </c>
      <c r="H424" s="76" t="s">
        <v>672</v>
      </c>
      <c r="I424" s="8" t="s">
        <v>28</v>
      </c>
      <c r="J424" s="8" t="s">
        <v>29</v>
      </c>
    </row>
    <row r="425" spans="1:10" x14ac:dyDescent="0.2">
      <c r="A425" s="8" t="s">
        <v>22</v>
      </c>
      <c r="B425" s="8" t="s">
        <v>12</v>
      </c>
      <c r="C425" s="8" t="s">
        <v>13</v>
      </c>
      <c r="D425" s="8" t="s">
        <v>14</v>
      </c>
      <c r="E425" s="8" t="s">
        <v>673</v>
      </c>
      <c r="F425" s="76" t="s">
        <v>561</v>
      </c>
      <c r="G425" s="8" t="s">
        <v>55</v>
      </c>
      <c r="H425" s="76" t="s">
        <v>482</v>
      </c>
      <c r="I425" s="8" t="s">
        <v>28</v>
      </c>
      <c r="J425" s="8" t="s">
        <v>29</v>
      </c>
    </row>
    <row r="426" spans="1:10" x14ac:dyDescent="0.2">
      <c r="A426" s="8" t="s">
        <v>22</v>
      </c>
      <c r="B426" s="8" t="s">
        <v>34</v>
      </c>
      <c r="C426" s="8" t="s">
        <v>13</v>
      </c>
      <c r="D426" s="8" t="s">
        <v>14</v>
      </c>
      <c r="E426" s="8" t="s">
        <v>674</v>
      </c>
      <c r="F426" s="76" t="s">
        <v>561</v>
      </c>
      <c r="G426" s="8" t="s">
        <v>17</v>
      </c>
      <c r="H426" s="76" t="s">
        <v>493</v>
      </c>
      <c r="I426" s="8" t="s">
        <v>28</v>
      </c>
      <c r="J426" s="8" t="s">
        <v>29</v>
      </c>
    </row>
    <row r="427" spans="1:10" x14ac:dyDescent="0.2">
      <c r="A427" s="8" t="s">
        <v>22</v>
      </c>
      <c r="B427" s="8" t="s">
        <v>34</v>
      </c>
      <c r="C427" s="8" t="s">
        <v>103</v>
      </c>
      <c r="D427" s="8" t="s">
        <v>24</v>
      </c>
      <c r="E427" s="8" t="s">
        <v>675</v>
      </c>
      <c r="F427" s="76" t="s">
        <v>561</v>
      </c>
      <c r="G427" s="8" t="s">
        <v>17</v>
      </c>
      <c r="H427" s="76" t="s">
        <v>676</v>
      </c>
      <c r="I427" s="8" t="s">
        <v>19</v>
      </c>
      <c r="J427" s="8" t="s">
        <v>20</v>
      </c>
    </row>
    <row r="428" spans="1:10" x14ac:dyDescent="0.2">
      <c r="A428" s="8" t="s">
        <v>11</v>
      </c>
      <c r="B428" s="8" t="s">
        <v>12</v>
      </c>
      <c r="C428" s="8" t="s">
        <v>13</v>
      </c>
      <c r="D428" s="8" t="s">
        <v>14</v>
      </c>
      <c r="E428" s="8" t="s">
        <v>677</v>
      </c>
      <c r="F428" s="76" t="s">
        <v>561</v>
      </c>
      <c r="G428" s="8" t="s">
        <v>17</v>
      </c>
      <c r="H428" s="76" t="s">
        <v>493</v>
      </c>
      <c r="I428" s="8" t="s">
        <v>329</v>
      </c>
      <c r="J428" s="8" t="s">
        <v>20</v>
      </c>
    </row>
    <row r="429" spans="1:10" x14ac:dyDescent="0.2">
      <c r="A429" s="8" t="s">
        <v>11</v>
      </c>
      <c r="B429" s="8" t="s">
        <v>12</v>
      </c>
      <c r="C429" s="8" t="s">
        <v>23</v>
      </c>
      <c r="D429" s="8" t="s">
        <v>24</v>
      </c>
      <c r="E429" s="8" t="s">
        <v>678</v>
      </c>
      <c r="F429" s="76" t="s">
        <v>561</v>
      </c>
      <c r="G429" s="8" t="s">
        <v>17</v>
      </c>
      <c r="H429" s="76" t="s">
        <v>493</v>
      </c>
      <c r="I429" s="8" t="s">
        <v>329</v>
      </c>
      <c r="J429" s="8" t="s">
        <v>20</v>
      </c>
    </row>
    <row r="430" spans="1:10" x14ac:dyDescent="0.2">
      <c r="A430" s="8" t="s">
        <v>22</v>
      </c>
      <c r="B430" s="8" t="s">
        <v>12</v>
      </c>
      <c r="C430" s="8" t="s">
        <v>23</v>
      </c>
      <c r="D430" s="8" t="s">
        <v>24</v>
      </c>
      <c r="E430" s="8" t="s">
        <v>679</v>
      </c>
      <c r="F430" s="76" t="s">
        <v>561</v>
      </c>
      <c r="G430" s="8" t="s">
        <v>17</v>
      </c>
      <c r="H430" s="76" t="s">
        <v>493</v>
      </c>
      <c r="I430" s="8" t="s">
        <v>329</v>
      </c>
      <c r="J430" s="8" t="s">
        <v>20</v>
      </c>
    </row>
    <row r="431" spans="1:10" x14ac:dyDescent="0.2">
      <c r="A431" s="8" t="s">
        <v>11</v>
      </c>
      <c r="B431" s="8" t="s">
        <v>34</v>
      </c>
      <c r="C431" s="8" t="s">
        <v>93</v>
      </c>
      <c r="D431" s="8" t="s">
        <v>24</v>
      </c>
      <c r="E431" s="8" t="s">
        <v>680</v>
      </c>
      <c r="F431" s="76" t="s">
        <v>561</v>
      </c>
      <c r="G431" s="8" t="s">
        <v>17</v>
      </c>
      <c r="H431" s="76" t="s">
        <v>676</v>
      </c>
      <c r="I431" s="8" t="s">
        <v>19</v>
      </c>
      <c r="J431" s="8" t="s">
        <v>20</v>
      </c>
    </row>
    <row r="432" spans="1:10" x14ac:dyDescent="0.2">
      <c r="A432" s="8" t="s">
        <v>22</v>
      </c>
      <c r="B432" s="8" t="s">
        <v>12</v>
      </c>
      <c r="C432" s="8" t="s">
        <v>23</v>
      </c>
      <c r="D432" s="8" t="s">
        <v>24</v>
      </c>
      <c r="E432" s="8" t="s">
        <v>681</v>
      </c>
      <c r="F432" s="76" t="s">
        <v>561</v>
      </c>
      <c r="G432" s="8" t="s">
        <v>17</v>
      </c>
      <c r="H432" s="76" t="s">
        <v>493</v>
      </c>
      <c r="I432" s="8" t="s">
        <v>329</v>
      </c>
      <c r="J432" s="8" t="s">
        <v>20</v>
      </c>
    </row>
    <row r="433" spans="1:10" x14ac:dyDescent="0.2">
      <c r="A433" s="8" t="s">
        <v>11</v>
      </c>
      <c r="B433" s="8" t="s">
        <v>12</v>
      </c>
      <c r="C433" s="8" t="s">
        <v>23</v>
      </c>
      <c r="D433" s="8" t="s">
        <v>24</v>
      </c>
      <c r="E433" s="8" t="s">
        <v>682</v>
      </c>
      <c r="F433" s="76" t="s">
        <v>561</v>
      </c>
      <c r="G433" s="8" t="s">
        <v>17</v>
      </c>
      <c r="H433" s="76" t="s">
        <v>493</v>
      </c>
      <c r="I433" s="8" t="s">
        <v>329</v>
      </c>
      <c r="J433" s="8" t="s">
        <v>20</v>
      </c>
    </row>
    <row r="434" spans="1:10" x14ac:dyDescent="0.2">
      <c r="A434" s="8" t="s">
        <v>11</v>
      </c>
      <c r="B434" s="8" t="s">
        <v>34</v>
      </c>
      <c r="C434" s="8" t="s">
        <v>31</v>
      </c>
      <c r="D434" s="8" t="s">
        <v>14</v>
      </c>
      <c r="E434" s="8" t="s">
        <v>683</v>
      </c>
      <c r="F434" s="76" t="s">
        <v>561</v>
      </c>
      <c r="G434" s="8" t="s">
        <v>17</v>
      </c>
      <c r="H434" s="76" t="s">
        <v>493</v>
      </c>
      <c r="I434" s="8" t="s">
        <v>329</v>
      </c>
      <c r="J434" s="8" t="s">
        <v>20</v>
      </c>
    </row>
    <row r="435" spans="1:10" x14ac:dyDescent="0.2">
      <c r="A435" s="8" t="s">
        <v>11</v>
      </c>
      <c r="B435" s="8" t="s">
        <v>12</v>
      </c>
      <c r="C435" s="8" t="s">
        <v>99</v>
      </c>
      <c r="D435" s="8" t="s">
        <v>24</v>
      </c>
      <c r="E435" s="8" t="s">
        <v>684</v>
      </c>
      <c r="F435" s="76" t="s">
        <v>685</v>
      </c>
      <c r="G435" s="8" t="s">
        <v>17</v>
      </c>
      <c r="H435" s="76" t="s">
        <v>686</v>
      </c>
      <c r="I435" s="8" t="s">
        <v>19</v>
      </c>
      <c r="J435" s="8" t="s">
        <v>20</v>
      </c>
    </row>
    <row r="436" spans="1:10" x14ac:dyDescent="0.2">
      <c r="A436" s="8" t="s">
        <v>11</v>
      </c>
      <c r="B436" s="8" t="s">
        <v>34</v>
      </c>
      <c r="C436" s="8" t="s">
        <v>31</v>
      </c>
      <c r="D436" s="8" t="s">
        <v>14</v>
      </c>
      <c r="E436" s="8" t="s">
        <v>687</v>
      </c>
      <c r="F436" s="76" t="s">
        <v>685</v>
      </c>
      <c r="G436" s="8" t="s">
        <v>688</v>
      </c>
      <c r="H436" s="76" t="s">
        <v>689</v>
      </c>
      <c r="I436" s="8" t="s">
        <v>329</v>
      </c>
      <c r="J436" s="8" t="s">
        <v>20</v>
      </c>
    </row>
    <row r="437" spans="1:10" x14ac:dyDescent="0.2">
      <c r="A437" s="8" t="s">
        <v>11</v>
      </c>
      <c r="B437" s="8" t="s">
        <v>34</v>
      </c>
      <c r="C437" s="8" t="s">
        <v>93</v>
      </c>
      <c r="D437" s="8" t="s">
        <v>24</v>
      </c>
      <c r="E437" s="8" t="s">
        <v>690</v>
      </c>
      <c r="F437" s="76" t="s">
        <v>685</v>
      </c>
      <c r="G437" s="8" t="s">
        <v>17</v>
      </c>
      <c r="H437" s="76" t="s">
        <v>686</v>
      </c>
      <c r="I437" s="8" t="s">
        <v>19</v>
      </c>
      <c r="J437" s="8" t="s">
        <v>20</v>
      </c>
    </row>
    <row r="438" spans="1:10" x14ac:dyDescent="0.2">
      <c r="A438" s="8" t="s">
        <v>22</v>
      </c>
      <c r="B438" s="8" t="s">
        <v>34</v>
      </c>
      <c r="C438" s="8" t="s">
        <v>103</v>
      </c>
      <c r="D438" s="8" t="s">
        <v>24</v>
      </c>
      <c r="E438" s="8" t="s">
        <v>691</v>
      </c>
      <c r="F438" s="76" t="s">
        <v>685</v>
      </c>
      <c r="G438" s="8" t="s">
        <v>67</v>
      </c>
      <c r="H438" s="76" t="s">
        <v>482</v>
      </c>
      <c r="I438" s="8" t="s">
        <v>28</v>
      </c>
      <c r="J438" s="8" t="s">
        <v>29</v>
      </c>
    </row>
    <row r="439" spans="1:10" x14ac:dyDescent="0.2">
      <c r="A439" s="8" t="s">
        <v>22</v>
      </c>
      <c r="B439" s="8" t="s">
        <v>12</v>
      </c>
      <c r="C439" s="8" t="s">
        <v>31</v>
      </c>
      <c r="D439" s="8" t="s">
        <v>14</v>
      </c>
      <c r="E439" s="8" t="s">
        <v>692</v>
      </c>
      <c r="F439" s="76" t="s">
        <v>685</v>
      </c>
      <c r="G439" s="8" t="s">
        <v>688</v>
      </c>
      <c r="H439" s="76" t="s">
        <v>689</v>
      </c>
      <c r="I439" s="8" t="s">
        <v>329</v>
      </c>
      <c r="J439" s="8" t="s">
        <v>20</v>
      </c>
    </row>
    <row r="440" spans="1:10" x14ac:dyDescent="0.2">
      <c r="A440" s="8" t="s">
        <v>11</v>
      </c>
      <c r="B440" s="8" t="s">
        <v>12</v>
      </c>
      <c r="C440" s="8" t="s">
        <v>23</v>
      </c>
      <c r="D440" s="8" t="s">
        <v>24</v>
      </c>
      <c r="E440" s="8" t="s">
        <v>693</v>
      </c>
      <c r="F440" s="76" t="s">
        <v>685</v>
      </c>
      <c r="G440" s="8" t="s">
        <v>17</v>
      </c>
      <c r="H440" s="76" t="s">
        <v>686</v>
      </c>
      <c r="I440" s="8" t="s">
        <v>19</v>
      </c>
      <c r="J440" s="8" t="s">
        <v>20</v>
      </c>
    </row>
    <row r="441" spans="1:10" x14ac:dyDescent="0.2">
      <c r="A441" s="8" t="s">
        <v>11</v>
      </c>
      <c r="B441" s="8" t="s">
        <v>12</v>
      </c>
      <c r="C441" s="8" t="s">
        <v>99</v>
      </c>
      <c r="D441" s="8" t="s">
        <v>24</v>
      </c>
      <c r="E441" s="8" t="s">
        <v>694</v>
      </c>
      <c r="F441" s="76" t="s">
        <v>685</v>
      </c>
      <c r="G441" s="8" t="s">
        <v>213</v>
      </c>
      <c r="H441" s="76" t="s">
        <v>695</v>
      </c>
      <c r="I441" s="8" t="s">
        <v>28</v>
      </c>
      <c r="J441" s="8" t="s">
        <v>29</v>
      </c>
    </row>
    <row r="442" spans="1:10" x14ac:dyDescent="0.2">
      <c r="A442" s="8" t="s">
        <v>22</v>
      </c>
      <c r="B442" s="8" t="s">
        <v>34</v>
      </c>
      <c r="C442" s="8" t="s">
        <v>31</v>
      </c>
      <c r="D442" s="8" t="s">
        <v>14</v>
      </c>
      <c r="E442" s="8" t="s">
        <v>696</v>
      </c>
      <c r="F442" s="76" t="s">
        <v>685</v>
      </c>
      <c r="G442" s="8" t="s">
        <v>688</v>
      </c>
      <c r="H442" s="76" t="s">
        <v>689</v>
      </c>
      <c r="I442" s="8" t="s">
        <v>329</v>
      </c>
      <c r="J442" s="8" t="s">
        <v>20</v>
      </c>
    </row>
    <row r="443" spans="1:10" x14ac:dyDescent="0.2">
      <c r="A443" s="8" t="s">
        <v>22</v>
      </c>
      <c r="B443" s="8" t="s">
        <v>12</v>
      </c>
      <c r="C443" s="8" t="s">
        <v>99</v>
      </c>
      <c r="D443" s="8" t="s">
        <v>24</v>
      </c>
      <c r="E443" s="8" t="s">
        <v>697</v>
      </c>
      <c r="F443" s="76" t="s">
        <v>685</v>
      </c>
      <c r="G443" s="8" t="s">
        <v>17</v>
      </c>
      <c r="H443" s="76" t="s">
        <v>686</v>
      </c>
      <c r="I443" s="8" t="s">
        <v>19</v>
      </c>
      <c r="J443" s="8" t="s">
        <v>20</v>
      </c>
    </row>
    <row r="444" spans="1:10" x14ac:dyDescent="0.2">
      <c r="A444" s="8" t="s">
        <v>11</v>
      </c>
      <c r="B444" s="8" t="s">
        <v>12</v>
      </c>
      <c r="C444" s="8" t="s">
        <v>99</v>
      </c>
      <c r="D444" s="8" t="s">
        <v>24</v>
      </c>
      <c r="E444" s="8" t="s">
        <v>698</v>
      </c>
      <c r="F444" s="76" t="s">
        <v>699</v>
      </c>
      <c r="G444" s="8" t="s">
        <v>17</v>
      </c>
      <c r="H444" s="76" t="s">
        <v>700</v>
      </c>
      <c r="I444" s="8" t="s">
        <v>19</v>
      </c>
      <c r="J444" s="8" t="s">
        <v>20</v>
      </c>
    </row>
    <row r="445" spans="1:10" x14ac:dyDescent="0.2">
      <c r="A445" s="8" t="s">
        <v>11</v>
      </c>
      <c r="B445" s="8" t="s">
        <v>12</v>
      </c>
      <c r="C445" s="8" t="s">
        <v>99</v>
      </c>
      <c r="D445" s="8" t="s">
        <v>24</v>
      </c>
      <c r="E445" s="8" t="s">
        <v>701</v>
      </c>
      <c r="F445" s="76" t="s">
        <v>699</v>
      </c>
      <c r="G445" s="8" t="s">
        <v>17</v>
      </c>
      <c r="H445" s="76" t="s">
        <v>700</v>
      </c>
      <c r="I445" s="8" t="s">
        <v>19</v>
      </c>
      <c r="J445" s="8" t="s">
        <v>20</v>
      </c>
    </row>
    <row r="446" spans="1:10" x14ac:dyDescent="0.2">
      <c r="A446" s="8" t="s">
        <v>11</v>
      </c>
      <c r="B446" s="8" t="s">
        <v>12</v>
      </c>
      <c r="C446" s="8" t="s">
        <v>23</v>
      </c>
      <c r="D446" s="8" t="s">
        <v>24</v>
      </c>
      <c r="E446" s="8" t="s">
        <v>702</v>
      </c>
      <c r="F446" s="76" t="s">
        <v>699</v>
      </c>
      <c r="G446" s="8" t="s">
        <v>17</v>
      </c>
      <c r="H446" s="76" t="s">
        <v>703</v>
      </c>
      <c r="I446" s="8" t="s">
        <v>19</v>
      </c>
      <c r="J446" s="8" t="s">
        <v>20</v>
      </c>
    </row>
    <row r="447" spans="1:10" x14ac:dyDescent="0.2">
      <c r="A447" s="8" t="s">
        <v>11</v>
      </c>
      <c r="B447" s="8" t="s">
        <v>34</v>
      </c>
      <c r="C447" s="8" t="s">
        <v>31</v>
      </c>
      <c r="D447" s="8" t="s">
        <v>14</v>
      </c>
      <c r="E447" s="8" t="s">
        <v>704</v>
      </c>
      <c r="F447" s="76" t="s">
        <v>620</v>
      </c>
      <c r="G447" s="8" t="s">
        <v>17</v>
      </c>
      <c r="H447" s="76" t="s">
        <v>612</v>
      </c>
      <c r="I447" s="8" t="s">
        <v>19</v>
      </c>
      <c r="J447" s="8" t="s">
        <v>20</v>
      </c>
    </row>
    <row r="448" spans="1:10" x14ac:dyDescent="0.2">
      <c r="A448" s="8" t="s">
        <v>11</v>
      </c>
      <c r="B448" s="8" t="s">
        <v>12</v>
      </c>
      <c r="C448" s="8" t="s">
        <v>13</v>
      </c>
      <c r="D448" s="8" t="s">
        <v>14</v>
      </c>
      <c r="E448" s="8" t="s">
        <v>705</v>
      </c>
      <c r="F448" s="76" t="s">
        <v>706</v>
      </c>
      <c r="G448" s="8" t="s">
        <v>17</v>
      </c>
      <c r="H448" s="76" t="s">
        <v>707</v>
      </c>
      <c r="I448" s="8" t="s">
        <v>19</v>
      </c>
      <c r="J448" s="8" t="s">
        <v>20</v>
      </c>
    </row>
    <row r="449" spans="1:10" x14ac:dyDescent="0.2">
      <c r="A449" s="8" t="s">
        <v>11</v>
      </c>
      <c r="B449" s="8" t="s">
        <v>12</v>
      </c>
      <c r="C449" s="8" t="s">
        <v>23</v>
      </c>
      <c r="D449" s="8" t="s">
        <v>24</v>
      </c>
      <c r="E449" s="8" t="s">
        <v>708</v>
      </c>
      <c r="F449" s="76" t="s">
        <v>706</v>
      </c>
      <c r="G449" s="8" t="s">
        <v>17</v>
      </c>
      <c r="H449" s="76" t="s">
        <v>707</v>
      </c>
      <c r="I449" s="8" t="s">
        <v>19</v>
      </c>
      <c r="J449" s="8" t="s">
        <v>20</v>
      </c>
    </row>
    <row r="450" spans="1:10" x14ac:dyDescent="0.2">
      <c r="A450" s="8" t="s">
        <v>11</v>
      </c>
      <c r="B450" s="8" t="s">
        <v>34</v>
      </c>
      <c r="C450" s="8" t="s">
        <v>93</v>
      </c>
      <c r="D450" s="8" t="s">
        <v>24</v>
      </c>
      <c r="E450" s="8" t="s">
        <v>709</v>
      </c>
      <c r="F450" s="76" t="s">
        <v>706</v>
      </c>
      <c r="G450" s="8" t="s">
        <v>17</v>
      </c>
      <c r="H450" s="76" t="s">
        <v>710</v>
      </c>
      <c r="I450" s="8" t="s">
        <v>19</v>
      </c>
      <c r="J450" s="8" t="s">
        <v>20</v>
      </c>
    </row>
    <row r="451" spans="1:10" x14ac:dyDescent="0.2">
      <c r="A451" s="8" t="s">
        <v>11</v>
      </c>
      <c r="B451" s="8" t="s">
        <v>12</v>
      </c>
      <c r="C451" s="8" t="s">
        <v>99</v>
      </c>
      <c r="D451" s="8" t="s">
        <v>24</v>
      </c>
      <c r="E451" s="8" t="s">
        <v>711</v>
      </c>
      <c r="F451" s="76" t="s">
        <v>706</v>
      </c>
      <c r="G451" s="8" t="s">
        <v>17</v>
      </c>
      <c r="H451" s="76" t="s">
        <v>710</v>
      </c>
      <c r="I451" s="8" t="s">
        <v>19</v>
      </c>
      <c r="J451" s="8" t="s">
        <v>20</v>
      </c>
    </row>
    <row r="452" spans="1:10" x14ac:dyDescent="0.2">
      <c r="A452" s="8" t="s">
        <v>11</v>
      </c>
      <c r="B452" s="8" t="s">
        <v>12</v>
      </c>
      <c r="C452" s="8" t="s">
        <v>99</v>
      </c>
      <c r="D452" s="8" t="s">
        <v>24</v>
      </c>
      <c r="E452" s="8" t="s">
        <v>712</v>
      </c>
      <c r="F452" s="76" t="s">
        <v>706</v>
      </c>
      <c r="G452" s="8" t="s">
        <v>17</v>
      </c>
      <c r="H452" s="76" t="s">
        <v>710</v>
      </c>
      <c r="I452" s="8" t="s">
        <v>19</v>
      </c>
      <c r="J452" s="8" t="s">
        <v>20</v>
      </c>
    </row>
    <row r="453" spans="1:10" x14ac:dyDescent="0.2">
      <c r="A453" s="8" t="s">
        <v>11</v>
      </c>
      <c r="B453" s="8" t="s">
        <v>34</v>
      </c>
      <c r="C453" s="8" t="s">
        <v>13</v>
      </c>
      <c r="D453" s="8" t="s">
        <v>14</v>
      </c>
      <c r="E453" s="8" t="s">
        <v>713</v>
      </c>
      <c r="F453" s="76" t="s">
        <v>650</v>
      </c>
      <c r="G453" s="8" t="s">
        <v>17</v>
      </c>
      <c r="H453" s="76" t="s">
        <v>523</v>
      </c>
      <c r="I453" s="8" t="s">
        <v>19</v>
      </c>
      <c r="J453" s="8" t="s">
        <v>20</v>
      </c>
    </row>
    <row r="454" spans="1:10" x14ac:dyDescent="0.2">
      <c r="A454" s="8" t="s">
        <v>22</v>
      </c>
      <c r="B454" s="8" t="s">
        <v>12</v>
      </c>
      <c r="C454" s="8" t="s">
        <v>99</v>
      </c>
      <c r="D454" s="8" t="s">
        <v>24</v>
      </c>
      <c r="E454" s="8" t="s">
        <v>714</v>
      </c>
      <c r="F454" s="76" t="s">
        <v>650</v>
      </c>
      <c r="G454" s="8" t="s">
        <v>17</v>
      </c>
      <c r="H454" s="76" t="s">
        <v>715</v>
      </c>
      <c r="I454" s="8" t="s">
        <v>19</v>
      </c>
      <c r="J454" s="8" t="s">
        <v>20</v>
      </c>
    </row>
    <row r="455" spans="1:10" x14ac:dyDescent="0.2">
      <c r="A455" s="8" t="s">
        <v>11</v>
      </c>
      <c r="B455" s="8" t="s">
        <v>34</v>
      </c>
      <c r="C455" s="8" t="s">
        <v>31</v>
      </c>
      <c r="D455" s="8" t="s">
        <v>14</v>
      </c>
      <c r="E455" s="8" t="s">
        <v>716</v>
      </c>
      <c r="F455" s="76" t="s">
        <v>650</v>
      </c>
      <c r="G455" s="8" t="s">
        <v>17</v>
      </c>
      <c r="H455" s="76" t="s">
        <v>523</v>
      </c>
      <c r="I455" s="8" t="s">
        <v>19</v>
      </c>
      <c r="J455" s="8" t="s">
        <v>20</v>
      </c>
    </row>
    <row r="456" spans="1:10" x14ac:dyDescent="0.2">
      <c r="A456" s="8" t="s">
        <v>11</v>
      </c>
      <c r="B456" s="8" t="s">
        <v>12</v>
      </c>
      <c r="C456" s="8" t="s">
        <v>23</v>
      </c>
      <c r="D456" s="8" t="s">
        <v>24</v>
      </c>
      <c r="E456" s="8" t="s">
        <v>717</v>
      </c>
      <c r="F456" s="76" t="s">
        <v>650</v>
      </c>
      <c r="G456" s="8" t="s">
        <v>17</v>
      </c>
      <c r="H456" s="76" t="s">
        <v>523</v>
      </c>
      <c r="I456" s="8" t="s">
        <v>19</v>
      </c>
      <c r="J456" s="8" t="s">
        <v>20</v>
      </c>
    </row>
    <row r="457" spans="1:10" x14ac:dyDescent="0.2">
      <c r="A457" s="8" t="s">
        <v>22</v>
      </c>
      <c r="B457" s="8" t="s">
        <v>12</v>
      </c>
      <c r="C457" s="8" t="s">
        <v>23</v>
      </c>
      <c r="D457" s="8" t="s">
        <v>24</v>
      </c>
      <c r="E457" s="8" t="s">
        <v>718</v>
      </c>
      <c r="F457" s="76" t="s">
        <v>650</v>
      </c>
      <c r="G457" s="8" t="s">
        <v>17</v>
      </c>
      <c r="H457" s="76" t="s">
        <v>523</v>
      </c>
      <c r="I457" s="8" t="s">
        <v>19</v>
      </c>
      <c r="J457" s="8" t="s">
        <v>20</v>
      </c>
    </row>
    <row r="458" spans="1:10" x14ac:dyDescent="0.2">
      <c r="A458" s="8" t="s">
        <v>11</v>
      </c>
      <c r="B458" s="8" t="s">
        <v>12</v>
      </c>
      <c r="C458" s="8" t="s">
        <v>23</v>
      </c>
      <c r="D458" s="8" t="s">
        <v>24</v>
      </c>
      <c r="E458" s="8" t="s">
        <v>719</v>
      </c>
      <c r="F458" s="76" t="s">
        <v>650</v>
      </c>
      <c r="G458" s="8" t="s">
        <v>17</v>
      </c>
      <c r="H458" s="76" t="s">
        <v>523</v>
      </c>
      <c r="I458" s="8" t="s">
        <v>19</v>
      </c>
      <c r="J458" s="8" t="s">
        <v>20</v>
      </c>
    </row>
    <row r="459" spans="1:10" x14ac:dyDescent="0.2">
      <c r="A459" s="8" t="s">
        <v>11</v>
      </c>
      <c r="B459" s="8" t="s">
        <v>34</v>
      </c>
      <c r="C459" s="8" t="s">
        <v>31</v>
      </c>
      <c r="D459" s="8" t="s">
        <v>14</v>
      </c>
      <c r="E459" s="8" t="s">
        <v>720</v>
      </c>
      <c r="F459" s="76" t="s">
        <v>650</v>
      </c>
      <c r="G459" s="8" t="s">
        <v>17</v>
      </c>
      <c r="H459" s="76" t="s">
        <v>523</v>
      </c>
      <c r="I459" s="8" t="s">
        <v>19</v>
      </c>
      <c r="J459" s="8" t="s">
        <v>20</v>
      </c>
    </row>
    <row r="460" spans="1:10" x14ac:dyDescent="0.2">
      <c r="A460" s="8" t="s">
        <v>11</v>
      </c>
      <c r="B460" s="8" t="s">
        <v>12</v>
      </c>
      <c r="C460" s="8" t="s">
        <v>13</v>
      </c>
      <c r="D460" s="8" t="s">
        <v>14</v>
      </c>
      <c r="E460" s="8" t="s">
        <v>721</v>
      </c>
      <c r="F460" s="76" t="s">
        <v>722</v>
      </c>
      <c r="G460" s="8" t="s">
        <v>17</v>
      </c>
      <c r="H460" s="76" t="s">
        <v>557</v>
      </c>
      <c r="I460" s="8" t="s">
        <v>19</v>
      </c>
      <c r="J460" s="8" t="s">
        <v>20</v>
      </c>
    </row>
    <row r="461" spans="1:10" x14ac:dyDescent="0.2">
      <c r="A461" s="8" t="s">
        <v>11</v>
      </c>
      <c r="B461" s="8" t="s">
        <v>12</v>
      </c>
      <c r="C461" s="8" t="s">
        <v>13</v>
      </c>
      <c r="D461" s="8" t="s">
        <v>14</v>
      </c>
      <c r="E461" s="8" t="s">
        <v>723</v>
      </c>
      <c r="F461" s="76" t="s">
        <v>722</v>
      </c>
      <c r="G461" s="8" t="s">
        <v>17</v>
      </c>
      <c r="H461" s="76" t="s">
        <v>557</v>
      </c>
      <c r="I461" s="8" t="s">
        <v>19</v>
      </c>
      <c r="J461" s="8" t="s">
        <v>20</v>
      </c>
    </row>
    <row r="462" spans="1:10" x14ac:dyDescent="0.2">
      <c r="A462" s="8" t="s">
        <v>22</v>
      </c>
      <c r="B462" s="8" t="s">
        <v>12</v>
      </c>
      <c r="C462" s="8" t="s">
        <v>99</v>
      </c>
      <c r="D462" s="8" t="s">
        <v>24</v>
      </c>
      <c r="E462" s="8" t="s">
        <v>724</v>
      </c>
      <c r="F462" s="76" t="s">
        <v>722</v>
      </c>
      <c r="G462" s="8" t="s">
        <v>17</v>
      </c>
      <c r="H462" s="76" t="s">
        <v>539</v>
      </c>
      <c r="I462" s="8" t="s">
        <v>19</v>
      </c>
      <c r="J462" s="8" t="s">
        <v>20</v>
      </c>
    </row>
    <row r="463" spans="1:10" x14ac:dyDescent="0.2">
      <c r="A463" s="8" t="s">
        <v>11</v>
      </c>
      <c r="B463" s="8" t="s">
        <v>34</v>
      </c>
      <c r="C463" s="8" t="s">
        <v>103</v>
      </c>
      <c r="D463" s="8" t="s">
        <v>24</v>
      </c>
      <c r="E463" s="8" t="s">
        <v>725</v>
      </c>
      <c r="F463" s="76" t="s">
        <v>722</v>
      </c>
      <c r="G463" s="8" t="s">
        <v>17</v>
      </c>
      <c r="H463" s="76" t="s">
        <v>726</v>
      </c>
      <c r="I463" s="8" t="s">
        <v>19</v>
      </c>
      <c r="J463" s="8" t="s">
        <v>20</v>
      </c>
    </row>
    <row r="464" spans="1:10" x14ac:dyDescent="0.2">
      <c r="A464" s="8" t="s">
        <v>11</v>
      </c>
      <c r="B464" s="8" t="s">
        <v>12</v>
      </c>
      <c r="C464" s="8" t="s">
        <v>31</v>
      </c>
      <c r="D464" s="8" t="s">
        <v>14</v>
      </c>
      <c r="E464" s="8" t="s">
        <v>727</v>
      </c>
      <c r="F464" s="76" t="s">
        <v>722</v>
      </c>
      <c r="G464" s="8" t="s">
        <v>17</v>
      </c>
      <c r="H464" s="76" t="s">
        <v>557</v>
      </c>
      <c r="I464" s="8" t="s">
        <v>19</v>
      </c>
      <c r="J464" s="8" t="s">
        <v>20</v>
      </c>
    </row>
    <row r="465" spans="1:10" x14ac:dyDescent="0.2">
      <c r="A465" s="8" t="s">
        <v>11</v>
      </c>
      <c r="B465" s="8" t="s">
        <v>34</v>
      </c>
      <c r="C465" s="8" t="s">
        <v>31</v>
      </c>
      <c r="D465" s="8" t="s">
        <v>14</v>
      </c>
      <c r="E465" s="8" t="s">
        <v>728</v>
      </c>
      <c r="F465" s="76" t="s">
        <v>722</v>
      </c>
      <c r="G465" s="8" t="s">
        <v>17</v>
      </c>
      <c r="H465" s="76" t="s">
        <v>557</v>
      </c>
      <c r="I465" s="8" t="s">
        <v>19</v>
      </c>
      <c r="J465" s="8" t="s">
        <v>20</v>
      </c>
    </row>
    <row r="466" spans="1:10" x14ac:dyDescent="0.2">
      <c r="A466" s="8" t="s">
        <v>22</v>
      </c>
      <c r="B466" s="8" t="s">
        <v>12</v>
      </c>
      <c r="C466" s="8" t="s">
        <v>31</v>
      </c>
      <c r="D466" s="8" t="s">
        <v>14</v>
      </c>
      <c r="E466" s="8" t="s">
        <v>729</v>
      </c>
      <c r="F466" s="76" t="s">
        <v>722</v>
      </c>
      <c r="G466" s="8" t="s">
        <v>17</v>
      </c>
      <c r="H466" s="76" t="s">
        <v>557</v>
      </c>
      <c r="I466" s="8" t="s">
        <v>19</v>
      </c>
      <c r="J466" s="8" t="s">
        <v>20</v>
      </c>
    </row>
    <row r="467" spans="1:10" x14ac:dyDescent="0.2">
      <c r="A467" s="8" t="s">
        <v>22</v>
      </c>
      <c r="B467" s="8" t="s">
        <v>34</v>
      </c>
      <c r="C467" s="8" t="s">
        <v>13</v>
      </c>
      <c r="D467" s="8" t="s">
        <v>14</v>
      </c>
      <c r="E467" s="8" t="s">
        <v>730</v>
      </c>
      <c r="F467" s="76" t="s">
        <v>731</v>
      </c>
      <c r="G467" s="8" t="s">
        <v>17</v>
      </c>
      <c r="H467" s="76" t="s">
        <v>557</v>
      </c>
      <c r="I467" s="8" t="s">
        <v>329</v>
      </c>
      <c r="J467" s="8" t="s">
        <v>20</v>
      </c>
    </row>
    <row r="468" spans="1:10" x14ac:dyDescent="0.2">
      <c r="A468" s="8" t="s">
        <v>11</v>
      </c>
      <c r="B468" s="8" t="s">
        <v>12</v>
      </c>
      <c r="C468" s="8" t="s">
        <v>13</v>
      </c>
      <c r="D468" s="8" t="s">
        <v>14</v>
      </c>
      <c r="E468" s="8" t="s">
        <v>732</v>
      </c>
      <c r="F468" s="76" t="s">
        <v>731</v>
      </c>
      <c r="G468" s="8" t="s">
        <v>17</v>
      </c>
      <c r="H468" s="76" t="s">
        <v>557</v>
      </c>
      <c r="I468" s="8" t="s">
        <v>329</v>
      </c>
      <c r="J468" s="8" t="s">
        <v>20</v>
      </c>
    </row>
    <row r="469" spans="1:10" x14ac:dyDescent="0.2">
      <c r="A469" s="8" t="s">
        <v>22</v>
      </c>
      <c r="B469" s="8" t="s">
        <v>12</v>
      </c>
      <c r="C469" s="8" t="s">
        <v>99</v>
      </c>
      <c r="D469" s="8" t="s">
        <v>24</v>
      </c>
      <c r="E469" s="8" t="s">
        <v>733</v>
      </c>
      <c r="F469" s="76" t="s">
        <v>731</v>
      </c>
      <c r="G469" s="8" t="s">
        <v>401</v>
      </c>
      <c r="H469" s="76" t="s">
        <v>734</v>
      </c>
      <c r="I469" s="8" t="s">
        <v>28</v>
      </c>
      <c r="J469" s="8" t="s">
        <v>29</v>
      </c>
    </row>
    <row r="470" spans="1:10" x14ac:dyDescent="0.2">
      <c r="A470" s="8" t="s">
        <v>22</v>
      </c>
      <c r="B470" s="8" t="s">
        <v>34</v>
      </c>
      <c r="C470" s="8" t="s">
        <v>103</v>
      </c>
      <c r="D470" s="8" t="s">
        <v>24</v>
      </c>
      <c r="E470" s="8" t="s">
        <v>735</v>
      </c>
      <c r="F470" s="76" t="s">
        <v>731</v>
      </c>
      <c r="G470" s="8" t="s">
        <v>17</v>
      </c>
      <c r="H470" s="76" t="s">
        <v>726</v>
      </c>
      <c r="I470" s="8" t="s">
        <v>19</v>
      </c>
      <c r="J470" s="8" t="s">
        <v>20</v>
      </c>
    </row>
    <row r="471" spans="1:10" x14ac:dyDescent="0.2">
      <c r="A471" s="8" t="s">
        <v>22</v>
      </c>
      <c r="B471" s="8" t="s">
        <v>34</v>
      </c>
      <c r="C471" s="8" t="s">
        <v>13</v>
      </c>
      <c r="D471" s="8" t="s">
        <v>14</v>
      </c>
      <c r="E471" s="8" t="s">
        <v>736</v>
      </c>
      <c r="F471" s="76" t="s">
        <v>731</v>
      </c>
      <c r="G471" s="8" t="s">
        <v>17</v>
      </c>
      <c r="H471" s="76" t="s">
        <v>557</v>
      </c>
      <c r="I471" s="8" t="s">
        <v>329</v>
      </c>
      <c r="J471" s="8" t="s">
        <v>20</v>
      </c>
    </row>
    <row r="472" spans="1:10" x14ac:dyDescent="0.2">
      <c r="A472" s="8" t="s">
        <v>11</v>
      </c>
      <c r="B472" s="8" t="s">
        <v>34</v>
      </c>
      <c r="C472" s="8" t="s">
        <v>31</v>
      </c>
      <c r="D472" s="8" t="s">
        <v>14</v>
      </c>
      <c r="E472" s="8" t="s">
        <v>737</v>
      </c>
      <c r="F472" s="76" t="s">
        <v>731</v>
      </c>
      <c r="G472" s="8" t="s">
        <v>17</v>
      </c>
      <c r="H472" s="76" t="s">
        <v>557</v>
      </c>
      <c r="I472" s="8" t="s">
        <v>329</v>
      </c>
      <c r="J472" s="8" t="s">
        <v>20</v>
      </c>
    </row>
    <row r="473" spans="1:10" x14ac:dyDescent="0.2">
      <c r="A473" s="8" t="s">
        <v>11</v>
      </c>
      <c r="B473" s="8" t="s">
        <v>34</v>
      </c>
      <c r="C473" s="8" t="s">
        <v>31</v>
      </c>
      <c r="D473" s="8" t="s">
        <v>14</v>
      </c>
      <c r="E473" s="8" t="s">
        <v>738</v>
      </c>
      <c r="F473" s="76" t="s">
        <v>731</v>
      </c>
      <c r="G473" s="8" t="s">
        <v>17</v>
      </c>
      <c r="H473" s="76" t="s">
        <v>557</v>
      </c>
      <c r="I473" s="8" t="s">
        <v>329</v>
      </c>
      <c r="J473" s="8" t="s">
        <v>20</v>
      </c>
    </row>
    <row r="474" spans="1:10" x14ac:dyDescent="0.2">
      <c r="A474" s="8" t="s">
        <v>11</v>
      </c>
      <c r="B474" s="8" t="s">
        <v>34</v>
      </c>
      <c r="C474" s="8" t="s">
        <v>93</v>
      </c>
      <c r="D474" s="8" t="s">
        <v>24</v>
      </c>
      <c r="E474" s="8" t="s">
        <v>739</v>
      </c>
      <c r="F474" s="76" t="s">
        <v>731</v>
      </c>
      <c r="G474" s="8" t="s">
        <v>17</v>
      </c>
      <c r="H474" s="76" t="s">
        <v>726</v>
      </c>
      <c r="I474" s="8" t="s">
        <v>19</v>
      </c>
      <c r="J474" s="8" t="s">
        <v>20</v>
      </c>
    </row>
    <row r="475" spans="1:10" x14ac:dyDescent="0.2">
      <c r="A475" s="8" t="s">
        <v>11</v>
      </c>
      <c r="B475" s="8" t="s">
        <v>12</v>
      </c>
      <c r="C475" s="8" t="s">
        <v>13</v>
      </c>
      <c r="D475" s="8" t="s">
        <v>14</v>
      </c>
      <c r="E475" s="8" t="s">
        <v>740</v>
      </c>
      <c r="F475" s="76" t="s">
        <v>731</v>
      </c>
      <c r="G475" s="8" t="s">
        <v>17</v>
      </c>
      <c r="H475" s="76" t="s">
        <v>557</v>
      </c>
      <c r="I475" s="8" t="s">
        <v>329</v>
      </c>
      <c r="J475" s="8" t="s">
        <v>20</v>
      </c>
    </row>
    <row r="476" spans="1:10" x14ac:dyDescent="0.2">
      <c r="A476" s="8" t="s">
        <v>11</v>
      </c>
      <c r="B476" s="8" t="s">
        <v>12</v>
      </c>
      <c r="C476" s="8" t="s">
        <v>99</v>
      </c>
      <c r="D476" s="8" t="s">
        <v>24</v>
      </c>
      <c r="E476" s="8" t="s">
        <v>741</v>
      </c>
      <c r="F476" s="76" t="s">
        <v>731</v>
      </c>
      <c r="G476" s="8" t="s">
        <v>17</v>
      </c>
      <c r="H476" s="76" t="s">
        <v>557</v>
      </c>
      <c r="I476" s="8" t="s">
        <v>329</v>
      </c>
      <c r="J476" s="8" t="s">
        <v>20</v>
      </c>
    </row>
    <row r="477" spans="1:10" x14ac:dyDescent="0.2">
      <c r="A477" s="8" t="s">
        <v>22</v>
      </c>
      <c r="B477" s="8" t="s">
        <v>12</v>
      </c>
      <c r="C477" s="8" t="s">
        <v>31</v>
      </c>
      <c r="D477" s="8" t="s">
        <v>14</v>
      </c>
      <c r="E477" s="8" t="s">
        <v>742</v>
      </c>
      <c r="F477" s="76" t="s">
        <v>731</v>
      </c>
      <c r="G477" s="8" t="s">
        <v>85</v>
      </c>
      <c r="H477" s="76" t="s">
        <v>743</v>
      </c>
      <c r="I477" s="8" t="s">
        <v>28</v>
      </c>
      <c r="J477" s="8" t="s">
        <v>29</v>
      </c>
    </row>
    <row r="478" spans="1:10" x14ac:dyDescent="0.2">
      <c r="A478" s="8" t="s">
        <v>22</v>
      </c>
      <c r="B478" s="8" t="s">
        <v>34</v>
      </c>
      <c r="C478" s="8" t="s">
        <v>93</v>
      </c>
      <c r="D478" s="8" t="s">
        <v>24</v>
      </c>
      <c r="E478" s="8" t="s">
        <v>744</v>
      </c>
      <c r="F478" s="76" t="s">
        <v>731</v>
      </c>
      <c r="G478" s="8" t="s">
        <v>112</v>
      </c>
      <c r="H478" s="76" t="s">
        <v>745</v>
      </c>
      <c r="I478" s="8" t="s">
        <v>559</v>
      </c>
      <c r="J478" s="8" t="s">
        <v>20</v>
      </c>
    </row>
    <row r="479" spans="1:10" x14ac:dyDescent="0.2">
      <c r="A479" s="8" t="s">
        <v>11</v>
      </c>
      <c r="B479" s="8" t="s">
        <v>12</v>
      </c>
      <c r="C479" s="8" t="s">
        <v>13</v>
      </c>
      <c r="D479" s="8" t="s">
        <v>14</v>
      </c>
      <c r="E479" s="8" t="s">
        <v>746</v>
      </c>
      <c r="F479" s="76" t="s">
        <v>731</v>
      </c>
      <c r="G479" s="8" t="s">
        <v>17</v>
      </c>
      <c r="H479" s="76" t="s">
        <v>557</v>
      </c>
      <c r="I479" s="8" t="s">
        <v>329</v>
      </c>
      <c r="J479" s="8" t="s">
        <v>20</v>
      </c>
    </row>
    <row r="480" spans="1:10" x14ac:dyDescent="0.2">
      <c r="A480" s="8" t="s">
        <v>22</v>
      </c>
      <c r="B480" s="8" t="s">
        <v>34</v>
      </c>
      <c r="C480" s="8" t="s">
        <v>13</v>
      </c>
      <c r="D480" s="8" t="s">
        <v>14</v>
      </c>
      <c r="E480" s="8" t="s">
        <v>747</v>
      </c>
      <c r="F480" s="76" t="s">
        <v>731</v>
      </c>
      <c r="G480" s="8" t="s">
        <v>76</v>
      </c>
      <c r="H480" s="76" t="s">
        <v>652</v>
      </c>
      <c r="I480" s="8" t="s">
        <v>28</v>
      </c>
      <c r="J480" s="8" t="s">
        <v>29</v>
      </c>
    </row>
    <row r="481" spans="1:10" x14ac:dyDescent="0.2">
      <c r="A481" s="8" t="s">
        <v>11</v>
      </c>
      <c r="B481" s="8" t="s">
        <v>34</v>
      </c>
      <c r="C481" s="8" t="s">
        <v>13</v>
      </c>
      <c r="D481" s="8" t="s">
        <v>14</v>
      </c>
      <c r="E481" s="8" t="s">
        <v>748</v>
      </c>
      <c r="F481" s="76" t="s">
        <v>731</v>
      </c>
      <c r="G481" s="8" t="s">
        <v>17</v>
      </c>
      <c r="H481" s="76" t="s">
        <v>557</v>
      </c>
      <c r="I481" s="8" t="s">
        <v>329</v>
      </c>
      <c r="J481" s="8" t="s">
        <v>20</v>
      </c>
    </row>
    <row r="482" spans="1:10" x14ac:dyDescent="0.2">
      <c r="A482" s="8" t="s">
        <v>11</v>
      </c>
      <c r="B482" s="8" t="s">
        <v>12</v>
      </c>
      <c r="C482" s="8" t="s">
        <v>13</v>
      </c>
      <c r="D482" s="8" t="s">
        <v>14</v>
      </c>
      <c r="E482" s="8" t="s">
        <v>749</v>
      </c>
      <c r="F482" s="76" t="s">
        <v>731</v>
      </c>
      <c r="G482" s="8" t="s">
        <v>17</v>
      </c>
      <c r="H482" s="76" t="s">
        <v>557</v>
      </c>
      <c r="I482" s="8" t="s">
        <v>329</v>
      </c>
      <c r="J482" s="8" t="s">
        <v>20</v>
      </c>
    </row>
    <row r="483" spans="1:10" x14ac:dyDescent="0.2">
      <c r="A483" s="8" t="s">
        <v>11</v>
      </c>
      <c r="B483" s="8" t="s">
        <v>34</v>
      </c>
      <c r="C483" s="8" t="s">
        <v>31</v>
      </c>
      <c r="D483" s="8" t="s">
        <v>14</v>
      </c>
      <c r="E483" s="8" t="s">
        <v>750</v>
      </c>
      <c r="F483" s="76" t="s">
        <v>731</v>
      </c>
      <c r="G483" s="8" t="s">
        <v>17</v>
      </c>
      <c r="H483" s="76" t="s">
        <v>557</v>
      </c>
      <c r="I483" s="8" t="s">
        <v>329</v>
      </c>
      <c r="J483" s="8" t="s">
        <v>20</v>
      </c>
    </row>
    <row r="484" spans="1:10" x14ac:dyDescent="0.2">
      <c r="A484" s="8" t="s">
        <v>11</v>
      </c>
      <c r="B484" s="8" t="s">
        <v>12</v>
      </c>
      <c r="C484" s="8" t="s">
        <v>31</v>
      </c>
      <c r="D484" s="8" t="s">
        <v>14</v>
      </c>
      <c r="E484" s="8" t="s">
        <v>751</v>
      </c>
      <c r="F484" s="76" t="s">
        <v>731</v>
      </c>
      <c r="G484" s="8" t="s">
        <v>17</v>
      </c>
      <c r="H484" s="76" t="s">
        <v>557</v>
      </c>
      <c r="I484" s="8" t="s">
        <v>329</v>
      </c>
      <c r="J484" s="8" t="s">
        <v>20</v>
      </c>
    </row>
    <row r="485" spans="1:10" x14ac:dyDescent="0.2">
      <c r="A485" s="8" t="s">
        <v>22</v>
      </c>
      <c r="B485" s="8" t="s">
        <v>12</v>
      </c>
      <c r="C485" s="8" t="s">
        <v>99</v>
      </c>
      <c r="D485" s="8" t="s">
        <v>24</v>
      </c>
      <c r="E485" s="8" t="s">
        <v>752</v>
      </c>
      <c r="F485" s="76" t="s">
        <v>731</v>
      </c>
      <c r="G485" s="8" t="s">
        <v>63</v>
      </c>
      <c r="H485" s="76" t="s">
        <v>753</v>
      </c>
      <c r="I485" s="8" t="s">
        <v>28</v>
      </c>
      <c r="J485" s="8" t="s">
        <v>29</v>
      </c>
    </row>
    <row r="486" spans="1:10" x14ac:dyDescent="0.2">
      <c r="A486" s="8" t="s">
        <v>11</v>
      </c>
      <c r="B486" s="8" t="s">
        <v>34</v>
      </c>
      <c r="C486" s="8" t="s">
        <v>13</v>
      </c>
      <c r="D486" s="8" t="s">
        <v>14</v>
      </c>
      <c r="E486" s="8" t="s">
        <v>754</v>
      </c>
      <c r="F486" s="76" t="s">
        <v>755</v>
      </c>
      <c r="G486" s="8" t="s">
        <v>688</v>
      </c>
      <c r="H486" s="76" t="s">
        <v>557</v>
      </c>
      <c r="I486" s="8" t="s">
        <v>329</v>
      </c>
      <c r="J486" s="8" t="s">
        <v>20</v>
      </c>
    </row>
    <row r="487" spans="1:10" x14ac:dyDescent="0.2">
      <c r="A487" s="8" t="s">
        <v>11</v>
      </c>
      <c r="B487" s="8" t="s">
        <v>12</v>
      </c>
      <c r="C487" s="8" t="s">
        <v>99</v>
      </c>
      <c r="D487" s="8" t="s">
        <v>24</v>
      </c>
      <c r="E487" s="8" t="s">
        <v>756</v>
      </c>
      <c r="F487" s="76" t="s">
        <v>755</v>
      </c>
      <c r="G487" s="8" t="s">
        <v>688</v>
      </c>
      <c r="H487" s="76" t="s">
        <v>557</v>
      </c>
      <c r="I487" s="8" t="s">
        <v>329</v>
      </c>
      <c r="J487" s="8" t="s">
        <v>20</v>
      </c>
    </row>
    <row r="488" spans="1:10" x14ac:dyDescent="0.2">
      <c r="A488" s="8" t="s">
        <v>22</v>
      </c>
      <c r="B488" s="8" t="s">
        <v>34</v>
      </c>
      <c r="C488" s="8" t="s">
        <v>13</v>
      </c>
      <c r="D488" s="8" t="s">
        <v>14</v>
      </c>
      <c r="E488" s="8" t="s">
        <v>757</v>
      </c>
      <c r="F488" s="76" t="s">
        <v>758</v>
      </c>
      <c r="G488" s="8" t="s">
        <v>247</v>
      </c>
      <c r="H488" s="76" t="s">
        <v>743</v>
      </c>
      <c r="I488" s="8" t="s">
        <v>28</v>
      </c>
      <c r="J488" s="8" t="s">
        <v>29</v>
      </c>
    </row>
    <row r="489" spans="1:10" x14ac:dyDescent="0.2">
      <c r="A489" s="8" t="s">
        <v>22</v>
      </c>
      <c r="B489" s="8" t="s">
        <v>34</v>
      </c>
      <c r="C489" s="8" t="s">
        <v>93</v>
      </c>
      <c r="D489" s="8" t="s">
        <v>24</v>
      </c>
      <c r="E489" s="8" t="s">
        <v>759</v>
      </c>
      <c r="F489" s="76" t="s">
        <v>758</v>
      </c>
      <c r="G489" s="8" t="s">
        <v>593</v>
      </c>
      <c r="H489" s="76" t="s">
        <v>557</v>
      </c>
      <c r="I489" s="8" t="s">
        <v>28</v>
      </c>
      <c r="J489" s="8" t="s">
        <v>29</v>
      </c>
    </row>
    <row r="490" spans="1:10" x14ac:dyDescent="0.2">
      <c r="A490" s="8" t="s">
        <v>11</v>
      </c>
      <c r="B490" s="8" t="s">
        <v>12</v>
      </c>
      <c r="C490" s="8" t="s">
        <v>23</v>
      </c>
      <c r="D490" s="8" t="s">
        <v>24</v>
      </c>
      <c r="E490" s="8" t="s">
        <v>760</v>
      </c>
      <c r="F490" s="76" t="s">
        <v>758</v>
      </c>
      <c r="G490" s="8" t="s">
        <v>688</v>
      </c>
      <c r="H490" s="76" t="s">
        <v>761</v>
      </c>
      <c r="I490" s="8" t="s">
        <v>329</v>
      </c>
      <c r="J490" s="8" t="s">
        <v>20</v>
      </c>
    </row>
    <row r="491" spans="1:10" x14ac:dyDescent="0.2">
      <c r="A491" s="8" t="s">
        <v>11</v>
      </c>
      <c r="B491" s="8" t="s">
        <v>12</v>
      </c>
      <c r="C491" s="8" t="s">
        <v>99</v>
      </c>
      <c r="D491" s="8" t="s">
        <v>24</v>
      </c>
      <c r="E491" s="8" t="s">
        <v>762</v>
      </c>
      <c r="F491" s="76" t="s">
        <v>758</v>
      </c>
      <c r="G491" s="8" t="s">
        <v>688</v>
      </c>
      <c r="H491" s="76" t="s">
        <v>761</v>
      </c>
      <c r="I491" s="8" t="s">
        <v>329</v>
      </c>
      <c r="J491" s="8" t="s">
        <v>20</v>
      </c>
    </row>
    <row r="492" spans="1:10" x14ac:dyDescent="0.2">
      <c r="A492" s="8" t="s">
        <v>11</v>
      </c>
      <c r="B492" s="8" t="s">
        <v>34</v>
      </c>
      <c r="C492" s="8" t="s">
        <v>93</v>
      </c>
      <c r="D492" s="8" t="s">
        <v>24</v>
      </c>
      <c r="E492" s="8" t="s">
        <v>763</v>
      </c>
      <c r="F492" s="76" t="s">
        <v>758</v>
      </c>
      <c r="G492" s="8" t="s">
        <v>17</v>
      </c>
      <c r="H492" s="76" t="s">
        <v>726</v>
      </c>
      <c r="I492" s="8" t="s">
        <v>19</v>
      </c>
      <c r="J492" s="8" t="s">
        <v>20</v>
      </c>
    </row>
    <row r="493" spans="1:10" x14ac:dyDescent="0.2">
      <c r="A493" s="8" t="s">
        <v>22</v>
      </c>
      <c r="B493" s="8" t="s">
        <v>12</v>
      </c>
      <c r="C493" s="8" t="s">
        <v>13</v>
      </c>
      <c r="D493" s="8" t="s">
        <v>14</v>
      </c>
      <c r="E493" s="8" t="s">
        <v>764</v>
      </c>
      <c r="F493" s="76" t="s">
        <v>765</v>
      </c>
      <c r="G493" s="8" t="s">
        <v>766</v>
      </c>
      <c r="H493" s="76" t="s">
        <v>761</v>
      </c>
      <c r="I493" s="8" t="s">
        <v>329</v>
      </c>
      <c r="J493" s="8" t="s">
        <v>20</v>
      </c>
    </row>
    <row r="494" spans="1:10" x14ac:dyDescent="0.2">
      <c r="A494" s="8" t="s">
        <v>11</v>
      </c>
      <c r="B494" s="8" t="s">
        <v>12</v>
      </c>
      <c r="C494" s="8" t="s">
        <v>13</v>
      </c>
      <c r="D494" s="8" t="s">
        <v>14</v>
      </c>
      <c r="E494" s="8" t="s">
        <v>767</v>
      </c>
      <c r="F494" s="76" t="s">
        <v>765</v>
      </c>
      <c r="G494" s="8" t="s">
        <v>17</v>
      </c>
      <c r="H494" s="76" t="s">
        <v>726</v>
      </c>
      <c r="I494" s="8" t="s">
        <v>19</v>
      </c>
      <c r="J494" s="8" t="s">
        <v>20</v>
      </c>
    </row>
    <row r="495" spans="1:10" x14ac:dyDescent="0.2">
      <c r="A495" s="8" t="s">
        <v>22</v>
      </c>
      <c r="B495" s="8" t="s">
        <v>34</v>
      </c>
      <c r="C495" s="8" t="s">
        <v>13</v>
      </c>
      <c r="D495" s="8" t="s">
        <v>14</v>
      </c>
      <c r="E495" s="8" t="s">
        <v>768</v>
      </c>
      <c r="F495" s="76" t="s">
        <v>765</v>
      </c>
      <c r="G495" s="8" t="s">
        <v>401</v>
      </c>
      <c r="H495" s="76" t="s">
        <v>509</v>
      </c>
      <c r="I495" s="8" t="s">
        <v>28</v>
      </c>
      <c r="J495" s="8" t="s">
        <v>29</v>
      </c>
    </row>
    <row r="496" spans="1:10" x14ac:dyDescent="0.2">
      <c r="A496" s="8" t="s">
        <v>22</v>
      </c>
      <c r="B496" s="8" t="s">
        <v>12</v>
      </c>
      <c r="C496" s="8" t="s">
        <v>13</v>
      </c>
      <c r="D496" s="8" t="s">
        <v>14</v>
      </c>
      <c r="E496" s="8" t="s">
        <v>769</v>
      </c>
      <c r="F496" s="76" t="s">
        <v>765</v>
      </c>
      <c r="G496" s="8" t="s">
        <v>318</v>
      </c>
      <c r="H496" s="76" t="s">
        <v>745</v>
      </c>
      <c r="I496" s="8" t="s">
        <v>28</v>
      </c>
      <c r="J496" s="8" t="s">
        <v>29</v>
      </c>
    </row>
    <row r="497" spans="1:10" x14ac:dyDescent="0.2">
      <c r="A497" s="8" t="s">
        <v>11</v>
      </c>
      <c r="B497" s="8" t="s">
        <v>34</v>
      </c>
      <c r="C497" s="8" t="s">
        <v>103</v>
      </c>
      <c r="D497" s="8" t="s">
        <v>24</v>
      </c>
      <c r="E497" s="8" t="s">
        <v>770</v>
      </c>
      <c r="F497" s="76" t="s">
        <v>765</v>
      </c>
      <c r="G497" s="8" t="s">
        <v>17</v>
      </c>
      <c r="H497" s="76" t="s">
        <v>726</v>
      </c>
      <c r="I497" s="8" t="s">
        <v>19</v>
      </c>
      <c r="J497" s="8" t="s">
        <v>20</v>
      </c>
    </row>
    <row r="498" spans="1:10" x14ac:dyDescent="0.2">
      <c r="A498" s="8" t="s">
        <v>22</v>
      </c>
      <c r="B498" s="8" t="s">
        <v>12</v>
      </c>
      <c r="C498" s="8" t="s">
        <v>31</v>
      </c>
      <c r="D498" s="8" t="s">
        <v>14</v>
      </c>
      <c r="E498" s="8" t="s">
        <v>771</v>
      </c>
      <c r="F498" s="76" t="s">
        <v>765</v>
      </c>
      <c r="G498" s="8" t="s">
        <v>766</v>
      </c>
      <c r="H498" s="76" t="s">
        <v>761</v>
      </c>
      <c r="I498" s="8" t="s">
        <v>329</v>
      </c>
      <c r="J498" s="8" t="s">
        <v>20</v>
      </c>
    </row>
    <row r="499" spans="1:10" x14ac:dyDescent="0.2">
      <c r="A499" s="8" t="s">
        <v>11</v>
      </c>
      <c r="B499" s="8" t="s">
        <v>34</v>
      </c>
      <c r="C499" s="8" t="s">
        <v>93</v>
      </c>
      <c r="D499" s="8" t="s">
        <v>24</v>
      </c>
      <c r="E499" s="8" t="s">
        <v>772</v>
      </c>
      <c r="F499" s="76" t="s">
        <v>765</v>
      </c>
      <c r="G499" s="8" t="s">
        <v>17</v>
      </c>
      <c r="H499" s="76" t="s">
        <v>726</v>
      </c>
      <c r="I499" s="8" t="s">
        <v>19</v>
      </c>
      <c r="J499" s="8" t="s">
        <v>20</v>
      </c>
    </row>
    <row r="500" spans="1:10" x14ac:dyDescent="0.2">
      <c r="A500" s="8" t="s">
        <v>11</v>
      </c>
      <c r="B500" s="8" t="s">
        <v>34</v>
      </c>
      <c r="C500" s="8" t="s">
        <v>31</v>
      </c>
      <c r="D500" s="8" t="s">
        <v>14</v>
      </c>
      <c r="E500" s="8" t="s">
        <v>773</v>
      </c>
      <c r="F500" s="76" t="s">
        <v>765</v>
      </c>
      <c r="G500" s="8" t="s">
        <v>17</v>
      </c>
      <c r="H500" s="76" t="s">
        <v>551</v>
      </c>
      <c r="I500" s="8" t="s">
        <v>19</v>
      </c>
      <c r="J500" s="8" t="s">
        <v>20</v>
      </c>
    </row>
    <row r="501" spans="1:10" x14ac:dyDescent="0.2">
      <c r="A501" s="8" t="s">
        <v>11</v>
      </c>
      <c r="B501" s="8" t="s">
        <v>34</v>
      </c>
      <c r="C501" s="8" t="s">
        <v>31</v>
      </c>
      <c r="D501" s="8" t="s">
        <v>14</v>
      </c>
      <c r="E501" s="8" t="s">
        <v>774</v>
      </c>
      <c r="F501" s="76" t="s">
        <v>695</v>
      </c>
      <c r="G501" s="8" t="s">
        <v>17</v>
      </c>
      <c r="H501" s="76" t="s">
        <v>551</v>
      </c>
      <c r="I501" s="8" t="s">
        <v>19</v>
      </c>
      <c r="J501" s="8" t="s">
        <v>20</v>
      </c>
    </row>
    <row r="502" spans="1:10" x14ac:dyDescent="0.2">
      <c r="A502" s="8" t="s">
        <v>22</v>
      </c>
      <c r="B502" s="8" t="s">
        <v>34</v>
      </c>
      <c r="C502" s="8" t="s">
        <v>13</v>
      </c>
      <c r="D502" s="8" t="s">
        <v>14</v>
      </c>
      <c r="E502" s="8" t="s">
        <v>775</v>
      </c>
      <c r="F502" s="76" t="s">
        <v>672</v>
      </c>
      <c r="G502" s="8" t="s">
        <v>241</v>
      </c>
      <c r="H502" s="76" t="s">
        <v>753</v>
      </c>
      <c r="I502" s="8" t="s">
        <v>28</v>
      </c>
      <c r="J502" s="8" t="s">
        <v>29</v>
      </c>
    </row>
    <row r="503" spans="1:10" x14ac:dyDescent="0.2">
      <c r="A503" s="8" t="s">
        <v>22</v>
      </c>
      <c r="B503" s="8" t="s">
        <v>34</v>
      </c>
      <c r="C503" s="8" t="s">
        <v>31</v>
      </c>
      <c r="D503" s="8" t="s">
        <v>14</v>
      </c>
      <c r="E503" s="8" t="s">
        <v>776</v>
      </c>
      <c r="F503" s="76" t="s">
        <v>672</v>
      </c>
      <c r="G503" s="8" t="s">
        <v>688</v>
      </c>
      <c r="H503" s="76" t="s">
        <v>777</v>
      </c>
      <c r="I503" s="8" t="s">
        <v>329</v>
      </c>
      <c r="J503" s="8" t="s">
        <v>20</v>
      </c>
    </row>
    <row r="504" spans="1:10" x14ac:dyDescent="0.2">
      <c r="A504" s="8" t="s">
        <v>11</v>
      </c>
      <c r="B504" s="8" t="s">
        <v>12</v>
      </c>
      <c r="C504" s="8" t="s">
        <v>31</v>
      </c>
      <c r="D504" s="8" t="s">
        <v>14</v>
      </c>
      <c r="E504" s="8" t="s">
        <v>778</v>
      </c>
      <c r="F504" s="76" t="s">
        <v>672</v>
      </c>
      <c r="G504" s="8" t="s">
        <v>688</v>
      </c>
      <c r="H504" s="76" t="s">
        <v>777</v>
      </c>
      <c r="I504" s="8" t="s">
        <v>329</v>
      </c>
      <c r="J504" s="8" t="s">
        <v>20</v>
      </c>
    </row>
    <row r="505" spans="1:10" x14ac:dyDescent="0.2">
      <c r="A505" s="8" t="s">
        <v>11</v>
      </c>
      <c r="B505" s="8" t="s">
        <v>34</v>
      </c>
      <c r="C505" s="8" t="s">
        <v>103</v>
      </c>
      <c r="D505" s="8" t="s">
        <v>24</v>
      </c>
      <c r="E505" s="8" t="s">
        <v>779</v>
      </c>
      <c r="F505" s="76" t="s">
        <v>672</v>
      </c>
      <c r="G505" s="8" t="s">
        <v>17</v>
      </c>
      <c r="H505" s="76" t="s">
        <v>726</v>
      </c>
      <c r="I505" s="8" t="s">
        <v>19</v>
      </c>
      <c r="J505" s="8" t="s">
        <v>20</v>
      </c>
    </row>
    <row r="506" spans="1:10" x14ac:dyDescent="0.2">
      <c r="A506" s="8" t="s">
        <v>11</v>
      </c>
      <c r="B506" s="8" t="s">
        <v>34</v>
      </c>
      <c r="C506" s="8" t="s">
        <v>93</v>
      </c>
      <c r="D506" s="8" t="s">
        <v>24</v>
      </c>
      <c r="E506" s="8" t="s">
        <v>780</v>
      </c>
      <c r="F506" s="76" t="s">
        <v>672</v>
      </c>
      <c r="G506" s="8" t="s">
        <v>17</v>
      </c>
      <c r="H506" s="76" t="s">
        <v>726</v>
      </c>
      <c r="I506" s="8" t="s">
        <v>19</v>
      </c>
      <c r="J506" s="8" t="s">
        <v>20</v>
      </c>
    </row>
    <row r="507" spans="1:10" x14ac:dyDescent="0.2">
      <c r="A507" s="8" t="s">
        <v>11</v>
      </c>
      <c r="B507" s="8" t="s">
        <v>12</v>
      </c>
      <c r="C507" s="8" t="s">
        <v>13</v>
      </c>
      <c r="D507" s="8" t="s">
        <v>14</v>
      </c>
      <c r="E507" s="8" t="s">
        <v>781</v>
      </c>
      <c r="F507" s="76" t="s">
        <v>782</v>
      </c>
      <c r="G507" s="8" t="s">
        <v>203</v>
      </c>
      <c r="H507" s="76" t="s">
        <v>753</v>
      </c>
      <c r="I507" s="8" t="s">
        <v>167</v>
      </c>
      <c r="J507" s="8" t="s">
        <v>20</v>
      </c>
    </row>
    <row r="508" spans="1:10" x14ac:dyDescent="0.2">
      <c r="A508" s="8" t="s">
        <v>22</v>
      </c>
      <c r="B508" s="8" t="s">
        <v>12</v>
      </c>
      <c r="C508" s="8" t="s">
        <v>23</v>
      </c>
      <c r="D508" s="8" t="s">
        <v>24</v>
      </c>
      <c r="E508" s="8" t="s">
        <v>783</v>
      </c>
      <c r="F508" s="76" t="s">
        <v>782</v>
      </c>
      <c r="G508" s="8" t="s">
        <v>17</v>
      </c>
      <c r="H508" s="76" t="s">
        <v>784</v>
      </c>
      <c r="I508" s="8" t="s">
        <v>19</v>
      </c>
      <c r="J508" s="8" t="s">
        <v>20</v>
      </c>
    </row>
    <row r="509" spans="1:10" x14ac:dyDescent="0.2">
      <c r="A509" s="8" t="s">
        <v>11</v>
      </c>
      <c r="B509" s="8" t="s">
        <v>34</v>
      </c>
      <c r="C509" s="8" t="s">
        <v>103</v>
      </c>
      <c r="D509" s="8" t="s">
        <v>24</v>
      </c>
      <c r="E509" s="8" t="s">
        <v>785</v>
      </c>
      <c r="F509" s="76" t="s">
        <v>782</v>
      </c>
      <c r="G509" s="8" t="s">
        <v>17</v>
      </c>
      <c r="H509" s="76" t="s">
        <v>726</v>
      </c>
      <c r="I509" s="8" t="s">
        <v>19</v>
      </c>
      <c r="J509" s="8" t="s">
        <v>20</v>
      </c>
    </row>
    <row r="510" spans="1:10" x14ac:dyDescent="0.2">
      <c r="A510" s="8" t="s">
        <v>11</v>
      </c>
      <c r="B510" s="8" t="s">
        <v>12</v>
      </c>
      <c r="C510" s="8" t="s">
        <v>13</v>
      </c>
      <c r="D510" s="8" t="s">
        <v>14</v>
      </c>
      <c r="E510" s="8" t="s">
        <v>786</v>
      </c>
      <c r="F510" s="76" t="s">
        <v>787</v>
      </c>
      <c r="G510" s="8" t="s">
        <v>17</v>
      </c>
      <c r="H510" s="76" t="s">
        <v>726</v>
      </c>
      <c r="I510" s="8" t="s">
        <v>19</v>
      </c>
      <c r="J510" s="8" t="s">
        <v>20</v>
      </c>
    </row>
    <row r="511" spans="1:10" x14ac:dyDescent="0.2">
      <c r="A511" s="8" t="s">
        <v>11</v>
      </c>
      <c r="B511" s="8" t="s">
        <v>34</v>
      </c>
      <c r="C511" s="8" t="s">
        <v>103</v>
      </c>
      <c r="D511" s="8" t="s">
        <v>24</v>
      </c>
      <c r="E511" s="8" t="s">
        <v>788</v>
      </c>
      <c r="F511" s="76" t="s">
        <v>787</v>
      </c>
      <c r="G511" s="8" t="s">
        <v>17</v>
      </c>
      <c r="H511" s="76" t="s">
        <v>784</v>
      </c>
      <c r="I511" s="8" t="s">
        <v>19</v>
      </c>
      <c r="J511" s="8" t="s">
        <v>20</v>
      </c>
    </row>
    <row r="512" spans="1:10" x14ac:dyDescent="0.2">
      <c r="A512" s="8" t="s">
        <v>11</v>
      </c>
      <c r="B512" s="8" t="s">
        <v>12</v>
      </c>
      <c r="C512" s="8" t="s">
        <v>31</v>
      </c>
      <c r="D512" s="8" t="s">
        <v>14</v>
      </c>
      <c r="E512" s="8" t="s">
        <v>789</v>
      </c>
      <c r="F512" s="76" t="s">
        <v>787</v>
      </c>
      <c r="G512" s="8" t="s">
        <v>17</v>
      </c>
      <c r="H512" s="76" t="s">
        <v>784</v>
      </c>
      <c r="I512" s="8" t="s">
        <v>19</v>
      </c>
      <c r="J512" s="8" t="s">
        <v>20</v>
      </c>
    </row>
    <row r="513" spans="1:10" x14ac:dyDescent="0.2">
      <c r="A513" s="8" t="s">
        <v>11</v>
      </c>
      <c r="B513" s="8" t="s">
        <v>34</v>
      </c>
      <c r="C513" s="8" t="s">
        <v>31</v>
      </c>
      <c r="D513" s="8" t="s">
        <v>14</v>
      </c>
      <c r="E513" s="8" t="s">
        <v>790</v>
      </c>
      <c r="F513" s="76" t="s">
        <v>787</v>
      </c>
      <c r="G513" s="8" t="s">
        <v>17</v>
      </c>
      <c r="H513" s="76" t="s">
        <v>791</v>
      </c>
      <c r="I513" s="8" t="s">
        <v>19</v>
      </c>
      <c r="J513" s="8" t="s">
        <v>20</v>
      </c>
    </row>
    <row r="514" spans="1:10" x14ac:dyDescent="0.2">
      <c r="A514" s="8" t="s">
        <v>11</v>
      </c>
      <c r="B514" s="8" t="s">
        <v>34</v>
      </c>
      <c r="C514" s="8" t="s">
        <v>93</v>
      </c>
      <c r="D514" s="8" t="s">
        <v>24</v>
      </c>
      <c r="E514" s="8" t="s">
        <v>792</v>
      </c>
      <c r="F514" s="76" t="s">
        <v>787</v>
      </c>
      <c r="G514" s="8" t="s">
        <v>17</v>
      </c>
      <c r="H514" s="76" t="s">
        <v>726</v>
      </c>
      <c r="I514" s="8" t="s">
        <v>19</v>
      </c>
      <c r="J514" s="8" t="s">
        <v>20</v>
      </c>
    </row>
    <row r="515" spans="1:10" x14ac:dyDescent="0.2">
      <c r="A515" s="8" t="s">
        <v>22</v>
      </c>
      <c r="B515" s="8" t="s">
        <v>12</v>
      </c>
      <c r="C515" s="8" t="s">
        <v>23</v>
      </c>
      <c r="D515" s="8" t="s">
        <v>24</v>
      </c>
      <c r="E515" s="8" t="s">
        <v>793</v>
      </c>
      <c r="F515" s="76" t="s">
        <v>794</v>
      </c>
      <c r="G515" s="8" t="s">
        <v>17</v>
      </c>
      <c r="H515" s="76" t="s">
        <v>795</v>
      </c>
      <c r="I515" s="8" t="s">
        <v>19</v>
      </c>
      <c r="J515" s="8" t="s">
        <v>20</v>
      </c>
    </row>
    <row r="516" spans="1:10" x14ac:dyDescent="0.2">
      <c r="A516" s="8" t="s">
        <v>11</v>
      </c>
      <c r="B516" s="8" t="s">
        <v>12</v>
      </c>
      <c r="C516" s="8" t="s">
        <v>31</v>
      </c>
      <c r="D516" s="8" t="s">
        <v>14</v>
      </c>
      <c r="E516" s="8" t="s">
        <v>796</v>
      </c>
      <c r="F516" s="76" t="s">
        <v>794</v>
      </c>
      <c r="G516" s="8" t="s">
        <v>17</v>
      </c>
      <c r="H516" s="76" t="s">
        <v>795</v>
      </c>
      <c r="I516" s="8" t="s">
        <v>19</v>
      </c>
      <c r="J516" s="8" t="s">
        <v>20</v>
      </c>
    </row>
    <row r="517" spans="1:10" x14ac:dyDescent="0.2">
      <c r="A517" s="8" t="s">
        <v>22</v>
      </c>
      <c r="B517" s="8" t="s">
        <v>34</v>
      </c>
      <c r="C517" s="8" t="s">
        <v>13</v>
      </c>
      <c r="D517" s="8" t="s">
        <v>14</v>
      </c>
      <c r="E517" s="8" t="s">
        <v>797</v>
      </c>
      <c r="F517" s="76" t="s">
        <v>798</v>
      </c>
      <c r="G517" s="8" t="s">
        <v>112</v>
      </c>
      <c r="H517" s="76" t="s">
        <v>799</v>
      </c>
      <c r="I517" s="8" t="s">
        <v>28</v>
      </c>
      <c r="J517" s="8" t="s">
        <v>29</v>
      </c>
    </row>
    <row r="518" spans="1:10" x14ac:dyDescent="0.2">
      <c r="A518" s="8" t="s">
        <v>11</v>
      </c>
      <c r="B518" s="8" t="s">
        <v>12</v>
      </c>
      <c r="C518" s="8" t="s">
        <v>13</v>
      </c>
      <c r="D518" s="8" t="s">
        <v>14</v>
      </c>
      <c r="E518" s="8" t="s">
        <v>800</v>
      </c>
      <c r="F518" s="76" t="s">
        <v>798</v>
      </c>
      <c r="G518" s="8" t="s">
        <v>17</v>
      </c>
      <c r="H518" s="76" t="s">
        <v>795</v>
      </c>
      <c r="I518" s="8" t="s">
        <v>167</v>
      </c>
      <c r="J518" s="8" t="s">
        <v>20</v>
      </c>
    </row>
    <row r="519" spans="1:10" x14ac:dyDescent="0.2">
      <c r="A519" s="8" t="s">
        <v>22</v>
      </c>
      <c r="B519" s="8" t="s">
        <v>12</v>
      </c>
      <c r="C519" s="8" t="s">
        <v>31</v>
      </c>
      <c r="D519" s="8" t="s">
        <v>14</v>
      </c>
      <c r="E519" s="8" t="s">
        <v>801</v>
      </c>
      <c r="F519" s="76" t="s">
        <v>798</v>
      </c>
      <c r="G519" s="8" t="s">
        <v>17</v>
      </c>
      <c r="H519" s="76" t="s">
        <v>795</v>
      </c>
      <c r="I519" s="8" t="s">
        <v>329</v>
      </c>
      <c r="J519" s="8" t="s">
        <v>20</v>
      </c>
    </row>
    <row r="520" spans="1:10" x14ac:dyDescent="0.2">
      <c r="A520" s="8" t="s">
        <v>11</v>
      </c>
      <c r="B520" s="8" t="s">
        <v>34</v>
      </c>
      <c r="C520" s="8" t="s">
        <v>31</v>
      </c>
      <c r="D520" s="8" t="s">
        <v>14</v>
      </c>
      <c r="E520" s="8" t="s">
        <v>802</v>
      </c>
      <c r="F520" s="76" t="s">
        <v>798</v>
      </c>
      <c r="G520" s="8" t="s">
        <v>17</v>
      </c>
      <c r="H520" s="76" t="s">
        <v>795</v>
      </c>
      <c r="I520" s="8" t="s">
        <v>167</v>
      </c>
      <c r="J520" s="8" t="s">
        <v>20</v>
      </c>
    </row>
    <row r="521" spans="1:10" x14ac:dyDescent="0.2">
      <c r="A521" s="8" t="s">
        <v>22</v>
      </c>
      <c r="B521" s="8" t="s">
        <v>12</v>
      </c>
      <c r="C521" s="8" t="s">
        <v>99</v>
      </c>
      <c r="D521" s="8" t="s">
        <v>24</v>
      </c>
      <c r="E521" s="8" t="s">
        <v>803</v>
      </c>
      <c r="F521" s="76" t="s">
        <v>798</v>
      </c>
      <c r="G521" s="8" t="s">
        <v>112</v>
      </c>
      <c r="H521" s="76" t="s">
        <v>799</v>
      </c>
      <c r="I521" s="8" t="s">
        <v>28</v>
      </c>
      <c r="J521" s="8" t="s">
        <v>29</v>
      </c>
    </row>
    <row r="522" spans="1:10" x14ac:dyDescent="0.2">
      <c r="A522" s="8" t="s">
        <v>22</v>
      </c>
      <c r="B522" s="8" t="s">
        <v>34</v>
      </c>
      <c r="C522" s="8" t="s">
        <v>103</v>
      </c>
      <c r="D522" s="8" t="s">
        <v>24</v>
      </c>
      <c r="E522" s="8" t="s">
        <v>804</v>
      </c>
      <c r="F522" s="76" t="s">
        <v>798</v>
      </c>
      <c r="G522" s="8" t="s">
        <v>17</v>
      </c>
      <c r="H522" s="76" t="s">
        <v>805</v>
      </c>
      <c r="I522" s="8" t="s">
        <v>19</v>
      </c>
      <c r="J522" s="8" t="s">
        <v>20</v>
      </c>
    </row>
    <row r="523" spans="1:10" x14ac:dyDescent="0.2">
      <c r="A523" s="8" t="s">
        <v>22</v>
      </c>
      <c r="B523" s="8" t="s">
        <v>12</v>
      </c>
      <c r="C523" s="8" t="s">
        <v>99</v>
      </c>
      <c r="D523" s="8" t="s">
        <v>24</v>
      </c>
      <c r="E523" s="8" t="s">
        <v>806</v>
      </c>
      <c r="F523" s="76" t="s">
        <v>798</v>
      </c>
      <c r="G523" s="8" t="s">
        <v>17</v>
      </c>
      <c r="H523" s="76" t="s">
        <v>807</v>
      </c>
      <c r="I523" s="8" t="s">
        <v>19</v>
      </c>
      <c r="J523" s="8" t="s">
        <v>20</v>
      </c>
    </row>
    <row r="524" spans="1:10" x14ac:dyDescent="0.2">
      <c r="A524" s="8" t="s">
        <v>11</v>
      </c>
      <c r="B524" s="8" t="s">
        <v>12</v>
      </c>
      <c r="C524" s="8" t="s">
        <v>13</v>
      </c>
      <c r="D524" s="8" t="s">
        <v>14</v>
      </c>
      <c r="E524" s="8" t="s">
        <v>808</v>
      </c>
      <c r="F524" s="76" t="s">
        <v>809</v>
      </c>
      <c r="G524" s="8" t="s">
        <v>17</v>
      </c>
      <c r="H524" s="76" t="s">
        <v>807</v>
      </c>
      <c r="I524" s="8" t="s">
        <v>19</v>
      </c>
      <c r="J524" s="8" t="s">
        <v>20</v>
      </c>
    </row>
    <row r="525" spans="1:10" x14ac:dyDescent="0.2">
      <c r="A525" s="8" t="s">
        <v>22</v>
      </c>
      <c r="B525" s="8" t="s">
        <v>12</v>
      </c>
      <c r="C525" s="8" t="s">
        <v>13</v>
      </c>
      <c r="D525" s="8" t="s">
        <v>14</v>
      </c>
      <c r="E525" s="8" t="s">
        <v>810</v>
      </c>
      <c r="F525" s="76" t="s">
        <v>809</v>
      </c>
      <c r="G525" s="8" t="s">
        <v>17</v>
      </c>
      <c r="H525" s="76" t="s">
        <v>807</v>
      </c>
      <c r="I525" s="8" t="s">
        <v>19</v>
      </c>
      <c r="J525" s="8" t="s">
        <v>20</v>
      </c>
    </row>
    <row r="526" spans="1:10" x14ac:dyDescent="0.2">
      <c r="A526" s="8" t="s">
        <v>11</v>
      </c>
      <c r="B526" s="8" t="s">
        <v>12</v>
      </c>
      <c r="C526" s="8" t="s">
        <v>31</v>
      </c>
      <c r="D526" s="8" t="s">
        <v>14</v>
      </c>
      <c r="E526" s="8" t="s">
        <v>811</v>
      </c>
      <c r="F526" s="76" t="s">
        <v>809</v>
      </c>
      <c r="G526" s="8" t="s">
        <v>17</v>
      </c>
      <c r="H526" s="76" t="s">
        <v>807</v>
      </c>
      <c r="I526" s="8" t="s">
        <v>19</v>
      </c>
      <c r="J526" s="8" t="s">
        <v>20</v>
      </c>
    </row>
    <row r="527" spans="1:10" x14ac:dyDescent="0.2">
      <c r="A527" s="8" t="s">
        <v>22</v>
      </c>
      <c r="B527" s="8" t="s">
        <v>34</v>
      </c>
      <c r="C527" s="8" t="s">
        <v>31</v>
      </c>
      <c r="D527" s="8" t="s">
        <v>14</v>
      </c>
      <c r="E527" s="8" t="s">
        <v>812</v>
      </c>
      <c r="F527" s="76" t="s">
        <v>809</v>
      </c>
      <c r="G527" s="8" t="s">
        <v>17</v>
      </c>
      <c r="H527" s="76" t="s">
        <v>807</v>
      </c>
      <c r="I527" s="8" t="s">
        <v>19</v>
      </c>
      <c r="J527" s="8" t="s">
        <v>20</v>
      </c>
    </row>
    <row r="528" spans="1:10" x14ac:dyDescent="0.2">
      <c r="A528" s="8" t="s">
        <v>22</v>
      </c>
      <c r="B528" s="8" t="s">
        <v>12</v>
      </c>
      <c r="C528" s="8" t="s">
        <v>23</v>
      </c>
      <c r="D528" s="8" t="s">
        <v>24</v>
      </c>
      <c r="E528" s="8" t="s">
        <v>813</v>
      </c>
      <c r="F528" s="76" t="s">
        <v>809</v>
      </c>
      <c r="G528" s="8" t="s">
        <v>17</v>
      </c>
      <c r="H528" s="76" t="s">
        <v>807</v>
      </c>
      <c r="I528" s="8" t="s">
        <v>19</v>
      </c>
      <c r="J528" s="8" t="s">
        <v>20</v>
      </c>
    </row>
    <row r="529" spans="1:10" x14ac:dyDescent="0.2">
      <c r="A529" s="8" t="s">
        <v>11</v>
      </c>
      <c r="B529" s="8" t="s">
        <v>34</v>
      </c>
      <c r="C529" s="8" t="s">
        <v>103</v>
      </c>
      <c r="D529" s="8" t="s">
        <v>24</v>
      </c>
      <c r="E529" s="8" t="s">
        <v>814</v>
      </c>
      <c r="F529" s="76" t="s">
        <v>809</v>
      </c>
      <c r="G529" s="8" t="s">
        <v>17</v>
      </c>
      <c r="H529" s="76" t="s">
        <v>726</v>
      </c>
      <c r="I529" s="8" t="s">
        <v>19</v>
      </c>
      <c r="J529" s="8" t="s">
        <v>20</v>
      </c>
    </row>
    <row r="530" spans="1:10" x14ac:dyDescent="0.2">
      <c r="A530" s="8" t="s">
        <v>11</v>
      </c>
      <c r="B530" s="8" t="s">
        <v>12</v>
      </c>
      <c r="C530" s="8" t="s">
        <v>99</v>
      </c>
      <c r="D530" s="8" t="s">
        <v>24</v>
      </c>
      <c r="E530" s="8" t="s">
        <v>815</v>
      </c>
      <c r="F530" s="76" t="s">
        <v>809</v>
      </c>
      <c r="G530" s="8" t="s">
        <v>17</v>
      </c>
      <c r="H530" s="76" t="s">
        <v>807</v>
      </c>
      <c r="I530" s="8" t="s">
        <v>19</v>
      </c>
      <c r="J530" s="8" t="s">
        <v>20</v>
      </c>
    </row>
    <row r="531" spans="1:10" x14ac:dyDescent="0.2">
      <c r="A531" s="8" t="s">
        <v>11</v>
      </c>
      <c r="B531" s="8" t="s">
        <v>34</v>
      </c>
      <c r="C531" s="8" t="s">
        <v>13</v>
      </c>
      <c r="D531" s="8" t="s">
        <v>14</v>
      </c>
      <c r="E531" s="8" t="s">
        <v>816</v>
      </c>
      <c r="F531" s="76" t="s">
        <v>745</v>
      </c>
      <c r="G531" s="8" t="s">
        <v>17</v>
      </c>
      <c r="H531" s="76" t="s">
        <v>817</v>
      </c>
      <c r="I531" s="8" t="s">
        <v>329</v>
      </c>
      <c r="J531" s="8" t="s">
        <v>20</v>
      </c>
    </row>
    <row r="532" spans="1:10" x14ac:dyDescent="0.2">
      <c r="A532" s="8" t="s">
        <v>11</v>
      </c>
      <c r="B532" s="8" t="s">
        <v>12</v>
      </c>
      <c r="C532" s="8" t="s">
        <v>13</v>
      </c>
      <c r="D532" s="8" t="s">
        <v>14</v>
      </c>
      <c r="E532" s="8" t="s">
        <v>818</v>
      </c>
      <c r="F532" s="76" t="s">
        <v>745</v>
      </c>
      <c r="G532" s="8" t="s">
        <v>17</v>
      </c>
      <c r="H532" s="76" t="s">
        <v>807</v>
      </c>
      <c r="I532" s="8" t="s">
        <v>19</v>
      </c>
      <c r="J532" s="8" t="s">
        <v>20</v>
      </c>
    </row>
    <row r="533" spans="1:10" x14ac:dyDescent="0.2">
      <c r="A533" s="8" t="s">
        <v>11</v>
      </c>
      <c r="B533" s="8" t="s">
        <v>12</v>
      </c>
      <c r="C533" s="8" t="s">
        <v>13</v>
      </c>
      <c r="D533" s="8" t="s">
        <v>14</v>
      </c>
      <c r="E533" s="8" t="s">
        <v>819</v>
      </c>
      <c r="F533" s="76" t="s">
        <v>745</v>
      </c>
      <c r="G533" s="8" t="s">
        <v>17</v>
      </c>
      <c r="H533" s="76" t="s">
        <v>807</v>
      </c>
      <c r="I533" s="8" t="s">
        <v>19</v>
      </c>
      <c r="J533" s="8" t="s">
        <v>20</v>
      </c>
    </row>
    <row r="534" spans="1:10" x14ac:dyDescent="0.2">
      <c r="A534" s="8" t="s">
        <v>11</v>
      </c>
      <c r="B534" s="8" t="s">
        <v>12</v>
      </c>
      <c r="C534" s="8" t="s">
        <v>13</v>
      </c>
      <c r="D534" s="8" t="s">
        <v>14</v>
      </c>
      <c r="E534" s="8" t="s">
        <v>820</v>
      </c>
      <c r="F534" s="76" t="s">
        <v>745</v>
      </c>
      <c r="G534" s="8" t="s">
        <v>17</v>
      </c>
      <c r="H534" s="76" t="s">
        <v>807</v>
      </c>
      <c r="I534" s="8" t="s">
        <v>19</v>
      </c>
      <c r="J534" s="8" t="s">
        <v>20</v>
      </c>
    </row>
    <row r="535" spans="1:10" x14ac:dyDescent="0.2">
      <c r="A535" s="8" t="s">
        <v>11</v>
      </c>
      <c r="B535" s="8" t="s">
        <v>12</v>
      </c>
      <c r="C535" s="8" t="s">
        <v>13</v>
      </c>
      <c r="D535" s="8" t="s">
        <v>14</v>
      </c>
      <c r="E535" s="8" t="s">
        <v>821</v>
      </c>
      <c r="F535" s="76" t="s">
        <v>745</v>
      </c>
      <c r="G535" s="8" t="s">
        <v>17</v>
      </c>
      <c r="H535" s="76" t="s">
        <v>807</v>
      </c>
      <c r="I535" s="8" t="s">
        <v>19</v>
      </c>
      <c r="J535" s="8" t="s">
        <v>20</v>
      </c>
    </row>
    <row r="536" spans="1:10" x14ac:dyDescent="0.2">
      <c r="A536" s="8" t="s">
        <v>11</v>
      </c>
      <c r="B536" s="8" t="s">
        <v>34</v>
      </c>
      <c r="C536" s="8" t="s">
        <v>31</v>
      </c>
      <c r="D536" s="8" t="s">
        <v>14</v>
      </c>
      <c r="E536" s="8" t="s">
        <v>822</v>
      </c>
      <c r="F536" s="76" t="s">
        <v>745</v>
      </c>
      <c r="G536" s="8" t="s">
        <v>17</v>
      </c>
      <c r="H536" s="76" t="s">
        <v>807</v>
      </c>
      <c r="I536" s="8" t="s">
        <v>19</v>
      </c>
      <c r="J536" s="8" t="s">
        <v>20</v>
      </c>
    </row>
    <row r="537" spans="1:10" x14ac:dyDescent="0.2">
      <c r="A537" s="8" t="s">
        <v>11</v>
      </c>
      <c r="B537" s="8" t="s">
        <v>12</v>
      </c>
      <c r="C537" s="8" t="s">
        <v>23</v>
      </c>
      <c r="D537" s="8" t="s">
        <v>24</v>
      </c>
      <c r="E537" s="8" t="s">
        <v>823</v>
      </c>
      <c r="F537" s="76" t="s">
        <v>745</v>
      </c>
      <c r="G537" s="8" t="s">
        <v>17</v>
      </c>
      <c r="H537" s="76" t="s">
        <v>807</v>
      </c>
      <c r="I537" s="8" t="s">
        <v>19</v>
      </c>
      <c r="J537" s="8" t="s">
        <v>20</v>
      </c>
    </row>
    <row r="538" spans="1:10" x14ac:dyDescent="0.2">
      <c r="A538" s="8" t="s">
        <v>11</v>
      </c>
      <c r="B538" s="8" t="s">
        <v>34</v>
      </c>
      <c r="C538" s="8" t="s">
        <v>31</v>
      </c>
      <c r="D538" s="8" t="s">
        <v>14</v>
      </c>
      <c r="E538" s="8" t="s">
        <v>824</v>
      </c>
      <c r="F538" s="76" t="s">
        <v>745</v>
      </c>
      <c r="G538" s="8" t="s">
        <v>17</v>
      </c>
      <c r="H538" s="76" t="s">
        <v>807</v>
      </c>
      <c r="I538" s="8" t="s">
        <v>19</v>
      </c>
      <c r="J538" s="8" t="s">
        <v>20</v>
      </c>
    </row>
    <row r="539" spans="1:10" x14ac:dyDescent="0.2">
      <c r="A539" s="8" t="s">
        <v>22</v>
      </c>
      <c r="B539" s="8" t="s">
        <v>12</v>
      </c>
      <c r="C539" s="8" t="s">
        <v>23</v>
      </c>
      <c r="D539" s="8" t="s">
        <v>24</v>
      </c>
      <c r="E539" s="8" t="s">
        <v>825</v>
      </c>
      <c r="F539" s="76" t="s">
        <v>745</v>
      </c>
      <c r="G539" s="8" t="s">
        <v>17</v>
      </c>
      <c r="H539" s="76" t="s">
        <v>807</v>
      </c>
      <c r="I539" s="8" t="s">
        <v>19</v>
      </c>
      <c r="J539" s="8" t="s">
        <v>20</v>
      </c>
    </row>
    <row r="540" spans="1:10" x14ac:dyDescent="0.2">
      <c r="A540" s="8" t="s">
        <v>11</v>
      </c>
      <c r="B540" s="8" t="s">
        <v>12</v>
      </c>
      <c r="C540" s="8" t="s">
        <v>13</v>
      </c>
      <c r="D540" s="8" t="s">
        <v>14</v>
      </c>
      <c r="E540" s="8" t="s">
        <v>826</v>
      </c>
      <c r="F540" s="76" t="s">
        <v>539</v>
      </c>
      <c r="G540" s="8" t="s">
        <v>17</v>
      </c>
      <c r="H540" s="76" t="s">
        <v>612</v>
      </c>
      <c r="I540" s="8" t="s">
        <v>19</v>
      </c>
      <c r="J540" s="8" t="s">
        <v>20</v>
      </c>
    </row>
    <row r="541" spans="1:10" x14ac:dyDescent="0.2">
      <c r="A541" s="8" t="s">
        <v>22</v>
      </c>
      <c r="B541" s="8" t="s">
        <v>12</v>
      </c>
      <c r="C541" s="8" t="s">
        <v>23</v>
      </c>
      <c r="D541" s="8" t="s">
        <v>24</v>
      </c>
      <c r="E541" s="8" t="s">
        <v>827</v>
      </c>
      <c r="F541" s="76" t="s">
        <v>539</v>
      </c>
      <c r="G541" s="8" t="s">
        <v>828</v>
      </c>
      <c r="H541" s="76" t="s">
        <v>829</v>
      </c>
      <c r="I541" s="8" t="s">
        <v>559</v>
      </c>
      <c r="J541" s="8" t="s">
        <v>20</v>
      </c>
    </row>
    <row r="542" spans="1:10" x14ac:dyDescent="0.2">
      <c r="A542" s="8" t="s">
        <v>22</v>
      </c>
      <c r="B542" s="8" t="s">
        <v>12</v>
      </c>
      <c r="C542" s="8" t="s">
        <v>99</v>
      </c>
      <c r="D542" s="8" t="s">
        <v>24</v>
      </c>
      <c r="E542" s="8" t="s">
        <v>830</v>
      </c>
      <c r="F542" s="76" t="s">
        <v>539</v>
      </c>
      <c r="G542" s="8" t="s">
        <v>17</v>
      </c>
      <c r="H542" s="76" t="s">
        <v>831</v>
      </c>
      <c r="I542" s="8" t="s">
        <v>19</v>
      </c>
      <c r="J542" s="8" t="s">
        <v>20</v>
      </c>
    </row>
    <row r="543" spans="1:10" x14ac:dyDescent="0.2">
      <c r="A543" s="8" t="s">
        <v>22</v>
      </c>
      <c r="B543" s="8" t="s">
        <v>12</v>
      </c>
      <c r="C543" s="8" t="s">
        <v>23</v>
      </c>
      <c r="D543" s="8" t="s">
        <v>24</v>
      </c>
      <c r="E543" s="8" t="s">
        <v>832</v>
      </c>
      <c r="F543" s="76" t="s">
        <v>539</v>
      </c>
      <c r="G543" s="8" t="s">
        <v>17</v>
      </c>
      <c r="H543" s="76" t="s">
        <v>831</v>
      </c>
      <c r="I543" s="8" t="s">
        <v>19</v>
      </c>
      <c r="J543" s="8" t="s">
        <v>20</v>
      </c>
    </row>
    <row r="544" spans="1:10" x14ac:dyDescent="0.2">
      <c r="A544" s="8" t="s">
        <v>11</v>
      </c>
      <c r="B544" s="8" t="s">
        <v>34</v>
      </c>
      <c r="C544" s="8" t="s">
        <v>31</v>
      </c>
      <c r="D544" s="8" t="s">
        <v>14</v>
      </c>
      <c r="E544" s="8" t="s">
        <v>833</v>
      </c>
      <c r="F544" s="76" t="s">
        <v>539</v>
      </c>
      <c r="G544" s="8" t="s">
        <v>17</v>
      </c>
      <c r="H544" s="76" t="s">
        <v>831</v>
      </c>
      <c r="I544" s="8" t="s">
        <v>19</v>
      </c>
      <c r="J544" s="8" t="s">
        <v>20</v>
      </c>
    </row>
    <row r="545" spans="1:10" x14ac:dyDescent="0.2">
      <c r="A545" s="8" t="s">
        <v>11</v>
      </c>
      <c r="B545" s="8" t="s">
        <v>34</v>
      </c>
      <c r="C545" s="8" t="s">
        <v>93</v>
      </c>
      <c r="D545" s="8" t="s">
        <v>24</v>
      </c>
      <c r="E545" s="8" t="s">
        <v>834</v>
      </c>
      <c r="F545" s="76" t="s">
        <v>539</v>
      </c>
      <c r="G545" s="8" t="s">
        <v>17</v>
      </c>
      <c r="H545" s="76" t="s">
        <v>831</v>
      </c>
      <c r="I545" s="8" t="s">
        <v>19</v>
      </c>
      <c r="J545" s="8" t="s">
        <v>20</v>
      </c>
    </row>
    <row r="546" spans="1:10" x14ac:dyDescent="0.2">
      <c r="A546" s="8" t="s">
        <v>22</v>
      </c>
      <c r="B546" s="8" t="s">
        <v>12</v>
      </c>
      <c r="C546" s="8" t="s">
        <v>13</v>
      </c>
      <c r="D546" s="8" t="s">
        <v>14</v>
      </c>
      <c r="E546" s="8" t="s">
        <v>835</v>
      </c>
      <c r="F546" s="76" t="s">
        <v>836</v>
      </c>
      <c r="G546" s="8" t="s">
        <v>837</v>
      </c>
      <c r="H546" s="76" t="s">
        <v>838</v>
      </c>
      <c r="I546" s="8" t="s">
        <v>28</v>
      </c>
      <c r="J546" s="8" t="s">
        <v>29</v>
      </c>
    </row>
    <row r="547" spans="1:10" x14ac:dyDescent="0.2">
      <c r="A547" s="8" t="s">
        <v>11</v>
      </c>
      <c r="B547" s="8" t="s">
        <v>34</v>
      </c>
      <c r="C547" s="8" t="s">
        <v>13</v>
      </c>
      <c r="D547" s="8" t="s">
        <v>14</v>
      </c>
      <c r="E547" s="8" t="s">
        <v>839</v>
      </c>
      <c r="F547" s="76" t="s">
        <v>836</v>
      </c>
      <c r="G547" s="8" t="s">
        <v>607</v>
      </c>
      <c r="H547" s="76" t="s">
        <v>831</v>
      </c>
      <c r="I547" s="8" t="s">
        <v>167</v>
      </c>
      <c r="J547" s="8" t="s">
        <v>20</v>
      </c>
    </row>
    <row r="548" spans="1:10" x14ac:dyDescent="0.2">
      <c r="A548" s="8" t="s">
        <v>11</v>
      </c>
      <c r="B548" s="8" t="s">
        <v>34</v>
      </c>
      <c r="C548" s="8" t="s">
        <v>13</v>
      </c>
      <c r="D548" s="8" t="s">
        <v>14</v>
      </c>
      <c r="E548" s="8" t="s">
        <v>840</v>
      </c>
      <c r="F548" s="76" t="s">
        <v>836</v>
      </c>
      <c r="G548" s="8" t="s">
        <v>607</v>
      </c>
      <c r="H548" s="76" t="s">
        <v>831</v>
      </c>
      <c r="I548" s="8" t="s">
        <v>167</v>
      </c>
      <c r="J548" s="8" t="s">
        <v>20</v>
      </c>
    </row>
    <row r="549" spans="1:10" x14ac:dyDescent="0.2">
      <c r="A549" s="8" t="s">
        <v>11</v>
      </c>
      <c r="B549" s="8" t="s">
        <v>12</v>
      </c>
      <c r="C549" s="8" t="s">
        <v>99</v>
      </c>
      <c r="D549" s="8" t="s">
        <v>24</v>
      </c>
      <c r="E549" s="8" t="s">
        <v>841</v>
      </c>
      <c r="F549" s="76" t="s">
        <v>836</v>
      </c>
      <c r="G549" s="8" t="s">
        <v>607</v>
      </c>
      <c r="H549" s="76" t="s">
        <v>831</v>
      </c>
      <c r="I549" s="8" t="s">
        <v>329</v>
      </c>
      <c r="J549" s="8" t="s">
        <v>20</v>
      </c>
    </row>
    <row r="550" spans="1:10" x14ac:dyDescent="0.2">
      <c r="A550" s="8" t="s">
        <v>11</v>
      </c>
      <c r="B550" s="8" t="s">
        <v>34</v>
      </c>
      <c r="C550" s="8" t="s">
        <v>31</v>
      </c>
      <c r="D550" s="8" t="s">
        <v>14</v>
      </c>
      <c r="E550" s="8" t="s">
        <v>842</v>
      </c>
      <c r="F550" s="76" t="s">
        <v>836</v>
      </c>
      <c r="G550" s="8" t="s">
        <v>607</v>
      </c>
      <c r="H550" s="76" t="s">
        <v>831</v>
      </c>
      <c r="I550" s="8" t="s">
        <v>329</v>
      </c>
      <c r="J550" s="8" t="s">
        <v>20</v>
      </c>
    </row>
    <row r="551" spans="1:10" x14ac:dyDescent="0.2">
      <c r="A551" s="8" t="s">
        <v>11</v>
      </c>
      <c r="B551" s="8" t="s">
        <v>12</v>
      </c>
      <c r="C551" s="8" t="s">
        <v>99</v>
      </c>
      <c r="D551" s="8" t="s">
        <v>24</v>
      </c>
      <c r="E551" s="8" t="s">
        <v>843</v>
      </c>
      <c r="F551" s="76" t="s">
        <v>836</v>
      </c>
      <c r="G551" s="8" t="s">
        <v>607</v>
      </c>
      <c r="H551" s="76" t="s">
        <v>831</v>
      </c>
      <c r="I551" s="8" t="s">
        <v>329</v>
      </c>
      <c r="J551" s="8" t="s">
        <v>20</v>
      </c>
    </row>
    <row r="552" spans="1:10" x14ac:dyDescent="0.2">
      <c r="A552" s="8" t="s">
        <v>11</v>
      </c>
      <c r="B552" s="8" t="s">
        <v>34</v>
      </c>
      <c r="C552" s="8" t="s">
        <v>31</v>
      </c>
      <c r="D552" s="8" t="s">
        <v>14</v>
      </c>
      <c r="E552" s="8" t="s">
        <v>844</v>
      </c>
      <c r="F552" s="76" t="s">
        <v>836</v>
      </c>
      <c r="G552" s="8" t="s">
        <v>607</v>
      </c>
      <c r="H552" s="76" t="s">
        <v>831</v>
      </c>
      <c r="I552" s="8" t="s">
        <v>329</v>
      </c>
      <c r="J552" s="8" t="s">
        <v>20</v>
      </c>
    </row>
    <row r="553" spans="1:10" x14ac:dyDescent="0.2">
      <c r="A553" s="8" t="s">
        <v>11</v>
      </c>
      <c r="B553" s="8" t="s">
        <v>12</v>
      </c>
      <c r="C553" s="8" t="s">
        <v>13</v>
      </c>
      <c r="D553" s="8" t="s">
        <v>14</v>
      </c>
      <c r="E553" s="8" t="s">
        <v>845</v>
      </c>
      <c r="F553" s="76" t="s">
        <v>846</v>
      </c>
      <c r="G553" s="8" t="s">
        <v>17</v>
      </c>
      <c r="H553" s="76" t="s">
        <v>657</v>
      </c>
      <c r="I553" s="8" t="s">
        <v>19</v>
      </c>
      <c r="J553" s="8" t="s">
        <v>20</v>
      </c>
    </row>
    <row r="554" spans="1:10" x14ac:dyDescent="0.2">
      <c r="A554" s="8" t="s">
        <v>22</v>
      </c>
      <c r="B554" s="8" t="s">
        <v>34</v>
      </c>
      <c r="C554" s="8" t="s">
        <v>93</v>
      </c>
      <c r="D554" s="8" t="s">
        <v>24</v>
      </c>
      <c r="E554" s="8" t="s">
        <v>847</v>
      </c>
      <c r="F554" s="76" t="s">
        <v>846</v>
      </c>
      <c r="G554" s="8" t="s">
        <v>17</v>
      </c>
      <c r="H554" s="76" t="s">
        <v>657</v>
      </c>
      <c r="I554" s="8" t="s">
        <v>329</v>
      </c>
      <c r="J554" s="8" t="s">
        <v>20</v>
      </c>
    </row>
    <row r="555" spans="1:10" x14ac:dyDescent="0.2">
      <c r="A555" s="8" t="s">
        <v>22</v>
      </c>
      <c r="B555" s="8" t="s">
        <v>12</v>
      </c>
      <c r="C555" s="8" t="s">
        <v>31</v>
      </c>
      <c r="D555" s="8" t="s">
        <v>14</v>
      </c>
      <c r="E555" s="8" t="s">
        <v>848</v>
      </c>
      <c r="F555" s="76" t="s">
        <v>846</v>
      </c>
      <c r="G555" s="8" t="s">
        <v>17</v>
      </c>
      <c r="H555" s="76" t="s">
        <v>657</v>
      </c>
      <c r="I555" s="8" t="s">
        <v>19</v>
      </c>
      <c r="J555" s="8" t="s">
        <v>20</v>
      </c>
    </row>
    <row r="556" spans="1:10" x14ac:dyDescent="0.2">
      <c r="A556" s="8" t="s">
        <v>11</v>
      </c>
      <c r="B556" s="8" t="s">
        <v>12</v>
      </c>
      <c r="C556" s="8" t="s">
        <v>13</v>
      </c>
      <c r="D556" s="8" t="s">
        <v>14</v>
      </c>
      <c r="E556" s="8" t="s">
        <v>849</v>
      </c>
      <c r="F556" s="76" t="s">
        <v>850</v>
      </c>
      <c r="G556" s="8" t="s">
        <v>17</v>
      </c>
      <c r="H556" s="76" t="s">
        <v>657</v>
      </c>
      <c r="I556" s="8" t="s">
        <v>329</v>
      </c>
      <c r="J556" s="8" t="s">
        <v>20</v>
      </c>
    </row>
    <row r="557" spans="1:10" x14ac:dyDescent="0.2">
      <c r="A557" s="8" t="s">
        <v>11</v>
      </c>
      <c r="B557" s="8" t="s">
        <v>34</v>
      </c>
      <c r="C557" s="8" t="s">
        <v>13</v>
      </c>
      <c r="D557" s="8" t="s">
        <v>14</v>
      </c>
      <c r="E557" s="8" t="s">
        <v>851</v>
      </c>
      <c r="F557" s="76" t="s">
        <v>850</v>
      </c>
      <c r="G557" s="8" t="s">
        <v>17</v>
      </c>
      <c r="H557" s="76" t="s">
        <v>657</v>
      </c>
      <c r="I557" s="8" t="s">
        <v>329</v>
      </c>
      <c r="J557" s="8" t="s">
        <v>20</v>
      </c>
    </row>
    <row r="558" spans="1:10" x14ac:dyDescent="0.2">
      <c r="A558" s="8" t="s">
        <v>11</v>
      </c>
      <c r="B558" s="8" t="s">
        <v>12</v>
      </c>
      <c r="C558" s="8" t="s">
        <v>99</v>
      </c>
      <c r="D558" s="8" t="s">
        <v>24</v>
      </c>
      <c r="E558" s="8" t="s">
        <v>852</v>
      </c>
      <c r="F558" s="76" t="s">
        <v>850</v>
      </c>
      <c r="G558" s="8" t="s">
        <v>17</v>
      </c>
      <c r="H558" s="76" t="s">
        <v>686</v>
      </c>
      <c r="I558" s="8" t="s">
        <v>19</v>
      </c>
      <c r="J558" s="8" t="s">
        <v>20</v>
      </c>
    </row>
    <row r="559" spans="1:10" x14ac:dyDescent="0.2">
      <c r="A559" s="8" t="s">
        <v>22</v>
      </c>
      <c r="B559" s="8" t="s">
        <v>12</v>
      </c>
      <c r="C559" s="8" t="s">
        <v>23</v>
      </c>
      <c r="D559" s="8" t="s">
        <v>24</v>
      </c>
      <c r="E559" s="8" t="s">
        <v>853</v>
      </c>
      <c r="F559" s="76" t="s">
        <v>846</v>
      </c>
      <c r="G559" s="8" t="s">
        <v>17</v>
      </c>
      <c r="H559" s="76" t="s">
        <v>657</v>
      </c>
      <c r="I559" s="8" t="s">
        <v>329</v>
      </c>
      <c r="J559" s="8" t="s">
        <v>20</v>
      </c>
    </row>
    <row r="560" spans="1:10" x14ac:dyDescent="0.2">
      <c r="A560" s="8" t="s">
        <v>22</v>
      </c>
      <c r="B560" s="8" t="s">
        <v>12</v>
      </c>
      <c r="C560" s="8" t="s">
        <v>99</v>
      </c>
      <c r="D560" s="8" t="s">
        <v>24</v>
      </c>
      <c r="E560" s="8" t="s">
        <v>854</v>
      </c>
      <c r="F560" s="76" t="s">
        <v>850</v>
      </c>
      <c r="G560" s="8" t="s">
        <v>17</v>
      </c>
      <c r="H560" s="76" t="s">
        <v>657</v>
      </c>
      <c r="I560" s="8" t="s">
        <v>329</v>
      </c>
      <c r="J560" s="8" t="s">
        <v>20</v>
      </c>
    </row>
    <row r="561" spans="1:10" x14ac:dyDescent="0.2">
      <c r="A561" s="8" t="s">
        <v>11</v>
      </c>
      <c r="B561" s="8" t="s">
        <v>34</v>
      </c>
      <c r="C561" s="8" t="s">
        <v>93</v>
      </c>
      <c r="D561" s="8" t="s">
        <v>24</v>
      </c>
      <c r="E561" s="8" t="s">
        <v>855</v>
      </c>
      <c r="F561" s="76" t="s">
        <v>850</v>
      </c>
      <c r="G561" s="8" t="s">
        <v>17</v>
      </c>
      <c r="H561" s="76" t="s">
        <v>657</v>
      </c>
      <c r="I561" s="8" t="s">
        <v>329</v>
      </c>
      <c r="J561" s="8" t="s">
        <v>20</v>
      </c>
    </row>
    <row r="562" spans="1:10" x14ac:dyDescent="0.2">
      <c r="A562" s="8" t="s">
        <v>11</v>
      </c>
      <c r="B562" s="8" t="s">
        <v>34</v>
      </c>
      <c r="C562" s="8" t="s">
        <v>103</v>
      </c>
      <c r="D562" s="8" t="s">
        <v>24</v>
      </c>
      <c r="E562" s="8" t="s">
        <v>856</v>
      </c>
      <c r="F562" s="76" t="s">
        <v>850</v>
      </c>
      <c r="G562" s="8" t="s">
        <v>17</v>
      </c>
      <c r="H562" s="76" t="s">
        <v>686</v>
      </c>
      <c r="I562" s="8" t="s">
        <v>19</v>
      </c>
      <c r="J562" s="8" t="s">
        <v>20</v>
      </c>
    </row>
    <row r="563" spans="1:10" x14ac:dyDescent="0.2">
      <c r="A563" s="8" t="s">
        <v>11</v>
      </c>
      <c r="B563" s="8" t="s">
        <v>12</v>
      </c>
      <c r="C563" s="8" t="s">
        <v>13</v>
      </c>
      <c r="D563" s="8" t="s">
        <v>14</v>
      </c>
      <c r="E563" s="8" t="s">
        <v>857</v>
      </c>
      <c r="F563" s="76" t="s">
        <v>838</v>
      </c>
      <c r="G563" s="8" t="s">
        <v>607</v>
      </c>
      <c r="H563" s="76" t="s">
        <v>858</v>
      </c>
      <c r="I563" s="8" t="s">
        <v>329</v>
      </c>
      <c r="J563" s="8" t="s">
        <v>20</v>
      </c>
    </row>
    <row r="564" spans="1:10" x14ac:dyDescent="0.2">
      <c r="A564" s="8" t="s">
        <v>11</v>
      </c>
      <c r="B564" s="8" t="s">
        <v>12</v>
      </c>
      <c r="C564" s="8" t="s">
        <v>13</v>
      </c>
      <c r="D564" s="8" t="s">
        <v>14</v>
      </c>
      <c r="E564" s="8" t="s">
        <v>859</v>
      </c>
      <c r="F564" s="76" t="s">
        <v>838</v>
      </c>
      <c r="G564" s="8" t="s">
        <v>607</v>
      </c>
      <c r="H564" s="76" t="s">
        <v>858</v>
      </c>
      <c r="I564" s="8" t="s">
        <v>329</v>
      </c>
      <c r="J564" s="8" t="s">
        <v>20</v>
      </c>
    </row>
    <row r="565" spans="1:10" x14ac:dyDescent="0.2">
      <c r="A565" s="8" t="s">
        <v>22</v>
      </c>
      <c r="B565" s="8" t="s">
        <v>12</v>
      </c>
      <c r="C565" s="8" t="s">
        <v>99</v>
      </c>
      <c r="D565" s="8" t="s">
        <v>24</v>
      </c>
      <c r="E565" s="8" t="s">
        <v>860</v>
      </c>
      <c r="F565" s="76" t="s">
        <v>838</v>
      </c>
      <c r="G565" s="8" t="s">
        <v>607</v>
      </c>
      <c r="H565" s="76" t="s">
        <v>858</v>
      </c>
      <c r="I565" s="8" t="s">
        <v>329</v>
      </c>
      <c r="J565" s="8" t="s">
        <v>20</v>
      </c>
    </row>
    <row r="566" spans="1:10" x14ac:dyDescent="0.2">
      <c r="A566" s="8" t="s">
        <v>11</v>
      </c>
      <c r="B566" s="8" t="s">
        <v>34</v>
      </c>
      <c r="C566" s="8" t="s">
        <v>93</v>
      </c>
      <c r="D566" s="8" t="s">
        <v>24</v>
      </c>
      <c r="E566" s="8" t="s">
        <v>861</v>
      </c>
      <c r="F566" s="76" t="s">
        <v>838</v>
      </c>
      <c r="G566" s="8" t="s">
        <v>607</v>
      </c>
      <c r="H566" s="76" t="s">
        <v>858</v>
      </c>
      <c r="I566" s="8" t="s">
        <v>329</v>
      </c>
      <c r="J566" s="8" t="s">
        <v>20</v>
      </c>
    </row>
    <row r="567" spans="1:10" x14ac:dyDescent="0.2">
      <c r="A567" s="8" t="s">
        <v>11</v>
      </c>
      <c r="B567" s="8" t="s">
        <v>34</v>
      </c>
      <c r="C567" s="8" t="s">
        <v>31</v>
      </c>
      <c r="D567" s="8" t="s">
        <v>14</v>
      </c>
      <c r="E567" s="8" t="s">
        <v>862</v>
      </c>
      <c r="F567" s="76" t="s">
        <v>838</v>
      </c>
      <c r="G567" s="8" t="s">
        <v>607</v>
      </c>
      <c r="H567" s="76" t="s">
        <v>858</v>
      </c>
      <c r="I567" s="8" t="s">
        <v>329</v>
      </c>
      <c r="J567" s="8" t="s">
        <v>20</v>
      </c>
    </row>
    <row r="568" spans="1:10" x14ac:dyDescent="0.2">
      <c r="A568" s="8" t="s">
        <v>11</v>
      </c>
      <c r="B568" s="8" t="s">
        <v>12</v>
      </c>
      <c r="C568" s="8" t="s">
        <v>23</v>
      </c>
      <c r="D568" s="8" t="s">
        <v>24</v>
      </c>
      <c r="E568" s="8" t="s">
        <v>863</v>
      </c>
      <c r="F568" s="76" t="s">
        <v>838</v>
      </c>
      <c r="G568" s="8" t="s">
        <v>607</v>
      </c>
      <c r="H568" s="76" t="s">
        <v>858</v>
      </c>
      <c r="I568" s="8" t="s">
        <v>329</v>
      </c>
      <c r="J568" s="8" t="s">
        <v>20</v>
      </c>
    </row>
    <row r="569" spans="1:10" x14ac:dyDescent="0.2">
      <c r="A569" s="8" t="s">
        <v>11</v>
      </c>
      <c r="B569" s="8" t="s">
        <v>12</v>
      </c>
      <c r="C569" s="8" t="s">
        <v>31</v>
      </c>
      <c r="D569" s="8" t="s">
        <v>14</v>
      </c>
      <c r="E569" s="8" t="s">
        <v>864</v>
      </c>
      <c r="F569" s="76" t="s">
        <v>838</v>
      </c>
      <c r="G569" s="8" t="s">
        <v>607</v>
      </c>
      <c r="H569" s="76" t="s">
        <v>858</v>
      </c>
      <c r="I569" s="8" t="s">
        <v>329</v>
      </c>
      <c r="J569" s="8" t="s">
        <v>20</v>
      </c>
    </row>
    <row r="570" spans="1:10" x14ac:dyDescent="0.2">
      <c r="A570" s="8" t="s">
        <v>11</v>
      </c>
      <c r="B570" s="8" t="s">
        <v>34</v>
      </c>
      <c r="C570" s="8" t="s">
        <v>103</v>
      </c>
      <c r="D570" s="8" t="s">
        <v>24</v>
      </c>
      <c r="E570" s="8" t="s">
        <v>865</v>
      </c>
      <c r="F570" s="76" t="s">
        <v>838</v>
      </c>
      <c r="G570" s="8" t="s">
        <v>607</v>
      </c>
      <c r="H570" s="76" t="s">
        <v>858</v>
      </c>
      <c r="I570" s="8" t="s">
        <v>329</v>
      </c>
      <c r="J570" s="8" t="s">
        <v>20</v>
      </c>
    </row>
    <row r="571" spans="1:10" x14ac:dyDescent="0.2">
      <c r="A571" s="8" t="s">
        <v>22</v>
      </c>
      <c r="B571" s="8" t="s">
        <v>34</v>
      </c>
      <c r="C571" s="8" t="s">
        <v>93</v>
      </c>
      <c r="D571" s="8" t="s">
        <v>24</v>
      </c>
      <c r="E571" s="8" t="s">
        <v>866</v>
      </c>
      <c r="F571" s="76" t="s">
        <v>570</v>
      </c>
      <c r="G571" s="8" t="s">
        <v>17</v>
      </c>
      <c r="H571" s="76" t="s">
        <v>867</v>
      </c>
      <c r="I571" s="8" t="s">
        <v>19</v>
      </c>
      <c r="J571" s="8" t="s">
        <v>20</v>
      </c>
    </row>
    <row r="572" spans="1:10" x14ac:dyDescent="0.2">
      <c r="A572" s="8" t="s">
        <v>11</v>
      </c>
      <c r="B572" s="8" t="s">
        <v>34</v>
      </c>
      <c r="C572" s="8" t="s">
        <v>103</v>
      </c>
      <c r="D572" s="8" t="s">
        <v>24</v>
      </c>
      <c r="E572" s="8" t="s">
        <v>868</v>
      </c>
      <c r="F572" s="76" t="s">
        <v>570</v>
      </c>
      <c r="G572" s="8" t="s">
        <v>17</v>
      </c>
      <c r="H572" s="76" t="s">
        <v>867</v>
      </c>
      <c r="I572" s="8" t="s">
        <v>19</v>
      </c>
      <c r="J572" s="8" t="s">
        <v>20</v>
      </c>
    </row>
    <row r="573" spans="1:10" x14ac:dyDescent="0.2">
      <c r="A573" s="8" t="s">
        <v>22</v>
      </c>
      <c r="B573" s="8" t="s">
        <v>12</v>
      </c>
      <c r="C573" s="8" t="s">
        <v>23</v>
      </c>
      <c r="D573" s="8" t="s">
        <v>24</v>
      </c>
      <c r="E573" s="8" t="s">
        <v>869</v>
      </c>
      <c r="F573" s="76" t="s">
        <v>570</v>
      </c>
      <c r="G573" s="8" t="s">
        <v>17</v>
      </c>
      <c r="H573" s="76" t="s">
        <v>867</v>
      </c>
      <c r="I573" s="8" t="s">
        <v>19</v>
      </c>
      <c r="J573" s="8" t="s">
        <v>20</v>
      </c>
    </row>
    <row r="574" spans="1:10" x14ac:dyDescent="0.2">
      <c r="A574" s="8" t="s">
        <v>22</v>
      </c>
      <c r="B574" s="8" t="s">
        <v>12</v>
      </c>
      <c r="C574" s="8" t="s">
        <v>23</v>
      </c>
      <c r="D574" s="8" t="s">
        <v>24</v>
      </c>
      <c r="E574" s="8" t="s">
        <v>870</v>
      </c>
      <c r="F574" s="76" t="s">
        <v>570</v>
      </c>
      <c r="G574" s="8" t="s">
        <v>17</v>
      </c>
      <c r="H574" s="76" t="s">
        <v>867</v>
      </c>
      <c r="I574" s="8" t="s">
        <v>19</v>
      </c>
      <c r="J574" s="8" t="s">
        <v>20</v>
      </c>
    </row>
    <row r="575" spans="1:10" x14ac:dyDescent="0.2">
      <c r="A575" s="8" t="s">
        <v>11</v>
      </c>
      <c r="B575" s="8" t="s">
        <v>34</v>
      </c>
      <c r="C575" s="8" t="s">
        <v>103</v>
      </c>
      <c r="D575" s="8" t="s">
        <v>24</v>
      </c>
      <c r="E575" s="8" t="s">
        <v>871</v>
      </c>
      <c r="F575" s="76" t="s">
        <v>570</v>
      </c>
      <c r="G575" s="8" t="s">
        <v>17</v>
      </c>
      <c r="H575" s="76" t="s">
        <v>867</v>
      </c>
      <c r="I575" s="8" t="s">
        <v>19</v>
      </c>
      <c r="J575" s="8" t="s">
        <v>20</v>
      </c>
    </row>
    <row r="576" spans="1:10" x14ac:dyDescent="0.2">
      <c r="A576" s="8" t="s">
        <v>11</v>
      </c>
      <c r="B576" s="8" t="s">
        <v>12</v>
      </c>
      <c r="C576" s="8" t="s">
        <v>31</v>
      </c>
      <c r="D576" s="8" t="s">
        <v>14</v>
      </c>
      <c r="E576" s="8" t="s">
        <v>872</v>
      </c>
      <c r="F576" s="76" t="s">
        <v>873</v>
      </c>
      <c r="G576" s="8" t="s">
        <v>17</v>
      </c>
      <c r="H576" s="76" t="s">
        <v>867</v>
      </c>
      <c r="I576" s="8" t="s">
        <v>329</v>
      </c>
      <c r="J576" s="8" t="s">
        <v>20</v>
      </c>
    </row>
    <row r="577" spans="1:10" x14ac:dyDescent="0.2">
      <c r="A577" s="8" t="s">
        <v>22</v>
      </c>
      <c r="B577" s="8" t="s">
        <v>12</v>
      </c>
      <c r="C577" s="8" t="s">
        <v>31</v>
      </c>
      <c r="D577" s="8" t="s">
        <v>14</v>
      </c>
      <c r="E577" s="8" t="s">
        <v>874</v>
      </c>
      <c r="F577" s="76" t="s">
        <v>873</v>
      </c>
      <c r="G577" s="8" t="s">
        <v>112</v>
      </c>
      <c r="H577" s="76" t="s">
        <v>700</v>
      </c>
      <c r="I577" s="8" t="s">
        <v>875</v>
      </c>
      <c r="J577" s="8" t="s">
        <v>20</v>
      </c>
    </row>
    <row r="578" spans="1:10" x14ac:dyDescent="0.2">
      <c r="A578" s="8" t="s">
        <v>11</v>
      </c>
      <c r="B578" s="8" t="s">
        <v>12</v>
      </c>
      <c r="C578" s="8" t="s">
        <v>23</v>
      </c>
      <c r="D578" s="8" t="s">
        <v>24</v>
      </c>
      <c r="E578" s="8" t="s">
        <v>876</v>
      </c>
      <c r="F578" s="76" t="s">
        <v>873</v>
      </c>
      <c r="G578" s="8" t="s">
        <v>17</v>
      </c>
      <c r="H578" s="76" t="s">
        <v>867</v>
      </c>
      <c r="I578" s="8" t="s">
        <v>329</v>
      </c>
      <c r="J578" s="8" t="s">
        <v>20</v>
      </c>
    </row>
    <row r="579" spans="1:10" x14ac:dyDescent="0.2">
      <c r="A579" s="8" t="s">
        <v>11</v>
      </c>
      <c r="B579" s="8" t="s">
        <v>34</v>
      </c>
      <c r="C579" s="8" t="s">
        <v>103</v>
      </c>
      <c r="D579" s="8" t="s">
        <v>24</v>
      </c>
      <c r="E579" s="8" t="s">
        <v>877</v>
      </c>
      <c r="F579" s="76" t="s">
        <v>873</v>
      </c>
      <c r="G579" s="8" t="s">
        <v>17</v>
      </c>
      <c r="H579" s="76" t="s">
        <v>867</v>
      </c>
      <c r="I579" s="8" t="s">
        <v>329</v>
      </c>
      <c r="J579" s="8" t="s">
        <v>20</v>
      </c>
    </row>
    <row r="580" spans="1:10" x14ac:dyDescent="0.2">
      <c r="A580" s="8" t="s">
        <v>11</v>
      </c>
      <c r="B580" s="8" t="s">
        <v>34</v>
      </c>
      <c r="C580" s="8" t="s">
        <v>103</v>
      </c>
      <c r="D580" s="8" t="s">
        <v>24</v>
      </c>
      <c r="E580" s="8" t="s">
        <v>878</v>
      </c>
      <c r="F580" s="76" t="s">
        <v>873</v>
      </c>
      <c r="G580" s="8" t="s">
        <v>17</v>
      </c>
      <c r="H580" s="76" t="s">
        <v>867</v>
      </c>
      <c r="I580" s="8" t="s">
        <v>329</v>
      </c>
      <c r="J580" s="8" t="s">
        <v>20</v>
      </c>
    </row>
    <row r="581" spans="1:10" x14ac:dyDescent="0.2">
      <c r="A581" s="8" t="s">
        <v>11</v>
      </c>
      <c r="B581" s="8" t="s">
        <v>34</v>
      </c>
      <c r="C581" s="8" t="s">
        <v>31</v>
      </c>
      <c r="D581" s="8" t="s">
        <v>14</v>
      </c>
      <c r="E581" s="8" t="s">
        <v>879</v>
      </c>
      <c r="F581" s="76" t="s">
        <v>873</v>
      </c>
      <c r="G581" s="8" t="s">
        <v>17</v>
      </c>
      <c r="H581" s="76" t="s">
        <v>867</v>
      </c>
      <c r="I581" s="8" t="s">
        <v>329</v>
      </c>
      <c r="J581" s="8" t="s">
        <v>20</v>
      </c>
    </row>
    <row r="582" spans="1:10" x14ac:dyDescent="0.2">
      <c r="A582" s="8" t="s">
        <v>11</v>
      </c>
      <c r="B582" s="8" t="s">
        <v>12</v>
      </c>
      <c r="C582" s="8" t="s">
        <v>31</v>
      </c>
      <c r="D582" s="8" t="s">
        <v>14</v>
      </c>
      <c r="E582" s="8" t="s">
        <v>880</v>
      </c>
      <c r="F582" s="76" t="s">
        <v>873</v>
      </c>
      <c r="G582" s="8" t="s">
        <v>17</v>
      </c>
      <c r="H582" s="76" t="s">
        <v>867</v>
      </c>
      <c r="I582" s="8" t="s">
        <v>329</v>
      </c>
      <c r="J582" s="8" t="s">
        <v>20</v>
      </c>
    </row>
    <row r="583" spans="1:10" x14ac:dyDescent="0.2">
      <c r="A583" s="8" t="s">
        <v>11</v>
      </c>
      <c r="B583" s="8" t="s">
        <v>34</v>
      </c>
      <c r="C583" s="8" t="s">
        <v>103</v>
      </c>
      <c r="D583" s="8" t="s">
        <v>24</v>
      </c>
      <c r="E583" s="8" t="s">
        <v>881</v>
      </c>
      <c r="F583" s="76" t="s">
        <v>873</v>
      </c>
      <c r="G583" s="8" t="s">
        <v>17</v>
      </c>
      <c r="H583" s="76" t="s">
        <v>867</v>
      </c>
      <c r="I583" s="8" t="s">
        <v>329</v>
      </c>
      <c r="J583" s="8" t="s">
        <v>20</v>
      </c>
    </row>
    <row r="584" spans="1:10" x14ac:dyDescent="0.2">
      <c r="A584" s="8" t="s">
        <v>11</v>
      </c>
      <c r="B584" s="8" t="s">
        <v>12</v>
      </c>
      <c r="C584" s="8" t="s">
        <v>13</v>
      </c>
      <c r="D584" s="8" t="s">
        <v>14</v>
      </c>
      <c r="E584" s="8" t="s">
        <v>882</v>
      </c>
      <c r="F584" s="76" t="s">
        <v>807</v>
      </c>
      <c r="G584" s="8" t="s">
        <v>17</v>
      </c>
      <c r="H584" s="76" t="s">
        <v>883</v>
      </c>
      <c r="I584" s="8" t="s">
        <v>19</v>
      </c>
      <c r="J584" s="8" t="s">
        <v>20</v>
      </c>
    </row>
    <row r="585" spans="1:10" x14ac:dyDescent="0.2">
      <c r="A585" s="8" t="s">
        <v>11</v>
      </c>
      <c r="B585" s="8" t="s">
        <v>34</v>
      </c>
      <c r="C585" s="8" t="s">
        <v>13</v>
      </c>
      <c r="D585" s="8" t="s">
        <v>14</v>
      </c>
      <c r="E585" s="8" t="s">
        <v>884</v>
      </c>
      <c r="F585" s="76" t="s">
        <v>807</v>
      </c>
      <c r="G585" s="8" t="s">
        <v>17</v>
      </c>
      <c r="H585" s="76" t="s">
        <v>883</v>
      </c>
      <c r="I585" s="8" t="s">
        <v>19</v>
      </c>
      <c r="J585" s="8" t="s">
        <v>20</v>
      </c>
    </row>
    <row r="586" spans="1:10" x14ac:dyDescent="0.2">
      <c r="A586" s="8" t="s">
        <v>11</v>
      </c>
      <c r="B586" s="8" t="s">
        <v>12</v>
      </c>
      <c r="C586" s="8" t="s">
        <v>99</v>
      </c>
      <c r="D586" s="8" t="s">
        <v>24</v>
      </c>
      <c r="E586" s="8" t="s">
        <v>885</v>
      </c>
      <c r="F586" s="76" t="s">
        <v>807</v>
      </c>
      <c r="G586" s="8" t="s">
        <v>17</v>
      </c>
      <c r="H586" s="76" t="s">
        <v>883</v>
      </c>
      <c r="I586" s="8" t="s">
        <v>19</v>
      </c>
      <c r="J586" s="8" t="s">
        <v>20</v>
      </c>
    </row>
    <row r="587" spans="1:10" x14ac:dyDescent="0.2">
      <c r="A587" s="8" t="s">
        <v>11</v>
      </c>
      <c r="B587" s="8" t="s">
        <v>12</v>
      </c>
      <c r="C587" s="8" t="s">
        <v>99</v>
      </c>
      <c r="D587" s="8" t="s">
        <v>24</v>
      </c>
      <c r="E587" s="8" t="s">
        <v>886</v>
      </c>
      <c r="F587" s="76" t="s">
        <v>807</v>
      </c>
      <c r="G587" s="8" t="s">
        <v>17</v>
      </c>
      <c r="H587" s="76" t="s">
        <v>883</v>
      </c>
      <c r="I587" s="8" t="s">
        <v>19</v>
      </c>
      <c r="J587" s="8" t="s">
        <v>20</v>
      </c>
    </row>
    <row r="588" spans="1:10" x14ac:dyDescent="0.2">
      <c r="A588" s="8" t="s">
        <v>11</v>
      </c>
      <c r="B588" s="8" t="s">
        <v>34</v>
      </c>
      <c r="C588" s="8" t="s">
        <v>93</v>
      </c>
      <c r="D588" s="8" t="s">
        <v>24</v>
      </c>
      <c r="E588" s="8" t="s">
        <v>887</v>
      </c>
      <c r="F588" s="76" t="s">
        <v>807</v>
      </c>
      <c r="G588" s="8" t="s">
        <v>17</v>
      </c>
      <c r="H588" s="76" t="s">
        <v>883</v>
      </c>
      <c r="I588" s="8" t="s">
        <v>19</v>
      </c>
      <c r="J588" s="8" t="s">
        <v>20</v>
      </c>
    </row>
    <row r="589" spans="1:10" x14ac:dyDescent="0.2">
      <c r="A589" s="8" t="s">
        <v>22</v>
      </c>
      <c r="B589" s="8" t="s">
        <v>34</v>
      </c>
      <c r="C589" s="8" t="s">
        <v>13</v>
      </c>
      <c r="D589" s="8" t="s">
        <v>14</v>
      </c>
      <c r="E589" s="8" t="s">
        <v>888</v>
      </c>
      <c r="F589" s="76" t="s">
        <v>889</v>
      </c>
      <c r="G589" s="8" t="s">
        <v>251</v>
      </c>
      <c r="H589" s="76" t="s">
        <v>890</v>
      </c>
      <c r="I589" s="8" t="s">
        <v>28</v>
      </c>
      <c r="J589" s="8" t="s">
        <v>29</v>
      </c>
    </row>
    <row r="590" spans="1:10" x14ac:dyDescent="0.2">
      <c r="A590" s="8" t="s">
        <v>22</v>
      </c>
      <c r="B590" s="8" t="s">
        <v>34</v>
      </c>
      <c r="C590" s="8" t="s">
        <v>93</v>
      </c>
      <c r="D590" s="8" t="s">
        <v>24</v>
      </c>
      <c r="E590" s="8" t="s">
        <v>891</v>
      </c>
      <c r="F590" s="76" t="s">
        <v>889</v>
      </c>
      <c r="G590" s="8" t="s">
        <v>17</v>
      </c>
      <c r="H590" s="76" t="s">
        <v>883</v>
      </c>
      <c r="I590" s="8" t="s">
        <v>19</v>
      </c>
      <c r="J590" s="8" t="s">
        <v>20</v>
      </c>
    </row>
    <row r="591" spans="1:10" x14ac:dyDescent="0.2">
      <c r="A591" s="8" t="s">
        <v>11</v>
      </c>
      <c r="B591" s="8" t="s">
        <v>12</v>
      </c>
      <c r="C591" s="8" t="s">
        <v>23</v>
      </c>
      <c r="D591" s="8" t="s">
        <v>24</v>
      </c>
      <c r="E591" s="8" t="s">
        <v>892</v>
      </c>
      <c r="F591" s="76" t="s">
        <v>889</v>
      </c>
      <c r="G591" s="8" t="s">
        <v>17</v>
      </c>
      <c r="H591" s="76" t="s">
        <v>883</v>
      </c>
      <c r="I591" s="8" t="s">
        <v>19</v>
      </c>
      <c r="J591" s="8" t="s">
        <v>20</v>
      </c>
    </row>
    <row r="592" spans="1:10" x14ac:dyDescent="0.2">
      <c r="A592" s="8" t="s">
        <v>11</v>
      </c>
      <c r="B592" s="8" t="s">
        <v>34</v>
      </c>
      <c r="C592" s="8" t="s">
        <v>103</v>
      </c>
      <c r="D592" s="8" t="s">
        <v>24</v>
      </c>
      <c r="E592" s="8" t="s">
        <v>893</v>
      </c>
      <c r="F592" s="76" t="s">
        <v>889</v>
      </c>
      <c r="G592" s="8" t="s">
        <v>17</v>
      </c>
      <c r="H592" s="76" t="s">
        <v>883</v>
      </c>
      <c r="I592" s="8" t="s">
        <v>19</v>
      </c>
      <c r="J592" s="8" t="s">
        <v>20</v>
      </c>
    </row>
    <row r="593" spans="1:10" x14ac:dyDescent="0.2">
      <c r="A593" s="8" t="s">
        <v>22</v>
      </c>
      <c r="B593" s="8" t="s">
        <v>34</v>
      </c>
      <c r="C593" s="8" t="s">
        <v>31</v>
      </c>
      <c r="D593" s="8" t="s">
        <v>14</v>
      </c>
      <c r="E593" s="8" t="s">
        <v>894</v>
      </c>
      <c r="F593" s="76" t="s">
        <v>889</v>
      </c>
      <c r="G593" s="8" t="s">
        <v>17</v>
      </c>
      <c r="H593" s="76" t="s">
        <v>883</v>
      </c>
      <c r="I593" s="8" t="s">
        <v>19</v>
      </c>
      <c r="J593" s="8" t="s">
        <v>20</v>
      </c>
    </row>
    <row r="594" spans="1:10" x14ac:dyDescent="0.2">
      <c r="A594" s="8" t="s">
        <v>22</v>
      </c>
      <c r="B594" s="8" t="s">
        <v>34</v>
      </c>
      <c r="C594" s="8" t="s">
        <v>103</v>
      </c>
      <c r="D594" s="8" t="s">
        <v>24</v>
      </c>
      <c r="E594" s="8" t="s">
        <v>895</v>
      </c>
      <c r="F594" s="76" t="s">
        <v>889</v>
      </c>
      <c r="G594" s="8" t="s">
        <v>134</v>
      </c>
      <c r="H594" s="76" t="s">
        <v>700</v>
      </c>
      <c r="I594" s="8" t="s">
        <v>875</v>
      </c>
      <c r="J594" s="8" t="s">
        <v>20</v>
      </c>
    </row>
    <row r="595" spans="1:10" x14ac:dyDescent="0.2">
      <c r="A595" s="8" t="s">
        <v>22</v>
      </c>
      <c r="B595" s="8" t="s">
        <v>12</v>
      </c>
      <c r="C595" s="8" t="s">
        <v>13</v>
      </c>
      <c r="D595" s="8" t="s">
        <v>14</v>
      </c>
      <c r="E595" s="8" t="s">
        <v>896</v>
      </c>
      <c r="F595" s="76" t="s">
        <v>889</v>
      </c>
      <c r="G595" s="8" t="s">
        <v>251</v>
      </c>
      <c r="H595" s="76" t="s">
        <v>890</v>
      </c>
      <c r="I595" s="8" t="s">
        <v>28</v>
      </c>
      <c r="J595" s="8" t="s">
        <v>29</v>
      </c>
    </row>
    <row r="596" spans="1:10" x14ac:dyDescent="0.2">
      <c r="A596" s="8" t="s">
        <v>11</v>
      </c>
      <c r="B596" s="8" t="s">
        <v>34</v>
      </c>
      <c r="C596" s="8" t="s">
        <v>93</v>
      </c>
      <c r="D596" s="8" t="s">
        <v>24</v>
      </c>
      <c r="E596" s="8" t="s">
        <v>897</v>
      </c>
      <c r="F596" s="76" t="s">
        <v>889</v>
      </c>
      <c r="G596" s="8" t="s">
        <v>17</v>
      </c>
      <c r="H596" s="76" t="s">
        <v>883</v>
      </c>
      <c r="I596" s="8" t="s">
        <v>19</v>
      </c>
      <c r="J596" s="8" t="s">
        <v>20</v>
      </c>
    </row>
    <row r="597" spans="1:10" x14ac:dyDescent="0.2">
      <c r="A597" s="8" t="s">
        <v>22</v>
      </c>
      <c r="B597" s="8" t="s">
        <v>12</v>
      </c>
      <c r="C597" s="8" t="s">
        <v>23</v>
      </c>
      <c r="D597" s="8" t="s">
        <v>24</v>
      </c>
      <c r="E597" s="8" t="s">
        <v>898</v>
      </c>
      <c r="F597" s="76" t="s">
        <v>889</v>
      </c>
      <c r="G597" s="8" t="s">
        <v>17</v>
      </c>
      <c r="H597" s="76" t="s">
        <v>883</v>
      </c>
      <c r="I597" s="8" t="s">
        <v>19</v>
      </c>
      <c r="J597" s="8" t="s">
        <v>20</v>
      </c>
    </row>
    <row r="598" spans="1:10" x14ac:dyDescent="0.2">
      <c r="A598" s="8" t="s">
        <v>22</v>
      </c>
      <c r="B598" s="8" t="s">
        <v>34</v>
      </c>
      <c r="C598" s="8" t="s">
        <v>31</v>
      </c>
      <c r="D598" s="8" t="s">
        <v>14</v>
      </c>
      <c r="E598" s="8" t="s">
        <v>899</v>
      </c>
      <c r="F598" s="76" t="s">
        <v>889</v>
      </c>
      <c r="G598" s="8" t="s">
        <v>17</v>
      </c>
      <c r="H598" s="76" t="s">
        <v>883</v>
      </c>
      <c r="I598" s="8" t="s">
        <v>19</v>
      </c>
      <c r="J598" s="8" t="s">
        <v>20</v>
      </c>
    </row>
    <row r="599" spans="1:10" x14ac:dyDescent="0.2">
      <c r="A599" s="8" t="s">
        <v>11</v>
      </c>
      <c r="B599" s="8" t="s">
        <v>34</v>
      </c>
      <c r="C599" s="8" t="s">
        <v>103</v>
      </c>
      <c r="D599" s="8" t="s">
        <v>24</v>
      </c>
      <c r="E599" s="8" t="s">
        <v>900</v>
      </c>
      <c r="F599" s="76" t="s">
        <v>889</v>
      </c>
      <c r="G599" s="8" t="s">
        <v>17</v>
      </c>
      <c r="H599" s="76" t="s">
        <v>883</v>
      </c>
      <c r="I599" s="8" t="s">
        <v>19</v>
      </c>
      <c r="J599" s="8" t="s">
        <v>20</v>
      </c>
    </row>
    <row r="600" spans="1:10" x14ac:dyDescent="0.2">
      <c r="A600" s="8" t="s">
        <v>11</v>
      </c>
      <c r="B600" s="8" t="s">
        <v>34</v>
      </c>
      <c r="C600" s="8" t="s">
        <v>31</v>
      </c>
      <c r="D600" s="8" t="s">
        <v>14</v>
      </c>
      <c r="E600" s="8" t="s">
        <v>901</v>
      </c>
      <c r="F600" s="76" t="s">
        <v>889</v>
      </c>
      <c r="G600" s="8" t="s">
        <v>17</v>
      </c>
      <c r="H600" s="76" t="s">
        <v>883</v>
      </c>
      <c r="I600" s="8" t="s">
        <v>19</v>
      </c>
      <c r="J600" s="8" t="s">
        <v>20</v>
      </c>
    </row>
    <row r="601" spans="1:10" x14ac:dyDescent="0.2">
      <c r="A601" s="8" t="s">
        <v>11</v>
      </c>
      <c r="B601" s="8" t="s">
        <v>34</v>
      </c>
      <c r="C601" s="8" t="s">
        <v>93</v>
      </c>
      <c r="D601" s="8" t="s">
        <v>24</v>
      </c>
      <c r="E601" s="8" t="s">
        <v>902</v>
      </c>
      <c r="F601" s="76" t="s">
        <v>889</v>
      </c>
      <c r="G601" s="8" t="s">
        <v>17</v>
      </c>
      <c r="H601" s="76" t="s">
        <v>883</v>
      </c>
      <c r="I601" s="8" t="s">
        <v>19</v>
      </c>
      <c r="J601" s="8" t="s">
        <v>20</v>
      </c>
    </row>
    <row r="602" spans="1:10" x14ac:dyDescent="0.2">
      <c r="A602" s="8" t="s">
        <v>22</v>
      </c>
      <c r="B602" s="8" t="s">
        <v>34</v>
      </c>
      <c r="C602" s="8" t="s">
        <v>93</v>
      </c>
      <c r="D602" s="8" t="s">
        <v>24</v>
      </c>
      <c r="E602" s="8" t="s">
        <v>903</v>
      </c>
      <c r="F602" s="76" t="s">
        <v>889</v>
      </c>
      <c r="G602" s="8" t="s">
        <v>17</v>
      </c>
      <c r="H602" s="76" t="s">
        <v>883</v>
      </c>
      <c r="I602" s="8" t="s">
        <v>19</v>
      </c>
      <c r="J602" s="8" t="s">
        <v>20</v>
      </c>
    </row>
    <row r="603" spans="1:10" x14ac:dyDescent="0.2">
      <c r="A603" s="8" t="s">
        <v>22</v>
      </c>
      <c r="B603" s="8" t="s">
        <v>34</v>
      </c>
      <c r="C603" s="8" t="s">
        <v>13</v>
      </c>
      <c r="D603" s="8" t="s">
        <v>14</v>
      </c>
      <c r="E603" s="8" t="s">
        <v>904</v>
      </c>
      <c r="F603" s="76" t="s">
        <v>831</v>
      </c>
      <c r="G603" s="8" t="s">
        <v>17</v>
      </c>
      <c r="H603" s="76" t="s">
        <v>883</v>
      </c>
      <c r="I603" s="8" t="s">
        <v>329</v>
      </c>
      <c r="J603" s="8" t="s">
        <v>20</v>
      </c>
    </row>
    <row r="604" spans="1:10" x14ac:dyDescent="0.2">
      <c r="A604" s="8" t="s">
        <v>22</v>
      </c>
      <c r="B604" s="8" t="s">
        <v>12</v>
      </c>
      <c r="C604" s="8" t="s">
        <v>13</v>
      </c>
      <c r="D604" s="8" t="s">
        <v>14</v>
      </c>
      <c r="E604" s="8" t="s">
        <v>905</v>
      </c>
      <c r="F604" s="76" t="s">
        <v>831</v>
      </c>
      <c r="G604" s="8" t="s">
        <v>17</v>
      </c>
      <c r="H604" s="76" t="s">
        <v>883</v>
      </c>
      <c r="I604" s="8" t="s">
        <v>329</v>
      </c>
      <c r="J604" s="8" t="s">
        <v>20</v>
      </c>
    </row>
    <row r="605" spans="1:10" x14ac:dyDescent="0.2">
      <c r="A605" s="8" t="s">
        <v>11</v>
      </c>
      <c r="B605" s="8" t="s">
        <v>34</v>
      </c>
      <c r="C605" s="8" t="s">
        <v>103</v>
      </c>
      <c r="D605" s="8" t="s">
        <v>24</v>
      </c>
      <c r="E605" s="8" t="s">
        <v>906</v>
      </c>
      <c r="F605" s="76" t="s">
        <v>831</v>
      </c>
      <c r="G605" s="8" t="s">
        <v>17</v>
      </c>
      <c r="H605" s="76" t="s">
        <v>883</v>
      </c>
      <c r="I605" s="8" t="s">
        <v>329</v>
      </c>
      <c r="J605" s="8" t="s">
        <v>20</v>
      </c>
    </row>
    <row r="606" spans="1:10" x14ac:dyDescent="0.2">
      <c r="A606" s="8" t="s">
        <v>22</v>
      </c>
      <c r="B606" s="8" t="s">
        <v>12</v>
      </c>
      <c r="C606" s="8" t="s">
        <v>31</v>
      </c>
      <c r="D606" s="8" t="s">
        <v>14</v>
      </c>
      <c r="E606" s="8" t="s">
        <v>907</v>
      </c>
      <c r="F606" s="76" t="s">
        <v>831</v>
      </c>
      <c r="G606" s="8" t="s">
        <v>17</v>
      </c>
      <c r="H606" s="76" t="s">
        <v>883</v>
      </c>
      <c r="I606" s="8" t="s">
        <v>329</v>
      </c>
      <c r="J606" s="8" t="s">
        <v>20</v>
      </c>
    </row>
    <row r="607" spans="1:10" x14ac:dyDescent="0.2">
      <c r="A607" s="8" t="s">
        <v>22</v>
      </c>
      <c r="B607" s="8" t="s">
        <v>34</v>
      </c>
      <c r="C607" s="8" t="s">
        <v>31</v>
      </c>
      <c r="D607" s="8" t="s">
        <v>14</v>
      </c>
      <c r="E607" s="8" t="s">
        <v>908</v>
      </c>
      <c r="F607" s="76" t="s">
        <v>831</v>
      </c>
      <c r="G607" s="8" t="s">
        <v>17</v>
      </c>
      <c r="H607" s="76" t="s">
        <v>883</v>
      </c>
      <c r="I607" s="8" t="s">
        <v>329</v>
      </c>
      <c r="J607" s="8" t="s">
        <v>20</v>
      </c>
    </row>
    <row r="608" spans="1:10" x14ac:dyDescent="0.2">
      <c r="A608" s="8" t="s">
        <v>11</v>
      </c>
      <c r="B608" s="8" t="s">
        <v>34</v>
      </c>
      <c r="C608" s="8" t="s">
        <v>103</v>
      </c>
      <c r="D608" s="8" t="s">
        <v>24</v>
      </c>
      <c r="E608" s="8" t="s">
        <v>909</v>
      </c>
      <c r="F608" s="76" t="s">
        <v>831</v>
      </c>
      <c r="G608" s="8" t="s">
        <v>17</v>
      </c>
      <c r="H608" s="76" t="s">
        <v>883</v>
      </c>
      <c r="I608" s="8" t="s">
        <v>329</v>
      </c>
      <c r="J608" s="8" t="s">
        <v>20</v>
      </c>
    </row>
    <row r="609" spans="1:10" x14ac:dyDescent="0.2">
      <c r="A609" s="8" t="s">
        <v>11</v>
      </c>
      <c r="B609" s="8" t="s">
        <v>34</v>
      </c>
      <c r="C609" s="8" t="s">
        <v>103</v>
      </c>
      <c r="D609" s="8" t="s">
        <v>24</v>
      </c>
      <c r="E609" s="8" t="s">
        <v>910</v>
      </c>
      <c r="F609" s="76" t="s">
        <v>831</v>
      </c>
      <c r="G609" s="8" t="s">
        <v>17</v>
      </c>
      <c r="H609" s="76" t="s">
        <v>883</v>
      </c>
      <c r="I609" s="8" t="s">
        <v>329</v>
      </c>
      <c r="J609" s="8" t="s">
        <v>20</v>
      </c>
    </row>
    <row r="610" spans="1:10" x14ac:dyDescent="0.2">
      <c r="A610" s="8" t="s">
        <v>22</v>
      </c>
      <c r="B610" s="8" t="s">
        <v>34</v>
      </c>
      <c r="C610" s="8" t="s">
        <v>93</v>
      </c>
      <c r="D610" s="8" t="s">
        <v>24</v>
      </c>
      <c r="E610" s="8" t="s">
        <v>911</v>
      </c>
      <c r="F610" s="76" t="s">
        <v>831</v>
      </c>
      <c r="G610" s="8" t="s">
        <v>17</v>
      </c>
      <c r="H610" s="76" t="s">
        <v>883</v>
      </c>
      <c r="I610" s="8" t="s">
        <v>329</v>
      </c>
      <c r="J610" s="8" t="s">
        <v>20</v>
      </c>
    </row>
    <row r="611" spans="1:10" x14ac:dyDescent="0.2">
      <c r="A611" s="8" t="s">
        <v>22</v>
      </c>
      <c r="B611" s="8" t="s">
        <v>12</v>
      </c>
      <c r="C611" s="8" t="s">
        <v>23</v>
      </c>
      <c r="D611" s="8" t="s">
        <v>24</v>
      </c>
      <c r="E611" s="8" t="s">
        <v>912</v>
      </c>
      <c r="F611" s="76" t="s">
        <v>831</v>
      </c>
      <c r="G611" s="8" t="s">
        <v>17</v>
      </c>
      <c r="H611" s="76" t="s">
        <v>883</v>
      </c>
      <c r="I611" s="8" t="s">
        <v>329</v>
      </c>
      <c r="J611" s="8" t="s">
        <v>20</v>
      </c>
    </row>
    <row r="612" spans="1:10" x14ac:dyDescent="0.2">
      <c r="A612" s="8" t="s">
        <v>11</v>
      </c>
      <c r="B612" s="8" t="s">
        <v>12</v>
      </c>
      <c r="C612" s="8" t="s">
        <v>99</v>
      </c>
      <c r="D612" s="8" t="s">
        <v>24</v>
      </c>
      <c r="E612" s="8" t="s">
        <v>913</v>
      </c>
      <c r="F612" s="76" t="s">
        <v>831</v>
      </c>
      <c r="G612" s="8" t="s">
        <v>17</v>
      </c>
      <c r="H612" s="76" t="s">
        <v>883</v>
      </c>
      <c r="I612" s="8" t="s">
        <v>329</v>
      </c>
      <c r="J612" s="8" t="s">
        <v>20</v>
      </c>
    </row>
    <row r="613" spans="1:10" x14ac:dyDescent="0.2">
      <c r="A613" s="8" t="s">
        <v>22</v>
      </c>
      <c r="B613" s="8" t="s">
        <v>34</v>
      </c>
      <c r="C613" s="8" t="s">
        <v>103</v>
      </c>
      <c r="D613" s="8" t="s">
        <v>24</v>
      </c>
      <c r="E613" s="8" t="s">
        <v>914</v>
      </c>
      <c r="F613" s="76" t="s">
        <v>831</v>
      </c>
      <c r="G613" s="8" t="s">
        <v>17</v>
      </c>
      <c r="H613" s="76" t="s">
        <v>883</v>
      </c>
      <c r="I613" s="8" t="s">
        <v>329</v>
      </c>
      <c r="J613" s="8" t="s">
        <v>20</v>
      </c>
    </row>
    <row r="614" spans="1:10" x14ac:dyDescent="0.2">
      <c r="A614" s="8" t="s">
        <v>11</v>
      </c>
      <c r="B614" s="8" t="s">
        <v>12</v>
      </c>
      <c r="C614" s="8" t="s">
        <v>99</v>
      </c>
      <c r="D614" s="8" t="s">
        <v>24</v>
      </c>
      <c r="E614" s="8" t="s">
        <v>915</v>
      </c>
      <c r="F614" s="76" t="s">
        <v>831</v>
      </c>
      <c r="G614" s="8" t="s">
        <v>17</v>
      </c>
      <c r="H614" s="76" t="s">
        <v>883</v>
      </c>
      <c r="I614" s="8" t="s">
        <v>329</v>
      </c>
      <c r="J614" s="8" t="s">
        <v>20</v>
      </c>
    </row>
    <row r="615" spans="1:10" x14ac:dyDescent="0.2">
      <c r="A615" s="8" t="s">
        <v>11</v>
      </c>
      <c r="B615" s="8" t="s">
        <v>12</v>
      </c>
      <c r="C615" s="8" t="s">
        <v>99</v>
      </c>
      <c r="D615" s="8" t="s">
        <v>24</v>
      </c>
      <c r="E615" s="8" t="s">
        <v>916</v>
      </c>
      <c r="F615" s="76" t="s">
        <v>612</v>
      </c>
      <c r="G615" s="8" t="s">
        <v>55</v>
      </c>
      <c r="H615" s="76" t="s">
        <v>883</v>
      </c>
      <c r="I615" s="8" t="s">
        <v>167</v>
      </c>
      <c r="J615" s="8" t="s">
        <v>20</v>
      </c>
    </row>
    <row r="616" spans="1:10" x14ac:dyDescent="0.2">
      <c r="A616" s="8" t="s">
        <v>22</v>
      </c>
      <c r="B616" s="8" t="s">
        <v>12</v>
      </c>
      <c r="C616" s="8" t="s">
        <v>13</v>
      </c>
      <c r="D616" s="8" t="s">
        <v>14</v>
      </c>
      <c r="E616" s="8" t="s">
        <v>917</v>
      </c>
      <c r="F616" s="76" t="s">
        <v>918</v>
      </c>
      <c r="G616" s="8" t="s">
        <v>688</v>
      </c>
      <c r="H616" s="76" t="s">
        <v>919</v>
      </c>
      <c r="I616" s="8" t="s">
        <v>28</v>
      </c>
      <c r="J616" s="8" t="s">
        <v>29</v>
      </c>
    </row>
    <row r="617" spans="1:10" x14ac:dyDescent="0.2">
      <c r="A617" s="8" t="s">
        <v>11</v>
      </c>
      <c r="B617" s="8" t="s">
        <v>34</v>
      </c>
      <c r="C617" s="8" t="s">
        <v>13</v>
      </c>
      <c r="D617" s="8" t="s">
        <v>14</v>
      </c>
      <c r="E617" s="8" t="s">
        <v>920</v>
      </c>
      <c r="F617" s="76" t="s">
        <v>918</v>
      </c>
      <c r="G617" s="8" t="s">
        <v>688</v>
      </c>
      <c r="H617" s="76" t="s">
        <v>919</v>
      </c>
      <c r="I617" s="8" t="s">
        <v>329</v>
      </c>
      <c r="J617" s="8" t="s">
        <v>20</v>
      </c>
    </row>
    <row r="618" spans="1:10" x14ac:dyDescent="0.2">
      <c r="A618" s="8" t="s">
        <v>22</v>
      </c>
      <c r="B618" s="8" t="s">
        <v>12</v>
      </c>
      <c r="C618" s="8" t="s">
        <v>13</v>
      </c>
      <c r="D618" s="8" t="s">
        <v>14</v>
      </c>
      <c r="E618" s="8" t="s">
        <v>921</v>
      </c>
      <c r="F618" s="76" t="s">
        <v>918</v>
      </c>
      <c r="G618" s="8" t="s">
        <v>766</v>
      </c>
      <c r="H618" s="76" t="s">
        <v>922</v>
      </c>
      <c r="I618" s="8" t="s">
        <v>28</v>
      </c>
      <c r="J618" s="8" t="s">
        <v>29</v>
      </c>
    </row>
    <row r="619" spans="1:10" x14ac:dyDescent="0.2">
      <c r="A619" s="8" t="s">
        <v>22</v>
      </c>
      <c r="B619" s="8" t="s">
        <v>12</v>
      </c>
      <c r="C619" s="8" t="s">
        <v>99</v>
      </c>
      <c r="D619" s="8" t="s">
        <v>24</v>
      </c>
      <c r="E619" s="8" t="s">
        <v>923</v>
      </c>
      <c r="F619" s="76" t="s">
        <v>918</v>
      </c>
      <c r="G619" s="8" t="s">
        <v>688</v>
      </c>
      <c r="H619" s="76" t="s">
        <v>919</v>
      </c>
      <c r="I619" s="8" t="s">
        <v>329</v>
      </c>
      <c r="J619" s="8" t="s">
        <v>20</v>
      </c>
    </row>
    <row r="620" spans="1:10" x14ac:dyDescent="0.2">
      <c r="A620" s="8" t="s">
        <v>11</v>
      </c>
      <c r="B620" s="8" t="s">
        <v>34</v>
      </c>
      <c r="C620" s="8" t="s">
        <v>103</v>
      </c>
      <c r="D620" s="8" t="s">
        <v>24</v>
      </c>
      <c r="E620" s="8" t="s">
        <v>924</v>
      </c>
      <c r="F620" s="76" t="s">
        <v>918</v>
      </c>
      <c r="G620" s="8" t="s">
        <v>688</v>
      </c>
      <c r="H620" s="76" t="s">
        <v>919</v>
      </c>
      <c r="I620" s="8" t="s">
        <v>329</v>
      </c>
      <c r="J620" s="8" t="s">
        <v>20</v>
      </c>
    </row>
    <row r="621" spans="1:10" x14ac:dyDescent="0.2">
      <c r="A621" s="8" t="s">
        <v>22</v>
      </c>
      <c r="B621" s="8" t="s">
        <v>12</v>
      </c>
      <c r="C621" s="8" t="s">
        <v>23</v>
      </c>
      <c r="D621" s="8" t="s">
        <v>24</v>
      </c>
      <c r="E621" s="8" t="s">
        <v>925</v>
      </c>
      <c r="F621" s="76" t="s">
        <v>918</v>
      </c>
      <c r="G621" s="8" t="s">
        <v>688</v>
      </c>
      <c r="H621" s="76" t="s">
        <v>919</v>
      </c>
      <c r="I621" s="8" t="s">
        <v>329</v>
      </c>
      <c r="J621" s="8" t="s">
        <v>20</v>
      </c>
    </row>
    <row r="622" spans="1:10" x14ac:dyDescent="0.2">
      <c r="A622" s="8" t="s">
        <v>11</v>
      </c>
      <c r="B622" s="8" t="s">
        <v>12</v>
      </c>
      <c r="C622" s="8" t="s">
        <v>99</v>
      </c>
      <c r="D622" s="8" t="s">
        <v>24</v>
      </c>
      <c r="E622" s="8" t="s">
        <v>926</v>
      </c>
      <c r="F622" s="76" t="s">
        <v>918</v>
      </c>
      <c r="G622" s="8" t="s">
        <v>688</v>
      </c>
      <c r="H622" s="76" t="s">
        <v>919</v>
      </c>
      <c r="I622" s="8" t="s">
        <v>329</v>
      </c>
      <c r="J622" s="8" t="s">
        <v>20</v>
      </c>
    </row>
    <row r="623" spans="1:10" x14ac:dyDescent="0.2">
      <c r="A623" s="8" t="s">
        <v>11</v>
      </c>
      <c r="B623" s="8" t="s">
        <v>34</v>
      </c>
      <c r="C623" s="8" t="s">
        <v>31</v>
      </c>
      <c r="D623" s="8" t="s">
        <v>14</v>
      </c>
      <c r="E623" s="8" t="s">
        <v>927</v>
      </c>
      <c r="F623" s="76" t="s">
        <v>918</v>
      </c>
      <c r="G623" s="8" t="s">
        <v>688</v>
      </c>
      <c r="H623" s="76" t="s">
        <v>919</v>
      </c>
      <c r="I623" s="8" t="s">
        <v>329</v>
      </c>
      <c r="J623" s="8" t="s">
        <v>20</v>
      </c>
    </row>
    <row r="624" spans="1:10" x14ac:dyDescent="0.2">
      <c r="A624" s="8" t="s">
        <v>22</v>
      </c>
      <c r="B624" s="8" t="s">
        <v>34</v>
      </c>
      <c r="C624" s="8" t="s">
        <v>93</v>
      </c>
      <c r="D624" s="8" t="s">
        <v>24</v>
      </c>
      <c r="E624" s="8" t="s">
        <v>928</v>
      </c>
      <c r="F624" s="76" t="s">
        <v>918</v>
      </c>
      <c r="G624" s="8" t="s">
        <v>688</v>
      </c>
      <c r="H624" s="76" t="s">
        <v>919</v>
      </c>
      <c r="I624" s="8" t="s">
        <v>329</v>
      </c>
      <c r="J624" s="8" t="s">
        <v>20</v>
      </c>
    </row>
    <row r="625" spans="1:10" x14ac:dyDescent="0.2">
      <c r="A625" s="8" t="s">
        <v>11</v>
      </c>
      <c r="B625" s="8" t="s">
        <v>34</v>
      </c>
      <c r="C625" s="8" t="s">
        <v>13</v>
      </c>
      <c r="D625" s="8" t="s">
        <v>14</v>
      </c>
      <c r="E625" s="8" t="s">
        <v>929</v>
      </c>
      <c r="F625" s="76" t="s">
        <v>930</v>
      </c>
      <c r="G625" s="8" t="s">
        <v>17</v>
      </c>
      <c r="H625" s="76" t="s">
        <v>931</v>
      </c>
      <c r="I625" s="8" t="s">
        <v>19</v>
      </c>
      <c r="J625" s="8" t="s">
        <v>20</v>
      </c>
    </row>
    <row r="626" spans="1:10" x14ac:dyDescent="0.2">
      <c r="A626" s="8" t="s">
        <v>11</v>
      </c>
      <c r="B626" s="8" t="s">
        <v>34</v>
      </c>
      <c r="C626" s="8" t="s">
        <v>103</v>
      </c>
      <c r="D626" s="8" t="s">
        <v>24</v>
      </c>
      <c r="E626" s="8" t="s">
        <v>932</v>
      </c>
      <c r="F626" s="76" t="s">
        <v>930</v>
      </c>
      <c r="G626" s="8" t="s">
        <v>17</v>
      </c>
      <c r="H626" s="76" t="s">
        <v>931</v>
      </c>
      <c r="I626" s="8" t="s">
        <v>19</v>
      </c>
      <c r="J626" s="8" t="s">
        <v>20</v>
      </c>
    </row>
    <row r="627" spans="1:10" x14ac:dyDescent="0.2">
      <c r="A627" s="8" t="s">
        <v>22</v>
      </c>
      <c r="B627" s="8" t="s">
        <v>34</v>
      </c>
      <c r="C627" s="8" t="s">
        <v>31</v>
      </c>
      <c r="D627" s="8" t="s">
        <v>14</v>
      </c>
      <c r="E627" s="8" t="s">
        <v>933</v>
      </c>
      <c r="F627" s="76" t="s">
        <v>930</v>
      </c>
      <c r="G627" s="8" t="s">
        <v>17</v>
      </c>
      <c r="H627" s="76" t="s">
        <v>931</v>
      </c>
      <c r="I627" s="8" t="s">
        <v>19</v>
      </c>
      <c r="J627" s="8" t="s">
        <v>20</v>
      </c>
    </row>
    <row r="628" spans="1:10" x14ac:dyDescent="0.2">
      <c r="A628" s="8" t="s">
        <v>11</v>
      </c>
      <c r="B628" s="8" t="s">
        <v>12</v>
      </c>
      <c r="C628" s="8" t="s">
        <v>23</v>
      </c>
      <c r="D628" s="8" t="s">
        <v>24</v>
      </c>
      <c r="E628" s="8" t="s">
        <v>934</v>
      </c>
      <c r="F628" s="76" t="s">
        <v>930</v>
      </c>
      <c r="G628" s="8" t="s">
        <v>17</v>
      </c>
      <c r="H628" s="76" t="s">
        <v>931</v>
      </c>
      <c r="I628" s="8" t="s">
        <v>19</v>
      </c>
      <c r="J628" s="8" t="s">
        <v>20</v>
      </c>
    </row>
    <row r="629" spans="1:10" x14ac:dyDescent="0.2">
      <c r="A629" s="8" t="s">
        <v>22</v>
      </c>
      <c r="B629" s="8" t="s">
        <v>12</v>
      </c>
      <c r="C629" s="8" t="s">
        <v>23</v>
      </c>
      <c r="D629" s="8" t="s">
        <v>24</v>
      </c>
      <c r="E629" s="8" t="s">
        <v>935</v>
      </c>
      <c r="F629" s="76" t="s">
        <v>930</v>
      </c>
      <c r="G629" s="8" t="s">
        <v>353</v>
      </c>
      <c r="H629" s="76" t="s">
        <v>922</v>
      </c>
      <c r="I629" s="8" t="s">
        <v>28</v>
      </c>
      <c r="J629" s="8" t="s">
        <v>29</v>
      </c>
    </row>
    <row r="630" spans="1:10" x14ac:dyDescent="0.2">
      <c r="A630" s="8" t="s">
        <v>22</v>
      </c>
      <c r="B630" s="8" t="s">
        <v>34</v>
      </c>
      <c r="C630" s="8" t="s">
        <v>13</v>
      </c>
      <c r="D630" s="8" t="s">
        <v>14</v>
      </c>
      <c r="E630" s="8" t="s">
        <v>936</v>
      </c>
      <c r="F630" s="76" t="s">
        <v>937</v>
      </c>
      <c r="G630" s="8" t="s">
        <v>17</v>
      </c>
      <c r="H630" s="76" t="s">
        <v>931</v>
      </c>
      <c r="I630" s="8" t="s">
        <v>19</v>
      </c>
      <c r="J630" s="8" t="s">
        <v>20</v>
      </c>
    </row>
    <row r="631" spans="1:10" x14ac:dyDescent="0.2">
      <c r="A631" s="8" t="s">
        <v>11</v>
      </c>
      <c r="B631" s="8" t="s">
        <v>34</v>
      </c>
      <c r="C631" s="8" t="s">
        <v>103</v>
      </c>
      <c r="D631" s="8" t="s">
        <v>24</v>
      </c>
      <c r="E631" s="8" t="s">
        <v>938</v>
      </c>
      <c r="F631" s="76" t="s">
        <v>937</v>
      </c>
      <c r="G631" s="8" t="s">
        <v>17</v>
      </c>
      <c r="H631" s="76" t="s">
        <v>931</v>
      </c>
      <c r="I631" s="8" t="s">
        <v>19</v>
      </c>
      <c r="J631" s="8" t="s">
        <v>20</v>
      </c>
    </row>
    <row r="632" spans="1:10" x14ac:dyDescent="0.2">
      <c r="A632" s="8" t="s">
        <v>22</v>
      </c>
      <c r="B632" s="8" t="s">
        <v>34</v>
      </c>
      <c r="C632" s="8" t="s">
        <v>93</v>
      </c>
      <c r="D632" s="8" t="s">
        <v>24</v>
      </c>
      <c r="E632" s="8" t="s">
        <v>939</v>
      </c>
      <c r="F632" s="76" t="s">
        <v>937</v>
      </c>
      <c r="G632" s="8" t="s">
        <v>17</v>
      </c>
      <c r="H632" s="76" t="s">
        <v>931</v>
      </c>
      <c r="I632" s="8" t="s">
        <v>19</v>
      </c>
      <c r="J632" s="8" t="s">
        <v>20</v>
      </c>
    </row>
    <row r="633" spans="1:10" x14ac:dyDescent="0.2">
      <c r="A633" s="8" t="s">
        <v>11</v>
      </c>
      <c r="B633" s="8" t="s">
        <v>34</v>
      </c>
      <c r="C633" s="8" t="s">
        <v>103</v>
      </c>
      <c r="D633" s="8" t="s">
        <v>24</v>
      </c>
      <c r="E633" s="8" t="s">
        <v>940</v>
      </c>
      <c r="F633" s="76" t="s">
        <v>937</v>
      </c>
      <c r="G633" s="8" t="s">
        <v>17</v>
      </c>
      <c r="H633" s="76" t="s">
        <v>931</v>
      </c>
      <c r="I633" s="8" t="s">
        <v>19</v>
      </c>
      <c r="J633" s="8" t="s">
        <v>20</v>
      </c>
    </row>
    <row r="634" spans="1:10" x14ac:dyDescent="0.2">
      <c r="A634" s="8" t="s">
        <v>11</v>
      </c>
      <c r="B634" s="8" t="s">
        <v>34</v>
      </c>
      <c r="C634" s="8" t="s">
        <v>103</v>
      </c>
      <c r="D634" s="8" t="s">
        <v>24</v>
      </c>
      <c r="E634" s="8" t="s">
        <v>941</v>
      </c>
      <c r="F634" s="76" t="s">
        <v>937</v>
      </c>
      <c r="G634" s="8" t="s">
        <v>17</v>
      </c>
      <c r="H634" s="76" t="s">
        <v>931</v>
      </c>
      <c r="I634" s="8" t="s">
        <v>19</v>
      </c>
      <c r="J634" s="8" t="s">
        <v>20</v>
      </c>
    </row>
    <row r="635" spans="1:10" x14ac:dyDescent="0.2">
      <c r="A635" s="8" t="s">
        <v>11</v>
      </c>
      <c r="B635" s="8" t="s">
        <v>34</v>
      </c>
      <c r="C635" s="8" t="s">
        <v>13</v>
      </c>
      <c r="D635" s="8" t="s">
        <v>14</v>
      </c>
      <c r="E635" s="8" t="s">
        <v>942</v>
      </c>
      <c r="F635" s="76" t="s">
        <v>943</v>
      </c>
      <c r="G635" s="8" t="s">
        <v>17</v>
      </c>
      <c r="H635" s="76" t="s">
        <v>944</v>
      </c>
      <c r="I635" s="8" t="s">
        <v>19</v>
      </c>
      <c r="J635" s="8" t="s">
        <v>20</v>
      </c>
    </row>
    <row r="636" spans="1:10" x14ac:dyDescent="0.2">
      <c r="A636" s="8" t="s">
        <v>11</v>
      </c>
      <c r="B636" s="8" t="s">
        <v>34</v>
      </c>
      <c r="C636" s="8" t="s">
        <v>13</v>
      </c>
      <c r="D636" s="8" t="s">
        <v>14</v>
      </c>
      <c r="E636" s="8" t="s">
        <v>945</v>
      </c>
      <c r="F636" s="76" t="s">
        <v>943</v>
      </c>
      <c r="G636" s="8" t="s">
        <v>17</v>
      </c>
      <c r="H636" s="76" t="s">
        <v>944</v>
      </c>
      <c r="I636" s="8" t="s">
        <v>19</v>
      </c>
      <c r="J636" s="8" t="s">
        <v>20</v>
      </c>
    </row>
    <row r="637" spans="1:10" x14ac:dyDescent="0.2">
      <c r="A637" s="8" t="s">
        <v>22</v>
      </c>
      <c r="B637" s="8" t="s">
        <v>34</v>
      </c>
      <c r="C637" s="8" t="s">
        <v>93</v>
      </c>
      <c r="D637" s="8" t="s">
        <v>24</v>
      </c>
      <c r="E637" s="8" t="s">
        <v>946</v>
      </c>
      <c r="F637" s="76" t="s">
        <v>943</v>
      </c>
      <c r="G637" s="8" t="s">
        <v>318</v>
      </c>
      <c r="H637" s="76" t="s">
        <v>947</v>
      </c>
      <c r="I637" s="8" t="s">
        <v>28</v>
      </c>
      <c r="J637" s="8" t="s">
        <v>29</v>
      </c>
    </row>
    <row r="638" spans="1:10" x14ac:dyDescent="0.2">
      <c r="A638" s="8" t="s">
        <v>11</v>
      </c>
      <c r="B638" s="8" t="s">
        <v>34</v>
      </c>
      <c r="C638" s="8" t="s">
        <v>93</v>
      </c>
      <c r="D638" s="8" t="s">
        <v>24</v>
      </c>
      <c r="E638" s="8" t="s">
        <v>948</v>
      </c>
      <c r="F638" s="76" t="s">
        <v>943</v>
      </c>
      <c r="G638" s="8" t="s">
        <v>17</v>
      </c>
      <c r="H638" s="76" t="s">
        <v>944</v>
      </c>
      <c r="I638" s="8" t="s">
        <v>19</v>
      </c>
      <c r="J638" s="8" t="s">
        <v>20</v>
      </c>
    </row>
    <row r="639" spans="1:10" x14ac:dyDescent="0.2">
      <c r="A639" s="8" t="s">
        <v>11</v>
      </c>
      <c r="B639" s="8" t="s">
        <v>34</v>
      </c>
      <c r="C639" s="8" t="s">
        <v>31</v>
      </c>
      <c r="D639" s="8" t="s">
        <v>14</v>
      </c>
      <c r="E639" s="8" t="s">
        <v>949</v>
      </c>
      <c r="F639" s="76" t="s">
        <v>943</v>
      </c>
      <c r="G639" s="8" t="s">
        <v>17</v>
      </c>
      <c r="H639" s="76" t="s">
        <v>944</v>
      </c>
      <c r="I639" s="8" t="s">
        <v>19</v>
      </c>
      <c r="J639" s="8" t="s">
        <v>20</v>
      </c>
    </row>
    <row r="640" spans="1:10" x14ac:dyDescent="0.2">
      <c r="A640" s="8" t="s">
        <v>22</v>
      </c>
      <c r="B640" s="8" t="s">
        <v>34</v>
      </c>
      <c r="C640" s="8" t="s">
        <v>13</v>
      </c>
      <c r="D640" s="8" t="s">
        <v>14</v>
      </c>
      <c r="E640" s="8" t="s">
        <v>950</v>
      </c>
      <c r="F640" s="76" t="s">
        <v>930</v>
      </c>
      <c r="G640" s="8" t="s">
        <v>17</v>
      </c>
      <c r="H640" s="76" t="s">
        <v>931</v>
      </c>
      <c r="I640" s="8" t="s">
        <v>19</v>
      </c>
      <c r="J640" s="8" t="s">
        <v>20</v>
      </c>
    </row>
    <row r="641" spans="1:10" x14ac:dyDescent="0.2">
      <c r="A641" s="8" t="s">
        <v>11</v>
      </c>
      <c r="B641" s="8" t="s">
        <v>34</v>
      </c>
      <c r="C641" s="8" t="s">
        <v>40</v>
      </c>
      <c r="D641" s="8" t="s">
        <v>24</v>
      </c>
      <c r="E641" s="8" t="s">
        <v>951</v>
      </c>
      <c r="F641" s="76" t="s">
        <v>930</v>
      </c>
      <c r="G641" s="8" t="s">
        <v>17</v>
      </c>
      <c r="H641" s="76" t="s">
        <v>931</v>
      </c>
      <c r="I641" s="8" t="s">
        <v>19</v>
      </c>
      <c r="J641" s="8" t="s">
        <v>20</v>
      </c>
    </row>
    <row r="642" spans="1:10" x14ac:dyDescent="0.2">
      <c r="A642" s="8" t="s">
        <v>11</v>
      </c>
      <c r="B642" s="8" t="s">
        <v>34</v>
      </c>
      <c r="C642" s="8" t="s">
        <v>363</v>
      </c>
      <c r="D642" s="8" t="s">
        <v>14</v>
      </c>
      <c r="E642" s="8" t="s">
        <v>952</v>
      </c>
      <c r="F642" s="76" t="s">
        <v>937</v>
      </c>
      <c r="G642" s="8" t="s">
        <v>17</v>
      </c>
      <c r="H642" s="76" t="s">
        <v>931</v>
      </c>
      <c r="I642" s="8" t="s">
        <v>19</v>
      </c>
      <c r="J642" s="8" t="s">
        <v>20</v>
      </c>
    </row>
    <row r="643" spans="1:10" x14ac:dyDescent="0.2">
      <c r="A643" s="8" t="s">
        <v>11</v>
      </c>
      <c r="B643" s="8" t="s">
        <v>34</v>
      </c>
      <c r="C643" s="8" t="s">
        <v>363</v>
      </c>
      <c r="D643" s="8" t="s">
        <v>14</v>
      </c>
      <c r="E643" s="8" t="s">
        <v>953</v>
      </c>
      <c r="F643" s="76" t="s">
        <v>937</v>
      </c>
      <c r="G643" s="8" t="s">
        <v>17</v>
      </c>
      <c r="H643" s="76" t="s">
        <v>931</v>
      </c>
      <c r="I643" s="8" t="s">
        <v>19</v>
      </c>
      <c r="J643" s="8" t="s">
        <v>20</v>
      </c>
    </row>
    <row r="644" spans="1:10" x14ac:dyDescent="0.2">
      <c r="A644" s="8" t="s">
        <v>11</v>
      </c>
      <c r="B644" s="8" t="s">
        <v>34</v>
      </c>
      <c r="C644" s="8" t="s">
        <v>31</v>
      </c>
      <c r="D644" s="8" t="s">
        <v>14</v>
      </c>
      <c r="E644" s="8" t="s">
        <v>954</v>
      </c>
      <c r="F644" s="76" t="s">
        <v>937</v>
      </c>
      <c r="G644" s="8" t="s">
        <v>17</v>
      </c>
      <c r="H644" s="76" t="s">
        <v>931</v>
      </c>
      <c r="I644" s="8" t="s">
        <v>19</v>
      </c>
      <c r="J644" s="8" t="s">
        <v>20</v>
      </c>
    </row>
    <row r="645" spans="1:10" x14ac:dyDescent="0.2">
      <c r="A645" s="8" t="s">
        <v>11</v>
      </c>
      <c r="B645" s="8" t="s">
        <v>34</v>
      </c>
      <c r="C645" s="8" t="s">
        <v>103</v>
      </c>
      <c r="D645" s="8" t="s">
        <v>24</v>
      </c>
      <c r="E645" s="8" t="s">
        <v>955</v>
      </c>
      <c r="F645" s="76" t="s">
        <v>937</v>
      </c>
      <c r="G645" s="8" t="s">
        <v>17</v>
      </c>
      <c r="H645" s="76" t="s">
        <v>931</v>
      </c>
      <c r="I645" s="8" t="s">
        <v>19</v>
      </c>
      <c r="J645" s="8" t="s">
        <v>20</v>
      </c>
    </row>
    <row r="646" spans="1:10" x14ac:dyDescent="0.2">
      <c r="A646" s="8" t="s">
        <v>11</v>
      </c>
      <c r="B646" s="8" t="s">
        <v>34</v>
      </c>
      <c r="C646" s="8" t="s">
        <v>103</v>
      </c>
      <c r="D646" s="8" t="s">
        <v>24</v>
      </c>
      <c r="E646" s="8" t="s">
        <v>956</v>
      </c>
      <c r="F646" s="76" t="s">
        <v>937</v>
      </c>
      <c r="G646" s="8" t="s">
        <v>17</v>
      </c>
      <c r="H646" s="76" t="s">
        <v>931</v>
      </c>
      <c r="I646" s="8" t="s">
        <v>19</v>
      </c>
      <c r="J646" s="8" t="s">
        <v>20</v>
      </c>
    </row>
    <row r="647" spans="1:10" x14ac:dyDescent="0.2">
      <c r="A647" s="8" t="s">
        <v>22</v>
      </c>
      <c r="B647" s="8" t="s">
        <v>12</v>
      </c>
      <c r="C647" s="8" t="s">
        <v>99</v>
      </c>
      <c r="D647" s="8" t="s">
        <v>24</v>
      </c>
      <c r="E647" s="8" t="s">
        <v>957</v>
      </c>
      <c r="F647" s="76" t="s">
        <v>958</v>
      </c>
      <c r="G647" s="8" t="s">
        <v>241</v>
      </c>
      <c r="H647" s="76" t="s">
        <v>959</v>
      </c>
      <c r="I647" s="8" t="s">
        <v>395</v>
      </c>
      <c r="J647" s="8" t="s">
        <v>20</v>
      </c>
    </row>
    <row r="648" spans="1:10" x14ac:dyDescent="0.2">
      <c r="A648" s="8" t="s">
        <v>22</v>
      </c>
      <c r="B648" s="8" t="s">
        <v>34</v>
      </c>
      <c r="C648" s="8" t="s">
        <v>31</v>
      </c>
      <c r="D648" s="8" t="s">
        <v>14</v>
      </c>
      <c r="E648" s="8" t="s">
        <v>960</v>
      </c>
      <c r="F648" s="76" t="s">
        <v>958</v>
      </c>
      <c r="G648" s="8" t="s">
        <v>401</v>
      </c>
      <c r="H648" s="76" t="s">
        <v>961</v>
      </c>
      <c r="I648" s="8" t="s">
        <v>28</v>
      </c>
      <c r="J648" s="8" t="s">
        <v>29</v>
      </c>
    </row>
    <row r="649" spans="1:10" x14ac:dyDescent="0.2">
      <c r="A649" s="8" t="s">
        <v>11</v>
      </c>
      <c r="B649" s="8" t="s">
        <v>34</v>
      </c>
      <c r="C649" s="8" t="s">
        <v>31</v>
      </c>
      <c r="D649" s="8" t="s">
        <v>14</v>
      </c>
      <c r="E649" s="8" t="s">
        <v>962</v>
      </c>
      <c r="F649" s="76" t="s">
        <v>963</v>
      </c>
      <c r="G649" s="8" t="s">
        <v>17</v>
      </c>
      <c r="H649" s="76" t="s">
        <v>964</v>
      </c>
      <c r="I649" s="8" t="s">
        <v>19</v>
      </c>
      <c r="J649" s="8" t="s">
        <v>20</v>
      </c>
    </row>
    <row r="650" spans="1:10" x14ac:dyDescent="0.2">
      <c r="A650" s="8" t="s">
        <v>22</v>
      </c>
      <c r="B650" s="8" t="s">
        <v>12</v>
      </c>
      <c r="C650" s="8" t="s">
        <v>99</v>
      </c>
      <c r="D650" s="8" t="s">
        <v>24</v>
      </c>
      <c r="E650" s="8" t="s">
        <v>965</v>
      </c>
      <c r="F650" s="76" t="s">
        <v>963</v>
      </c>
      <c r="G650" s="8" t="s">
        <v>17</v>
      </c>
      <c r="H650" s="76" t="s">
        <v>964</v>
      </c>
      <c r="I650" s="8" t="s">
        <v>19</v>
      </c>
      <c r="J650" s="8" t="s">
        <v>20</v>
      </c>
    </row>
    <row r="651" spans="1:10" x14ac:dyDescent="0.2">
      <c r="A651" s="8" t="s">
        <v>11</v>
      </c>
      <c r="B651" s="8" t="s">
        <v>12</v>
      </c>
      <c r="C651" s="8" t="s">
        <v>31</v>
      </c>
      <c r="D651" s="8" t="s">
        <v>14</v>
      </c>
      <c r="E651" s="8" t="s">
        <v>966</v>
      </c>
      <c r="F651" s="76" t="s">
        <v>963</v>
      </c>
      <c r="G651" s="8" t="s">
        <v>17</v>
      </c>
      <c r="H651" s="76" t="s">
        <v>964</v>
      </c>
      <c r="I651" s="8" t="s">
        <v>19</v>
      </c>
      <c r="J651" s="8" t="s">
        <v>20</v>
      </c>
    </row>
    <row r="652" spans="1:10" x14ac:dyDescent="0.2">
      <c r="A652" s="8" t="s">
        <v>22</v>
      </c>
      <c r="B652" s="8" t="s">
        <v>12</v>
      </c>
      <c r="C652" s="8" t="s">
        <v>23</v>
      </c>
      <c r="D652" s="8" t="s">
        <v>24</v>
      </c>
      <c r="E652" s="8" t="s">
        <v>967</v>
      </c>
      <c r="F652" s="76" t="s">
        <v>963</v>
      </c>
      <c r="G652" s="8" t="s">
        <v>166</v>
      </c>
      <c r="H652" s="76" t="s">
        <v>968</v>
      </c>
      <c r="I652" s="8" t="s">
        <v>875</v>
      </c>
      <c r="J652" s="8" t="s">
        <v>20</v>
      </c>
    </row>
    <row r="653" spans="1:10" x14ac:dyDescent="0.2">
      <c r="A653" s="8" t="s">
        <v>11</v>
      </c>
      <c r="B653" s="8" t="s">
        <v>34</v>
      </c>
      <c r="C653" s="8" t="s">
        <v>31</v>
      </c>
      <c r="D653" s="8" t="s">
        <v>14</v>
      </c>
      <c r="E653" s="8" t="s">
        <v>969</v>
      </c>
      <c r="F653" s="76" t="s">
        <v>963</v>
      </c>
      <c r="G653" s="8" t="s">
        <v>17</v>
      </c>
      <c r="H653" s="76" t="s">
        <v>964</v>
      </c>
      <c r="I653" s="8" t="s">
        <v>19</v>
      </c>
      <c r="J653" s="8" t="s">
        <v>20</v>
      </c>
    </row>
    <row r="654" spans="1:10" x14ac:dyDescent="0.2">
      <c r="A654" s="8" t="s">
        <v>11</v>
      </c>
      <c r="B654" s="8" t="s">
        <v>12</v>
      </c>
      <c r="C654" s="8" t="s">
        <v>31</v>
      </c>
      <c r="D654" s="8" t="s">
        <v>14</v>
      </c>
      <c r="E654" s="8" t="s">
        <v>970</v>
      </c>
      <c r="F654" s="76" t="s">
        <v>963</v>
      </c>
      <c r="G654" s="8" t="s">
        <v>17</v>
      </c>
      <c r="H654" s="76" t="s">
        <v>964</v>
      </c>
      <c r="I654" s="8" t="s">
        <v>19</v>
      </c>
      <c r="J654" s="8" t="s">
        <v>20</v>
      </c>
    </row>
    <row r="655" spans="1:10" x14ac:dyDescent="0.2">
      <c r="A655" s="8" t="s">
        <v>11</v>
      </c>
      <c r="B655" s="8" t="s">
        <v>34</v>
      </c>
      <c r="C655" s="8" t="s">
        <v>31</v>
      </c>
      <c r="D655" s="8" t="s">
        <v>14</v>
      </c>
      <c r="E655" s="8" t="s">
        <v>971</v>
      </c>
      <c r="F655" s="76" t="s">
        <v>963</v>
      </c>
      <c r="G655" s="8" t="s">
        <v>17</v>
      </c>
      <c r="H655" s="76" t="s">
        <v>964</v>
      </c>
      <c r="I655" s="8" t="s">
        <v>19</v>
      </c>
      <c r="J655" s="8" t="s">
        <v>20</v>
      </c>
    </row>
    <row r="656" spans="1:10" x14ac:dyDescent="0.2">
      <c r="A656" s="8" t="s">
        <v>11</v>
      </c>
      <c r="B656" s="8" t="s">
        <v>12</v>
      </c>
      <c r="C656" s="8" t="s">
        <v>31</v>
      </c>
      <c r="D656" s="8" t="s">
        <v>14</v>
      </c>
      <c r="E656" s="8" t="s">
        <v>972</v>
      </c>
      <c r="F656" s="76" t="s">
        <v>963</v>
      </c>
      <c r="G656" s="8" t="s">
        <v>17</v>
      </c>
      <c r="H656" s="76" t="s">
        <v>964</v>
      </c>
      <c r="I656" s="8" t="s">
        <v>19</v>
      </c>
      <c r="J656" s="8" t="s">
        <v>20</v>
      </c>
    </row>
    <row r="657" spans="1:10" x14ac:dyDescent="0.2">
      <c r="A657" s="8" t="s">
        <v>11</v>
      </c>
      <c r="B657" s="8" t="s">
        <v>12</v>
      </c>
      <c r="C657" s="8" t="s">
        <v>99</v>
      </c>
      <c r="D657" s="8" t="s">
        <v>24</v>
      </c>
      <c r="E657" s="8" t="s">
        <v>973</v>
      </c>
      <c r="F657" s="76" t="s">
        <v>963</v>
      </c>
      <c r="G657" s="8" t="s">
        <v>17</v>
      </c>
      <c r="H657" s="76" t="s">
        <v>964</v>
      </c>
      <c r="I657" s="8" t="s">
        <v>19</v>
      </c>
      <c r="J657" s="8" t="s">
        <v>20</v>
      </c>
    </row>
    <row r="658" spans="1:10" x14ac:dyDescent="0.2">
      <c r="A658" s="8" t="s">
        <v>22</v>
      </c>
      <c r="B658" s="8" t="s">
        <v>34</v>
      </c>
      <c r="C658" s="8" t="s">
        <v>93</v>
      </c>
      <c r="D658" s="8" t="s">
        <v>24</v>
      </c>
      <c r="E658" s="8" t="s">
        <v>974</v>
      </c>
      <c r="F658" s="76" t="s">
        <v>963</v>
      </c>
      <c r="G658" s="8" t="s">
        <v>17</v>
      </c>
      <c r="H658" s="76" t="s">
        <v>964</v>
      </c>
      <c r="I658" s="8" t="s">
        <v>19</v>
      </c>
      <c r="J658" s="8" t="s">
        <v>20</v>
      </c>
    </row>
    <row r="659" spans="1:10" x14ac:dyDescent="0.2">
      <c r="A659" s="8" t="s">
        <v>11</v>
      </c>
      <c r="B659" s="8" t="s">
        <v>34</v>
      </c>
      <c r="C659" s="8" t="s">
        <v>13</v>
      </c>
      <c r="D659" s="8" t="s">
        <v>14</v>
      </c>
      <c r="E659" s="8" t="s">
        <v>975</v>
      </c>
      <c r="F659" s="76" t="s">
        <v>976</v>
      </c>
      <c r="G659" s="8" t="s">
        <v>17</v>
      </c>
      <c r="H659" s="76" t="s">
        <v>964</v>
      </c>
      <c r="I659" s="8" t="s">
        <v>19</v>
      </c>
      <c r="J659" s="8" t="s">
        <v>20</v>
      </c>
    </row>
    <row r="660" spans="1:10" x14ac:dyDescent="0.2">
      <c r="A660" s="8" t="s">
        <v>11</v>
      </c>
      <c r="B660" s="8" t="s">
        <v>34</v>
      </c>
      <c r="C660" s="8" t="s">
        <v>13</v>
      </c>
      <c r="D660" s="8" t="s">
        <v>14</v>
      </c>
      <c r="E660" s="8" t="s">
        <v>977</v>
      </c>
      <c r="F660" s="76" t="s">
        <v>976</v>
      </c>
      <c r="G660" s="8" t="s">
        <v>17</v>
      </c>
      <c r="H660" s="76" t="s">
        <v>964</v>
      </c>
      <c r="I660" s="8" t="s">
        <v>19</v>
      </c>
      <c r="J660" s="8" t="s">
        <v>20</v>
      </c>
    </row>
    <row r="661" spans="1:10" x14ac:dyDescent="0.2">
      <c r="A661" s="8" t="s">
        <v>11</v>
      </c>
      <c r="B661" s="8" t="s">
        <v>34</v>
      </c>
      <c r="C661" s="8" t="s">
        <v>31</v>
      </c>
      <c r="D661" s="8" t="s">
        <v>14</v>
      </c>
      <c r="E661" s="8" t="s">
        <v>978</v>
      </c>
      <c r="F661" s="76" t="s">
        <v>976</v>
      </c>
      <c r="G661" s="8" t="s">
        <v>17</v>
      </c>
      <c r="H661" s="76" t="s">
        <v>964</v>
      </c>
      <c r="I661" s="8" t="s">
        <v>19</v>
      </c>
      <c r="J661" s="8" t="s">
        <v>20</v>
      </c>
    </row>
    <row r="662" spans="1:10" x14ac:dyDescent="0.2">
      <c r="A662" s="8" t="s">
        <v>11</v>
      </c>
      <c r="B662" s="8" t="s">
        <v>34</v>
      </c>
      <c r="C662" s="8" t="s">
        <v>13</v>
      </c>
      <c r="D662" s="8" t="s">
        <v>14</v>
      </c>
      <c r="E662" s="8" t="s">
        <v>979</v>
      </c>
      <c r="F662" s="76" t="s">
        <v>980</v>
      </c>
      <c r="G662" s="8" t="s">
        <v>17</v>
      </c>
      <c r="H662" s="76" t="s">
        <v>964</v>
      </c>
      <c r="I662" s="8" t="s">
        <v>19</v>
      </c>
      <c r="J662" s="8" t="s">
        <v>20</v>
      </c>
    </row>
    <row r="663" spans="1:10" x14ac:dyDescent="0.2">
      <c r="A663" s="8" t="s">
        <v>11</v>
      </c>
      <c r="B663" s="8" t="s">
        <v>34</v>
      </c>
      <c r="C663" s="8" t="s">
        <v>31</v>
      </c>
      <c r="D663" s="8" t="s">
        <v>14</v>
      </c>
      <c r="E663" s="8" t="s">
        <v>981</v>
      </c>
      <c r="F663" s="76" t="s">
        <v>980</v>
      </c>
      <c r="G663" s="8" t="s">
        <v>17</v>
      </c>
      <c r="H663" s="76" t="s">
        <v>982</v>
      </c>
      <c r="I663" s="8" t="s">
        <v>19</v>
      </c>
      <c r="J663" s="8" t="s">
        <v>20</v>
      </c>
    </row>
    <row r="664" spans="1:10" x14ac:dyDescent="0.2">
      <c r="A664" s="8" t="s">
        <v>11</v>
      </c>
      <c r="B664" s="8" t="s">
        <v>12</v>
      </c>
      <c r="C664" s="8" t="s">
        <v>31</v>
      </c>
      <c r="D664" s="8" t="s">
        <v>14</v>
      </c>
      <c r="E664" s="8" t="s">
        <v>983</v>
      </c>
      <c r="F664" s="76" t="s">
        <v>980</v>
      </c>
      <c r="G664" s="8" t="s">
        <v>17</v>
      </c>
      <c r="H664" s="76" t="s">
        <v>982</v>
      </c>
      <c r="I664" s="8" t="s">
        <v>19</v>
      </c>
      <c r="J664" s="8" t="s">
        <v>20</v>
      </c>
    </row>
    <row r="665" spans="1:10" x14ac:dyDescent="0.2">
      <c r="A665" s="8" t="s">
        <v>11</v>
      </c>
      <c r="B665" s="8" t="s">
        <v>12</v>
      </c>
      <c r="C665" s="8" t="s">
        <v>99</v>
      </c>
      <c r="D665" s="8" t="s">
        <v>24</v>
      </c>
      <c r="E665" s="8" t="s">
        <v>984</v>
      </c>
      <c r="F665" s="76" t="s">
        <v>980</v>
      </c>
      <c r="G665" s="8" t="s">
        <v>17</v>
      </c>
      <c r="H665" s="76" t="s">
        <v>982</v>
      </c>
      <c r="I665" s="8" t="s">
        <v>19</v>
      </c>
      <c r="J665" s="8" t="s">
        <v>20</v>
      </c>
    </row>
    <row r="666" spans="1:10" x14ac:dyDescent="0.2">
      <c r="A666" s="8" t="s">
        <v>22</v>
      </c>
      <c r="B666" s="8" t="s">
        <v>34</v>
      </c>
      <c r="C666" s="8" t="s">
        <v>93</v>
      </c>
      <c r="D666" s="8" t="s">
        <v>24</v>
      </c>
      <c r="E666" s="8" t="s">
        <v>985</v>
      </c>
      <c r="F666" s="76" t="s">
        <v>980</v>
      </c>
      <c r="G666" s="8" t="s">
        <v>17</v>
      </c>
      <c r="H666" s="76" t="s">
        <v>982</v>
      </c>
      <c r="I666" s="8" t="s">
        <v>19</v>
      </c>
      <c r="J666" s="8" t="s">
        <v>20</v>
      </c>
    </row>
    <row r="667" spans="1:10" x14ac:dyDescent="0.2">
      <c r="A667" s="8" t="s">
        <v>11</v>
      </c>
      <c r="B667" s="8" t="s">
        <v>12</v>
      </c>
      <c r="C667" s="8" t="s">
        <v>99</v>
      </c>
      <c r="D667" s="8" t="s">
        <v>24</v>
      </c>
      <c r="E667" s="8" t="s">
        <v>986</v>
      </c>
      <c r="F667" s="76" t="s">
        <v>980</v>
      </c>
      <c r="G667" s="8" t="s">
        <v>17</v>
      </c>
      <c r="H667" s="76" t="s">
        <v>982</v>
      </c>
      <c r="I667" s="8" t="s">
        <v>19</v>
      </c>
      <c r="J667" s="8" t="s">
        <v>20</v>
      </c>
    </row>
    <row r="668" spans="1:10" x14ac:dyDescent="0.2">
      <c r="A668" s="8" t="s">
        <v>22</v>
      </c>
      <c r="B668" s="8" t="s">
        <v>34</v>
      </c>
      <c r="C668" s="8" t="s">
        <v>13</v>
      </c>
      <c r="D668" s="8" t="s">
        <v>14</v>
      </c>
      <c r="E668" s="8" t="s">
        <v>987</v>
      </c>
      <c r="F668" s="76" t="s">
        <v>988</v>
      </c>
      <c r="G668" s="8" t="s">
        <v>17</v>
      </c>
      <c r="H668" s="76" t="s">
        <v>989</v>
      </c>
      <c r="I668" s="8" t="s">
        <v>19</v>
      </c>
      <c r="J668" s="8" t="s">
        <v>20</v>
      </c>
    </row>
    <row r="669" spans="1:10" x14ac:dyDescent="0.2">
      <c r="A669" s="8" t="s">
        <v>22</v>
      </c>
      <c r="B669" s="8" t="s">
        <v>34</v>
      </c>
      <c r="C669" s="8" t="s">
        <v>13</v>
      </c>
      <c r="D669" s="8" t="s">
        <v>14</v>
      </c>
      <c r="E669" s="8" t="s">
        <v>990</v>
      </c>
      <c r="F669" s="76" t="s">
        <v>988</v>
      </c>
      <c r="G669" s="8" t="s">
        <v>241</v>
      </c>
      <c r="H669" s="76" t="s">
        <v>922</v>
      </c>
      <c r="I669" s="8" t="s">
        <v>28</v>
      </c>
      <c r="J669" s="8" t="s">
        <v>29</v>
      </c>
    </row>
    <row r="670" spans="1:10" x14ac:dyDescent="0.2">
      <c r="A670" s="8" t="s">
        <v>22</v>
      </c>
      <c r="B670" s="8" t="s">
        <v>34</v>
      </c>
      <c r="C670" s="8" t="s">
        <v>31</v>
      </c>
      <c r="D670" s="8" t="s">
        <v>14</v>
      </c>
      <c r="E670" s="8" t="s">
        <v>991</v>
      </c>
      <c r="F670" s="76" t="s">
        <v>988</v>
      </c>
      <c r="G670" s="8" t="s">
        <v>17</v>
      </c>
      <c r="H670" s="76" t="s">
        <v>982</v>
      </c>
      <c r="I670" s="8" t="s">
        <v>19</v>
      </c>
      <c r="J670" s="8" t="s">
        <v>20</v>
      </c>
    </row>
    <row r="671" spans="1:10" x14ac:dyDescent="0.2">
      <c r="A671" s="8" t="s">
        <v>11</v>
      </c>
      <c r="B671" s="8" t="s">
        <v>34</v>
      </c>
      <c r="C671" s="8" t="s">
        <v>31</v>
      </c>
      <c r="D671" s="8" t="s">
        <v>14</v>
      </c>
      <c r="E671" s="8" t="s">
        <v>992</v>
      </c>
      <c r="F671" s="76" t="s">
        <v>988</v>
      </c>
      <c r="G671" s="8" t="s">
        <v>17</v>
      </c>
      <c r="H671" s="76" t="s">
        <v>982</v>
      </c>
      <c r="I671" s="8" t="s">
        <v>19</v>
      </c>
      <c r="J671" s="8" t="s">
        <v>20</v>
      </c>
    </row>
    <row r="672" spans="1:10" x14ac:dyDescent="0.2">
      <c r="A672" s="8" t="s">
        <v>22</v>
      </c>
      <c r="B672" s="8" t="s">
        <v>34</v>
      </c>
      <c r="C672" s="8" t="s">
        <v>31</v>
      </c>
      <c r="D672" s="8" t="s">
        <v>14</v>
      </c>
      <c r="E672" s="8" t="s">
        <v>993</v>
      </c>
      <c r="F672" s="76" t="s">
        <v>988</v>
      </c>
      <c r="G672" s="8" t="s">
        <v>17</v>
      </c>
      <c r="H672" s="76" t="s">
        <v>982</v>
      </c>
      <c r="I672" s="8" t="s">
        <v>19</v>
      </c>
      <c r="J672" s="8" t="s">
        <v>20</v>
      </c>
    </row>
    <row r="673" spans="1:10" x14ac:dyDescent="0.2">
      <c r="A673" s="8" t="s">
        <v>22</v>
      </c>
      <c r="B673" s="8" t="s">
        <v>12</v>
      </c>
      <c r="C673" s="8" t="s">
        <v>31</v>
      </c>
      <c r="D673" s="8" t="s">
        <v>14</v>
      </c>
      <c r="E673" s="8" t="s">
        <v>994</v>
      </c>
      <c r="F673" s="76" t="s">
        <v>988</v>
      </c>
      <c r="G673" s="8" t="s">
        <v>17</v>
      </c>
      <c r="H673" s="76" t="s">
        <v>982</v>
      </c>
      <c r="I673" s="8" t="s">
        <v>19</v>
      </c>
      <c r="J673" s="8" t="s">
        <v>20</v>
      </c>
    </row>
    <row r="674" spans="1:10" x14ac:dyDescent="0.2">
      <c r="A674" s="8" t="s">
        <v>11</v>
      </c>
      <c r="B674" s="8" t="s">
        <v>12</v>
      </c>
      <c r="C674" s="8" t="s">
        <v>99</v>
      </c>
      <c r="D674" s="8" t="s">
        <v>24</v>
      </c>
      <c r="E674" s="8" t="s">
        <v>995</v>
      </c>
      <c r="F674" s="76" t="s">
        <v>988</v>
      </c>
      <c r="G674" s="8" t="s">
        <v>17</v>
      </c>
      <c r="H674" s="76" t="s">
        <v>982</v>
      </c>
      <c r="I674" s="8" t="s">
        <v>19</v>
      </c>
      <c r="J674" s="8" t="s">
        <v>20</v>
      </c>
    </row>
    <row r="675" spans="1:10" x14ac:dyDescent="0.2">
      <c r="A675" s="8" t="s">
        <v>22</v>
      </c>
      <c r="B675" s="8" t="s">
        <v>12</v>
      </c>
      <c r="C675" s="8" t="s">
        <v>13</v>
      </c>
      <c r="D675" s="8" t="s">
        <v>14</v>
      </c>
      <c r="E675" s="8" t="s">
        <v>996</v>
      </c>
      <c r="F675" s="76" t="s">
        <v>997</v>
      </c>
      <c r="G675" s="8" t="s">
        <v>26</v>
      </c>
      <c r="H675" s="76" t="s">
        <v>998</v>
      </c>
      <c r="I675" s="8" t="s">
        <v>28</v>
      </c>
      <c r="J675" s="8" t="s">
        <v>29</v>
      </c>
    </row>
    <row r="676" spans="1:10" x14ac:dyDescent="0.2">
      <c r="A676" s="8" t="s">
        <v>22</v>
      </c>
      <c r="B676" s="8" t="s">
        <v>34</v>
      </c>
      <c r="C676" s="8" t="s">
        <v>93</v>
      </c>
      <c r="D676" s="8" t="s">
        <v>24</v>
      </c>
      <c r="E676" s="8" t="s">
        <v>999</v>
      </c>
      <c r="F676" s="76" t="s">
        <v>997</v>
      </c>
      <c r="G676" s="8" t="s">
        <v>17</v>
      </c>
      <c r="H676" s="76" t="s">
        <v>982</v>
      </c>
      <c r="I676" s="8" t="s">
        <v>19</v>
      </c>
      <c r="J676" s="8" t="s">
        <v>20</v>
      </c>
    </row>
    <row r="677" spans="1:10" x14ac:dyDescent="0.2">
      <c r="A677" s="8" t="s">
        <v>11</v>
      </c>
      <c r="B677" s="8" t="s">
        <v>12</v>
      </c>
      <c r="C677" s="8" t="s">
        <v>31</v>
      </c>
      <c r="D677" s="8" t="s">
        <v>14</v>
      </c>
      <c r="E677" s="8" t="s">
        <v>1000</v>
      </c>
      <c r="F677" s="76" t="s">
        <v>997</v>
      </c>
      <c r="G677" s="8" t="s">
        <v>17</v>
      </c>
      <c r="H677" s="76" t="s">
        <v>982</v>
      </c>
      <c r="I677" s="8" t="s">
        <v>19</v>
      </c>
      <c r="J677" s="8" t="s">
        <v>20</v>
      </c>
    </row>
    <row r="678" spans="1:10" x14ac:dyDescent="0.2">
      <c r="A678" s="8" t="s">
        <v>22</v>
      </c>
      <c r="B678" s="8" t="s">
        <v>34</v>
      </c>
      <c r="C678" s="8" t="s">
        <v>31</v>
      </c>
      <c r="D678" s="8" t="s">
        <v>14</v>
      </c>
      <c r="E678" s="8" t="s">
        <v>1001</v>
      </c>
      <c r="F678" s="76" t="s">
        <v>997</v>
      </c>
      <c r="G678" s="8" t="s">
        <v>17</v>
      </c>
      <c r="H678" s="76" t="s">
        <v>982</v>
      </c>
      <c r="I678" s="8" t="s">
        <v>19</v>
      </c>
      <c r="J678" s="8" t="s">
        <v>20</v>
      </c>
    </row>
    <row r="679" spans="1:10" x14ac:dyDescent="0.2">
      <c r="A679" s="8" t="s">
        <v>11</v>
      </c>
      <c r="B679" s="8" t="s">
        <v>12</v>
      </c>
      <c r="C679" s="8" t="s">
        <v>31</v>
      </c>
      <c r="D679" s="8" t="s">
        <v>14</v>
      </c>
      <c r="E679" s="8" t="s">
        <v>1002</v>
      </c>
      <c r="F679" s="76" t="s">
        <v>997</v>
      </c>
      <c r="G679" s="8" t="s">
        <v>17</v>
      </c>
      <c r="H679" s="76" t="s">
        <v>982</v>
      </c>
      <c r="I679" s="8" t="s">
        <v>19</v>
      </c>
      <c r="J679" s="8" t="s">
        <v>20</v>
      </c>
    </row>
    <row r="680" spans="1:10" x14ac:dyDescent="0.2">
      <c r="A680" s="8" t="s">
        <v>22</v>
      </c>
      <c r="B680" s="8" t="s">
        <v>12</v>
      </c>
      <c r="C680" s="8" t="s">
        <v>31</v>
      </c>
      <c r="D680" s="8" t="s">
        <v>14</v>
      </c>
      <c r="E680" s="8" t="s">
        <v>1003</v>
      </c>
      <c r="F680" s="76" t="s">
        <v>997</v>
      </c>
      <c r="G680" s="8" t="s">
        <v>17</v>
      </c>
      <c r="H680" s="76" t="s">
        <v>982</v>
      </c>
      <c r="I680" s="8" t="s">
        <v>19</v>
      </c>
      <c r="J680" s="8" t="s">
        <v>20</v>
      </c>
    </row>
    <row r="681" spans="1:10" x14ac:dyDescent="0.2">
      <c r="A681" s="8" t="s">
        <v>22</v>
      </c>
      <c r="B681" s="8" t="s">
        <v>34</v>
      </c>
      <c r="C681" s="8" t="s">
        <v>103</v>
      </c>
      <c r="D681" s="8" t="s">
        <v>24</v>
      </c>
      <c r="E681" s="8" t="s">
        <v>1004</v>
      </c>
      <c r="F681" s="76" t="s">
        <v>1005</v>
      </c>
      <c r="G681" s="8" t="s">
        <v>17</v>
      </c>
      <c r="H681" s="76" t="s">
        <v>982</v>
      </c>
      <c r="I681" s="8" t="s">
        <v>329</v>
      </c>
      <c r="J681" s="8" t="s">
        <v>20</v>
      </c>
    </row>
    <row r="682" spans="1:10" x14ac:dyDescent="0.2">
      <c r="A682" s="8" t="s">
        <v>11</v>
      </c>
      <c r="B682" s="8" t="s">
        <v>12</v>
      </c>
      <c r="C682" s="8" t="s">
        <v>23</v>
      </c>
      <c r="D682" s="8" t="s">
        <v>24</v>
      </c>
      <c r="E682" s="8" t="s">
        <v>1006</v>
      </c>
      <c r="F682" s="76" t="s">
        <v>1005</v>
      </c>
      <c r="G682" s="8" t="s">
        <v>17</v>
      </c>
      <c r="H682" s="76" t="s">
        <v>982</v>
      </c>
      <c r="I682" s="8" t="s">
        <v>329</v>
      </c>
      <c r="J682" s="8" t="s">
        <v>20</v>
      </c>
    </row>
    <row r="683" spans="1:10" x14ac:dyDescent="0.2">
      <c r="A683" s="8" t="s">
        <v>22</v>
      </c>
      <c r="B683" s="8" t="s">
        <v>12</v>
      </c>
      <c r="C683" s="8" t="s">
        <v>99</v>
      </c>
      <c r="D683" s="8" t="s">
        <v>24</v>
      </c>
      <c r="E683" s="8" t="s">
        <v>1007</v>
      </c>
      <c r="F683" s="76" t="s">
        <v>1005</v>
      </c>
      <c r="G683" s="8" t="s">
        <v>26</v>
      </c>
      <c r="H683" s="76" t="s">
        <v>1008</v>
      </c>
      <c r="I683" s="8" t="s">
        <v>28</v>
      </c>
      <c r="J683" s="8" t="s">
        <v>29</v>
      </c>
    </row>
    <row r="684" spans="1:10" x14ac:dyDescent="0.2">
      <c r="A684" s="8" t="s">
        <v>11</v>
      </c>
      <c r="B684" s="8" t="s">
        <v>12</v>
      </c>
      <c r="C684" s="8" t="s">
        <v>13</v>
      </c>
      <c r="D684" s="8" t="s">
        <v>14</v>
      </c>
      <c r="E684" s="8" t="s">
        <v>1009</v>
      </c>
      <c r="F684" s="76" t="s">
        <v>963</v>
      </c>
      <c r="G684" s="8" t="s">
        <v>17</v>
      </c>
      <c r="H684" s="76" t="s">
        <v>964</v>
      </c>
      <c r="I684" s="8" t="s">
        <v>19</v>
      </c>
      <c r="J684" s="8" t="s">
        <v>20</v>
      </c>
    </row>
    <row r="685" spans="1:10" x14ac:dyDescent="0.2">
      <c r="A685" s="8" t="s">
        <v>22</v>
      </c>
      <c r="B685" s="8" t="s">
        <v>12</v>
      </c>
      <c r="C685" s="8" t="s">
        <v>23</v>
      </c>
      <c r="D685" s="8" t="s">
        <v>24</v>
      </c>
      <c r="E685" s="8" t="s">
        <v>1010</v>
      </c>
      <c r="F685" s="76" t="s">
        <v>963</v>
      </c>
      <c r="G685" s="8" t="s">
        <v>17</v>
      </c>
      <c r="H685" s="76" t="s">
        <v>964</v>
      </c>
      <c r="I685" s="8" t="s">
        <v>19</v>
      </c>
      <c r="J685" s="8" t="s">
        <v>20</v>
      </c>
    </row>
    <row r="686" spans="1:10" x14ac:dyDescent="0.2">
      <c r="A686" s="8" t="s">
        <v>22</v>
      </c>
      <c r="B686" s="8" t="s">
        <v>12</v>
      </c>
      <c r="C686" s="8" t="s">
        <v>13</v>
      </c>
      <c r="D686" s="8" t="s">
        <v>14</v>
      </c>
      <c r="E686" s="8" t="s">
        <v>1011</v>
      </c>
      <c r="F686" s="76" t="s">
        <v>1012</v>
      </c>
      <c r="G686" s="8" t="s">
        <v>17</v>
      </c>
      <c r="H686" s="76" t="s">
        <v>1013</v>
      </c>
      <c r="I686" s="8" t="s">
        <v>19</v>
      </c>
      <c r="J686" s="8" t="s">
        <v>20</v>
      </c>
    </row>
    <row r="687" spans="1:10" x14ac:dyDescent="0.2">
      <c r="A687" s="8" t="s">
        <v>22</v>
      </c>
      <c r="B687" s="8" t="s">
        <v>12</v>
      </c>
      <c r="C687" s="8" t="s">
        <v>31</v>
      </c>
      <c r="D687" s="8" t="s">
        <v>14</v>
      </c>
      <c r="E687" s="8" t="s">
        <v>1014</v>
      </c>
      <c r="F687" s="76" t="s">
        <v>1012</v>
      </c>
      <c r="G687" s="8" t="s">
        <v>17</v>
      </c>
      <c r="H687" s="76" t="s">
        <v>1015</v>
      </c>
      <c r="I687" s="8" t="s">
        <v>19</v>
      </c>
      <c r="J687" s="8" t="s">
        <v>20</v>
      </c>
    </row>
    <row r="688" spans="1:10" x14ac:dyDescent="0.2">
      <c r="A688" s="8" t="s">
        <v>11</v>
      </c>
      <c r="B688" s="8" t="s">
        <v>12</v>
      </c>
      <c r="C688" s="8" t="s">
        <v>23</v>
      </c>
      <c r="D688" s="8" t="s">
        <v>24</v>
      </c>
      <c r="E688" s="8" t="s">
        <v>1016</v>
      </c>
      <c r="F688" s="76" t="s">
        <v>1012</v>
      </c>
      <c r="G688" s="8" t="s">
        <v>17</v>
      </c>
      <c r="H688" s="76" t="s">
        <v>1013</v>
      </c>
      <c r="I688" s="8" t="s">
        <v>19</v>
      </c>
      <c r="J688" s="8" t="s">
        <v>20</v>
      </c>
    </row>
    <row r="689" spans="1:10" x14ac:dyDescent="0.2">
      <c r="A689" s="8" t="s">
        <v>11</v>
      </c>
      <c r="B689" s="8" t="s">
        <v>12</v>
      </c>
      <c r="C689" s="8" t="s">
        <v>31</v>
      </c>
      <c r="D689" s="8" t="s">
        <v>14</v>
      </c>
      <c r="E689" s="8" t="s">
        <v>1017</v>
      </c>
      <c r="F689" s="76" t="s">
        <v>1012</v>
      </c>
      <c r="G689" s="8" t="s">
        <v>17</v>
      </c>
      <c r="H689" s="76" t="s">
        <v>1013</v>
      </c>
      <c r="I689" s="8" t="s">
        <v>19</v>
      </c>
      <c r="J689" s="8" t="s">
        <v>20</v>
      </c>
    </row>
    <row r="690" spans="1:10" x14ac:dyDescent="0.2">
      <c r="A690" s="8" t="s">
        <v>11</v>
      </c>
      <c r="B690" s="8" t="s">
        <v>34</v>
      </c>
      <c r="C690" s="8" t="s">
        <v>103</v>
      </c>
      <c r="D690" s="8" t="s">
        <v>24</v>
      </c>
      <c r="E690" s="8" t="s">
        <v>1018</v>
      </c>
      <c r="F690" s="76" t="s">
        <v>1012</v>
      </c>
      <c r="G690" s="8" t="s">
        <v>17</v>
      </c>
      <c r="H690" s="76" t="s">
        <v>1013</v>
      </c>
      <c r="I690" s="8" t="s">
        <v>19</v>
      </c>
      <c r="J690" s="8" t="s">
        <v>20</v>
      </c>
    </row>
    <row r="691" spans="1:10" x14ac:dyDescent="0.2">
      <c r="A691" s="8" t="s">
        <v>11</v>
      </c>
      <c r="B691" s="8" t="s">
        <v>12</v>
      </c>
      <c r="C691" s="8" t="s">
        <v>99</v>
      </c>
      <c r="D691" s="8" t="s">
        <v>24</v>
      </c>
      <c r="E691" s="8" t="s">
        <v>1019</v>
      </c>
      <c r="F691" s="76" t="s">
        <v>1012</v>
      </c>
      <c r="G691" s="8" t="s">
        <v>17</v>
      </c>
      <c r="H691" s="76" t="s">
        <v>1013</v>
      </c>
      <c r="I691" s="8" t="s">
        <v>19</v>
      </c>
      <c r="J691" s="8" t="s">
        <v>20</v>
      </c>
    </row>
    <row r="692" spans="1:10" x14ac:dyDescent="0.2">
      <c r="A692" s="8" t="s">
        <v>22</v>
      </c>
      <c r="B692" s="8" t="s">
        <v>34</v>
      </c>
      <c r="C692" s="8" t="s">
        <v>93</v>
      </c>
      <c r="D692" s="8" t="s">
        <v>24</v>
      </c>
      <c r="E692" s="8" t="s">
        <v>1020</v>
      </c>
      <c r="F692" s="76" t="s">
        <v>1012</v>
      </c>
      <c r="G692" s="8" t="s">
        <v>17</v>
      </c>
      <c r="H692" s="76" t="s">
        <v>1013</v>
      </c>
      <c r="I692" s="8" t="s">
        <v>19</v>
      </c>
      <c r="J692" s="8" t="s">
        <v>20</v>
      </c>
    </row>
    <row r="693" spans="1:10" x14ac:dyDescent="0.2">
      <c r="A693" s="8" t="s">
        <v>22</v>
      </c>
      <c r="B693" s="8" t="s">
        <v>12</v>
      </c>
      <c r="C693" s="8" t="s">
        <v>13</v>
      </c>
      <c r="D693" s="8" t="s">
        <v>14</v>
      </c>
      <c r="E693" s="8" t="s">
        <v>1021</v>
      </c>
      <c r="F693" s="76" t="s">
        <v>1012</v>
      </c>
      <c r="G693" s="8" t="s">
        <v>17</v>
      </c>
      <c r="H693" s="76" t="s">
        <v>1013</v>
      </c>
      <c r="I693" s="8" t="s">
        <v>19</v>
      </c>
      <c r="J693" s="8" t="s">
        <v>20</v>
      </c>
    </row>
    <row r="694" spans="1:10" x14ac:dyDescent="0.2">
      <c r="A694" s="8" t="s">
        <v>11</v>
      </c>
      <c r="B694" s="8" t="s">
        <v>12</v>
      </c>
      <c r="C694" s="8" t="s">
        <v>13</v>
      </c>
      <c r="D694" s="8" t="s">
        <v>14</v>
      </c>
      <c r="E694" s="8" t="s">
        <v>1022</v>
      </c>
      <c r="F694" s="76" t="s">
        <v>1012</v>
      </c>
      <c r="G694" s="8" t="s">
        <v>17</v>
      </c>
      <c r="H694" s="76" t="s">
        <v>1013</v>
      </c>
      <c r="I694" s="8" t="s">
        <v>19</v>
      </c>
      <c r="J694" s="8" t="s">
        <v>20</v>
      </c>
    </row>
    <row r="695" spans="1:10" x14ac:dyDescent="0.2">
      <c r="A695" s="8" t="s">
        <v>11</v>
      </c>
      <c r="B695" s="8" t="s">
        <v>34</v>
      </c>
      <c r="C695" s="8" t="s">
        <v>13</v>
      </c>
      <c r="D695" s="8" t="s">
        <v>14</v>
      </c>
      <c r="E695" s="8" t="s">
        <v>1023</v>
      </c>
      <c r="F695" s="76" t="s">
        <v>1012</v>
      </c>
      <c r="G695" s="8" t="s">
        <v>17</v>
      </c>
      <c r="H695" s="76" t="s">
        <v>1013</v>
      </c>
      <c r="I695" s="8" t="s">
        <v>19</v>
      </c>
      <c r="J695" s="8" t="s">
        <v>20</v>
      </c>
    </row>
    <row r="696" spans="1:10" x14ac:dyDescent="0.2">
      <c r="A696" s="8" t="s">
        <v>22</v>
      </c>
      <c r="B696" s="8" t="s">
        <v>12</v>
      </c>
      <c r="C696" s="8" t="s">
        <v>23</v>
      </c>
      <c r="D696" s="8" t="s">
        <v>24</v>
      </c>
      <c r="E696" s="8" t="s">
        <v>1024</v>
      </c>
      <c r="F696" s="76" t="s">
        <v>1012</v>
      </c>
      <c r="G696" s="8" t="s">
        <v>17</v>
      </c>
      <c r="H696" s="76" t="s">
        <v>1015</v>
      </c>
      <c r="I696" s="8" t="s">
        <v>19</v>
      </c>
      <c r="J696" s="8" t="s">
        <v>20</v>
      </c>
    </row>
    <row r="697" spans="1:10" x14ac:dyDescent="0.2">
      <c r="A697" s="8" t="s">
        <v>22</v>
      </c>
      <c r="B697" s="8" t="s">
        <v>12</v>
      </c>
      <c r="C697" s="8" t="s">
        <v>99</v>
      </c>
      <c r="D697" s="8" t="s">
        <v>24</v>
      </c>
      <c r="E697" s="8" t="s">
        <v>1025</v>
      </c>
      <c r="F697" s="76" t="s">
        <v>1012</v>
      </c>
      <c r="G697" s="8" t="s">
        <v>17</v>
      </c>
      <c r="H697" s="76" t="s">
        <v>1015</v>
      </c>
      <c r="I697" s="8" t="s">
        <v>19</v>
      </c>
      <c r="J697" s="8" t="s">
        <v>20</v>
      </c>
    </row>
    <row r="698" spans="1:10" x14ac:dyDescent="0.2">
      <c r="A698" s="8" t="s">
        <v>11</v>
      </c>
      <c r="B698" s="8" t="s">
        <v>12</v>
      </c>
      <c r="C698" s="8" t="s">
        <v>23</v>
      </c>
      <c r="D698" s="8" t="s">
        <v>24</v>
      </c>
      <c r="E698" s="8" t="s">
        <v>1026</v>
      </c>
      <c r="F698" s="76" t="s">
        <v>1012</v>
      </c>
      <c r="G698" s="8" t="s">
        <v>17</v>
      </c>
      <c r="H698" s="76" t="s">
        <v>1015</v>
      </c>
      <c r="I698" s="8" t="s">
        <v>19</v>
      </c>
      <c r="J698" s="8" t="s">
        <v>20</v>
      </c>
    </row>
    <row r="699" spans="1:10" x14ac:dyDescent="0.2">
      <c r="A699" s="8" t="s">
        <v>11</v>
      </c>
      <c r="B699" s="8" t="s">
        <v>34</v>
      </c>
      <c r="C699" s="8" t="s">
        <v>13</v>
      </c>
      <c r="D699" s="8" t="s">
        <v>14</v>
      </c>
      <c r="E699" s="8" t="s">
        <v>1027</v>
      </c>
      <c r="F699" s="76" t="s">
        <v>1028</v>
      </c>
      <c r="G699" s="8" t="s">
        <v>17</v>
      </c>
      <c r="H699" s="76" t="s">
        <v>1013</v>
      </c>
      <c r="I699" s="8" t="s">
        <v>19</v>
      </c>
      <c r="J699" s="8" t="s">
        <v>20</v>
      </c>
    </row>
    <row r="700" spans="1:10" x14ac:dyDescent="0.2">
      <c r="A700" s="8" t="s">
        <v>22</v>
      </c>
      <c r="B700" s="8" t="s">
        <v>34</v>
      </c>
      <c r="C700" s="8" t="s">
        <v>13</v>
      </c>
      <c r="D700" s="8" t="s">
        <v>14</v>
      </c>
      <c r="E700" s="8" t="s">
        <v>1029</v>
      </c>
      <c r="F700" s="76" t="s">
        <v>1028</v>
      </c>
      <c r="G700" s="8" t="s">
        <v>17</v>
      </c>
      <c r="H700" s="76" t="s">
        <v>1013</v>
      </c>
      <c r="I700" s="8" t="s">
        <v>19</v>
      </c>
      <c r="J700" s="8" t="s">
        <v>20</v>
      </c>
    </row>
    <row r="701" spans="1:10" x14ac:dyDescent="0.2">
      <c r="A701" s="8" t="s">
        <v>22</v>
      </c>
      <c r="B701" s="8" t="s">
        <v>12</v>
      </c>
      <c r="C701" s="8" t="s">
        <v>13</v>
      </c>
      <c r="D701" s="8" t="s">
        <v>14</v>
      </c>
      <c r="E701" s="8" t="s">
        <v>1030</v>
      </c>
      <c r="F701" s="76" t="s">
        <v>1028</v>
      </c>
      <c r="G701" s="8" t="s">
        <v>17</v>
      </c>
      <c r="H701" s="76" t="s">
        <v>1013</v>
      </c>
      <c r="I701" s="8" t="s">
        <v>19</v>
      </c>
      <c r="J701" s="8" t="s">
        <v>20</v>
      </c>
    </row>
    <row r="702" spans="1:10" x14ac:dyDescent="0.2">
      <c r="A702" s="8" t="s">
        <v>11</v>
      </c>
      <c r="B702" s="8" t="s">
        <v>12</v>
      </c>
      <c r="C702" s="8" t="s">
        <v>99</v>
      </c>
      <c r="D702" s="8" t="s">
        <v>24</v>
      </c>
      <c r="E702" s="8" t="s">
        <v>1031</v>
      </c>
      <c r="F702" s="76" t="s">
        <v>1028</v>
      </c>
      <c r="G702" s="8" t="s">
        <v>17</v>
      </c>
      <c r="H702" s="76" t="s">
        <v>1013</v>
      </c>
      <c r="I702" s="8" t="s">
        <v>19</v>
      </c>
      <c r="J702" s="8" t="s">
        <v>20</v>
      </c>
    </row>
    <row r="703" spans="1:10" x14ac:dyDescent="0.2">
      <c r="A703" s="8" t="s">
        <v>11</v>
      </c>
      <c r="B703" s="8" t="s">
        <v>34</v>
      </c>
      <c r="C703" s="8" t="s">
        <v>103</v>
      </c>
      <c r="D703" s="8" t="s">
        <v>24</v>
      </c>
      <c r="E703" s="8" t="s">
        <v>1032</v>
      </c>
      <c r="F703" s="76" t="s">
        <v>1028</v>
      </c>
      <c r="G703" s="8" t="s">
        <v>17</v>
      </c>
      <c r="H703" s="76" t="s">
        <v>1013</v>
      </c>
      <c r="I703" s="8" t="s">
        <v>19</v>
      </c>
      <c r="J703" s="8" t="s">
        <v>20</v>
      </c>
    </row>
    <row r="704" spans="1:10" x14ac:dyDescent="0.2">
      <c r="A704" s="8" t="s">
        <v>11</v>
      </c>
      <c r="B704" s="8" t="s">
        <v>34</v>
      </c>
      <c r="C704" s="8" t="s">
        <v>93</v>
      </c>
      <c r="D704" s="8" t="s">
        <v>24</v>
      </c>
      <c r="E704" s="8" t="s">
        <v>1033</v>
      </c>
      <c r="F704" s="76" t="s">
        <v>1028</v>
      </c>
      <c r="G704" s="8" t="s">
        <v>17</v>
      </c>
      <c r="H704" s="76" t="s">
        <v>1013</v>
      </c>
      <c r="I704" s="8" t="s">
        <v>19</v>
      </c>
      <c r="J704" s="8" t="s">
        <v>20</v>
      </c>
    </row>
    <row r="705" spans="1:10" x14ac:dyDescent="0.2">
      <c r="A705" s="8" t="s">
        <v>11</v>
      </c>
      <c r="B705" s="8" t="s">
        <v>34</v>
      </c>
      <c r="C705" s="8" t="s">
        <v>363</v>
      </c>
      <c r="D705" s="8" t="s">
        <v>14</v>
      </c>
      <c r="E705" s="8" t="s">
        <v>1034</v>
      </c>
      <c r="F705" s="76" t="s">
        <v>1035</v>
      </c>
      <c r="G705" s="8" t="s">
        <v>112</v>
      </c>
      <c r="H705" s="76" t="s">
        <v>1036</v>
      </c>
      <c r="I705" s="8" t="s">
        <v>167</v>
      </c>
      <c r="J705" s="8" t="s">
        <v>20</v>
      </c>
    </row>
    <row r="706" spans="1:10" x14ac:dyDescent="0.2">
      <c r="A706" s="8" t="s">
        <v>11</v>
      </c>
      <c r="B706" s="8" t="s">
        <v>34</v>
      </c>
      <c r="C706" s="8" t="s">
        <v>363</v>
      </c>
      <c r="D706" s="8" t="s">
        <v>14</v>
      </c>
      <c r="E706" s="8" t="s">
        <v>1037</v>
      </c>
      <c r="F706" s="76" t="s">
        <v>1035</v>
      </c>
      <c r="G706" s="8" t="s">
        <v>112</v>
      </c>
      <c r="H706" s="76" t="s">
        <v>1036</v>
      </c>
      <c r="I706" s="8" t="s">
        <v>167</v>
      </c>
      <c r="J706" s="8" t="s">
        <v>20</v>
      </c>
    </row>
    <row r="707" spans="1:10" x14ac:dyDescent="0.2">
      <c r="A707" s="8" t="s">
        <v>11</v>
      </c>
      <c r="B707" s="8" t="s">
        <v>34</v>
      </c>
      <c r="C707" s="8" t="s">
        <v>363</v>
      </c>
      <c r="D707" s="8" t="s">
        <v>14</v>
      </c>
      <c r="E707" s="8" t="s">
        <v>1038</v>
      </c>
      <c r="F707" s="76" t="s">
        <v>1035</v>
      </c>
      <c r="G707" s="8" t="s">
        <v>112</v>
      </c>
      <c r="H707" s="76" t="s">
        <v>1036</v>
      </c>
      <c r="I707" s="8" t="s">
        <v>167</v>
      </c>
      <c r="J707" s="8" t="s">
        <v>20</v>
      </c>
    </row>
    <row r="708" spans="1:10" x14ac:dyDescent="0.2">
      <c r="A708" s="8" t="s">
        <v>11</v>
      </c>
      <c r="B708" s="8" t="s">
        <v>34</v>
      </c>
      <c r="C708" s="8" t="s">
        <v>363</v>
      </c>
      <c r="D708" s="8" t="s">
        <v>14</v>
      </c>
      <c r="E708" s="8" t="s">
        <v>1039</v>
      </c>
      <c r="F708" s="76" t="s">
        <v>1035</v>
      </c>
      <c r="G708" s="8" t="s">
        <v>112</v>
      </c>
      <c r="H708" s="76" t="s">
        <v>1036</v>
      </c>
      <c r="I708" s="8" t="s">
        <v>167</v>
      </c>
      <c r="J708" s="8" t="s">
        <v>20</v>
      </c>
    </row>
    <row r="709" spans="1:10" x14ac:dyDescent="0.2">
      <c r="A709" s="8" t="s">
        <v>11</v>
      </c>
      <c r="B709" s="8" t="s">
        <v>34</v>
      </c>
      <c r="C709" s="8" t="s">
        <v>31</v>
      </c>
      <c r="D709" s="8" t="s">
        <v>14</v>
      </c>
      <c r="E709" s="8" t="s">
        <v>1040</v>
      </c>
      <c r="F709" s="76" t="s">
        <v>1035</v>
      </c>
      <c r="G709" s="8" t="s">
        <v>17</v>
      </c>
      <c r="H709" s="76" t="s">
        <v>1013</v>
      </c>
      <c r="I709" s="8" t="s">
        <v>19</v>
      </c>
      <c r="J709" s="8" t="s">
        <v>20</v>
      </c>
    </row>
    <row r="710" spans="1:10" x14ac:dyDescent="0.2">
      <c r="A710" s="8" t="s">
        <v>11</v>
      </c>
      <c r="B710" s="8" t="s">
        <v>34</v>
      </c>
      <c r="C710" s="8" t="s">
        <v>31</v>
      </c>
      <c r="D710" s="8" t="s">
        <v>14</v>
      </c>
      <c r="E710" s="8" t="s">
        <v>1041</v>
      </c>
      <c r="F710" s="76" t="s">
        <v>1035</v>
      </c>
      <c r="G710" s="8" t="s">
        <v>17</v>
      </c>
      <c r="H710" s="76" t="s">
        <v>1013</v>
      </c>
      <c r="I710" s="8" t="s">
        <v>19</v>
      </c>
      <c r="J710" s="8" t="s">
        <v>20</v>
      </c>
    </row>
    <row r="711" spans="1:10" x14ac:dyDescent="0.2">
      <c r="A711" s="8" t="s">
        <v>11</v>
      </c>
      <c r="B711" s="8" t="s">
        <v>34</v>
      </c>
      <c r="C711" s="8" t="s">
        <v>31</v>
      </c>
      <c r="D711" s="8" t="s">
        <v>14</v>
      </c>
      <c r="E711" s="8" t="s">
        <v>1042</v>
      </c>
      <c r="F711" s="76" t="s">
        <v>1035</v>
      </c>
      <c r="G711" s="8" t="s">
        <v>17</v>
      </c>
      <c r="H711" s="76" t="s">
        <v>1013</v>
      </c>
      <c r="I711" s="8" t="s">
        <v>19</v>
      </c>
      <c r="J711" s="8" t="s">
        <v>20</v>
      </c>
    </row>
    <row r="712" spans="1:10" x14ac:dyDescent="0.2">
      <c r="A712" s="8" t="s">
        <v>11</v>
      </c>
      <c r="B712" s="8" t="s">
        <v>34</v>
      </c>
      <c r="C712" s="8" t="s">
        <v>23</v>
      </c>
      <c r="D712" s="8" t="s">
        <v>24</v>
      </c>
      <c r="E712" s="8" t="s">
        <v>1043</v>
      </c>
      <c r="F712" s="76" t="s">
        <v>1035</v>
      </c>
      <c r="G712" s="8" t="s">
        <v>17</v>
      </c>
      <c r="H712" s="76" t="s">
        <v>1013</v>
      </c>
      <c r="I712" s="8" t="s">
        <v>19</v>
      </c>
      <c r="J712" s="8" t="s">
        <v>20</v>
      </c>
    </row>
    <row r="713" spans="1:10" x14ac:dyDescent="0.2">
      <c r="A713" s="8" t="s">
        <v>11</v>
      </c>
      <c r="B713" s="8" t="s">
        <v>34</v>
      </c>
      <c r="C713" s="8" t="s">
        <v>103</v>
      </c>
      <c r="D713" s="8" t="s">
        <v>24</v>
      </c>
      <c r="E713" s="8" t="s">
        <v>1044</v>
      </c>
      <c r="F713" s="76" t="s">
        <v>1035</v>
      </c>
      <c r="G713" s="8" t="s">
        <v>17</v>
      </c>
      <c r="H713" s="76" t="s">
        <v>1013</v>
      </c>
      <c r="I713" s="8" t="s">
        <v>19</v>
      </c>
      <c r="J713" s="8" t="s">
        <v>20</v>
      </c>
    </row>
    <row r="714" spans="1:10" x14ac:dyDescent="0.2">
      <c r="A714" s="8" t="s">
        <v>11</v>
      </c>
      <c r="B714" s="8" t="s">
        <v>34</v>
      </c>
      <c r="C714" s="8" t="s">
        <v>13</v>
      </c>
      <c r="D714" s="8" t="s">
        <v>14</v>
      </c>
      <c r="E714" s="8" t="s">
        <v>1045</v>
      </c>
      <c r="F714" s="76" t="s">
        <v>1046</v>
      </c>
      <c r="G714" s="8" t="s">
        <v>607</v>
      </c>
      <c r="H714" s="76" t="s">
        <v>1013</v>
      </c>
      <c r="I714" s="8" t="s">
        <v>167</v>
      </c>
      <c r="J714" s="8" t="s">
        <v>20</v>
      </c>
    </row>
    <row r="715" spans="1:10" x14ac:dyDescent="0.2">
      <c r="A715" s="8" t="s">
        <v>11</v>
      </c>
      <c r="B715" s="8" t="s">
        <v>34</v>
      </c>
      <c r="C715" s="8" t="s">
        <v>40</v>
      </c>
      <c r="D715" s="8" t="s">
        <v>24</v>
      </c>
      <c r="E715" s="8" t="s">
        <v>1047</v>
      </c>
      <c r="F715" s="76" t="s">
        <v>1046</v>
      </c>
      <c r="G715" s="8" t="s">
        <v>17</v>
      </c>
      <c r="H715" s="76" t="s">
        <v>1048</v>
      </c>
      <c r="I715" s="8" t="s">
        <v>19</v>
      </c>
      <c r="J715" s="8" t="s">
        <v>20</v>
      </c>
    </row>
    <row r="716" spans="1:10" x14ac:dyDescent="0.2">
      <c r="A716" s="8" t="s">
        <v>22</v>
      </c>
      <c r="B716" s="8" t="s">
        <v>12</v>
      </c>
      <c r="C716" s="8" t="s">
        <v>13</v>
      </c>
      <c r="D716" s="8" t="s">
        <v>14</v>
      </c>
      <c r="E716" s="8" t="s">
        <v>1049</v>
      </c>
      <c r="F716" s="76" t="s">
        <v>1050</v>
      </c>
      <c r="G716" s="8" t="s">
        <v>17</v>
      </c>
      <c r="H716" s="76" t="s">
        <v>1048</v>
      </c>
      <c r="I716" s="8" t="s">
        <v>19</v>
      </c>
      <c r="J716" s="8" t="s">
        <v>20</v>
      </c>
    </row>
    <row r="717" spans="1:10" x14ac:dyDescent="0.2">
      <c r="A717" s="8" t="s">
        <v>22</v>
      </c>
      <c r="B717" s="8" t="s">
        <v>34</v>
      </c>
      <c r="C717" s="8" t="s">
        <v>93</v>
      </c>
      <c r="D717" s="8" t="s">
        <v>24</v>
      </c>
      <c r="E717" s="8" t="s">
        <v>1051</v>
      </c>
      <c r="F717" s="76" t="s">
        <v>1050</v>
      </c>
      <c r="G717" s="8" t="s">
        <v>17</v>
      </c>
      <c r="H717" s="76" t="s">
        <v>1048</v>
      </c>
      <c r="I717" s="8" t="s">
        <v>19</v>
      </c>
      <c r="J717" s="8" t="s">
        <v>20</v>
      </c>
    </row>
    <row r="718" spans="1:10" x14ac:dyDescent="0.2">
      <c r="A718" s="8" t="s">
        <v>22</v>
      </c>
      <c r="B718" s="8" t="s">
        <v>12</v>
      </c>
      <c r="C718" s="8" t="s">
        <v>23</v>
      </c>
      <c r="D718" s="8" t="s">
        <v>24</v>
      </c>
      <c r="E718" s="8" t="s">
        <v>1052</v>
      </c>
      <c r="F718" s="76" t="s">
        <v>1050</v>
      </c>
      <c r="G718" s="8" t="s">
        <v>17</v>
      </c>
      <c r="H718" s="76" t="s">
        <v>1048</v>
      </c>
      <c r="I718" s="8" t="s">
        <v>19</v>
      </c>
      <c r="J718" s="8" t="s">
        <v>20</v>
      </c>
    </row>
    <row r="719" spans="1:10" x14ac:dyDescent="0.2">
      <c r="A719" s="8" t="s">
        <v>11</v>
      </c>
      <c r="B719" s="8" t="s">
        <v>34</v>
      </c>
      <c r="C719" s="8" t="s">
        <v>31</v>
      </c>
      <c r="D719" s="8" t="s">
        <v>14</v>
      </c>
      <c r="E719" s="8" t="s">
        <v>1053</v>
      </c>
      <c r="F719" s="76" t="s">
        <v>1050</v>
      </c>
      <c r="G719" s="8" t="s">
        <v>17</v>
      </c>
      <c r="H719" s="76" t="s">
        <v>1048</v>
      </c>
      <c r="I719" s="8" t="s">
        <v>19</v>
      </c>
      <c r="J719" s="8" t="s">
        <v>20</v>
      </c>
    </row>
    <row r="720" spans="1:10" x14ac:dyDescent="0.2">
      <c r="A720" s="8" t="s">
        <v>22</v>
      </c>
      <c r="B720" s="8" t="s">
        <v>12</v>
      </c>
      <c r="C720" s="8" t="s">
        <v>31</v>
      </c>
      <c r="D720" s="8" t="s">
        <v>24</v>
      </c>
      <c r="E720" s="8" t="s">
        <v>1054</v>
      </c>
      <c r="F720" s="76" t="s">
        <v>1050</v>
      </c>
      <c r="G720" s="8" t="s">
        <v>17</v>
      </c>
      <c r="H720" s="76" t="s">
        <v>1048</v>
      </c>
      <c r="I720" s="8" t="s">
        <v>19</v>
      </c>
      <c r="J720" s="8" t="s">
        <v>20</v>
      </c>
    </row>
    <row r="721" spans="1:10" x14ac:dyDescent="0.2">
      <c r="A721" s="8" t="s">
        <v>11</v>
      </c>
      <c r="B721" s="8" t="s">
        <v>34</v>
      </c>
      <c r="C721" s="8" t="s">
        <v>363</v>
      </c>
      <c r="D721" s="8" t="s">
        <v>14</v>
      </c>
      <c r="E721" s="8" t="s">
        <v>1055</v>
      </c>
      <c r="F721" s="76" t="s">
        <v>947</v>
      </c>
      <c r="G721" s="8" t="s">
        <v>17</v>
      </c>
      <c r="H721" s="76" t="s">
        <v>1048</v>
      </c>
      <c r="I721" s="8" t="s">
        <v>19</v>
      </c>
      <c r="J721" s="8" t="s">
        <v>20</v>
      </c>
    </row>
    <row r="722" spans="1:10" x14ac:dyDescent="0.2">
      <c r="A722" s="8" t="s">
        <v>11</v>
      </c>
      <c r="B722" s="8" t="s">
        <v>34</v>
      </c>
      <c r="C722" s="8" t="s">
        <v>103</v>
      </c>
      <c r="D722" s="8" t="s">
        <v>24</v>
      </c>
      <c r="E722" s="8" t="s">
        <v>1056</v>
      </c>
      <c r="F722" s="76" t="s">
        <v>947</v>
      </c>
      <c r="G722" s="8" t="s">
        <v>17</v>
      </c>
      <c r="H722" s="76" t="s">
        <v>1048</v>
      </c>
      <c r="I722" s="8" t="s">
        <v>19</v>
      </c>
      <c r="J722" s="8" t="s">
        <v>20</v>
      </c>
    </row>
    <row r="723" spans="1:10" x14ac:dyDescent="0.2">
      <c r="A723" s="8" t="s">
        <v>22</v>
      </c>
      <c r="B723" s="8" t="s">
        <v>12</v>
      </c>
      <c r="C723" s="8" t="s">
        <v>13</v>
      </c>
      <c r="D723" s="8" t="s">
        <v>14</v>
      </c>
      <c r="E723" s="8" t="s">
        <v>1057</v>
      </c>
      <c r="F723" s="76" t="s">
        <v>919</v>
      </c>
      <c r="G723" s="8" t="s">
        <v>247</v>
      </c>
      <c r="H723" s="76" t="s">
        <v>1058</v>
      </c>
      <c r="I723" s="8" t="s">
        <v>28</v>
      </c>
      <c r="J723" s="8" t="s">
        <v>29</v>
      </c>
    </row>
    <row r="724" spans="1:10" x14ac:dyDescent="0.2">
      <c r="A724" s="8" t="s">
        <v>11</v>
      </c>
      <c r="B724" s="8" t="s">
        <v>34</v>
      </c>
      <c r="C724" s="8" t="s">
        <v>31</v>
      </c>
      <c r="D724" s="8" t="s">
        <v>14</v>
      </c>
      <c r="E724" s="8" t="s">
        <v>1059</v>
      </c>
      <c r="F724" s="76" t="s">
        <v>919</v>
      </c>
      <c r="G724" s="8" t="s">
        <v>17</v>
      </c>
      <c r="H724" s="76" t="s">
        <v>1048</v>
      </c>
      <c r="I724" s="8" t="s">
        <v>19</v>
      </c>
      <c r="J724" s="8" t="s">
        <v>20</v>
      </c>
    </row>
    <row r="725" spans="1:10" x14ac:dyDescent="0.2">
      <c r="A725" s="8" t="s">
        <v>11</v>
      </c>
      <c r="B725" s="8" t="s">
        <v>34</v>
      </c>
      <c r="C725" s="8" t="s">
        <v>103</v>
      </c>
      <c r="D725" s="8" t="s">
        <v>24</v>
      </c>
      <c r="E725" s="8" t="s">
        <v>1060</v>
      </c>
      <c r="F725" s="76" t="s">
        <v>919</v>
      </c>
      <c r="G725" s="8" t="s">
        <v>17</v>
      </c>
      <c r="H725" s="76" t="s">
        <v>1048</v>
      </c>
      <c r="I725" s="8" t="s">
        <v>19</v>
      </c>
      <c r="J725" s="8" t="s">
        <v>20</v>
      </c>
    </row>
    <row r="726" spans="1:10" x14ac:dyDescent="0.2">
      <c r="A726" s="8" t="s">
        <v>11</v>
      </c>
      <c r="B726" s="8" t="s">
        <v>12</v>
      </c>
      <c r="C726" s="8" t="s">
        <v>23</v>
      </c>
      <c r="D726" s="8" t="s">
        <v>24</v>
      </c>
      <c r="E726" s="8" t="s">
        <v>1061</v>
      </c>
      <c r="F726" s="76" t="s">
        <v>919</v>
      </c>
      <c r="G726" s="8" t="s">
        <v>17</v>
      </c>
      <c r="H726" s="76" t="s">
        <v>1048</v>
      </c>
      <c r="I726" s="8" t="s">
        <v>19</v>
      </c>
      <c r="J726" s="8" t="s">
        <v>20</v>
      </c>
    </row>
    <row r="727" spans="1:10" x14ac:dyDescent="0.2">
      <c r="A727" s="8" t="s">
        <v>11</v>
      </c>
      <c r="B727" s="8" t="s">
        <v>12</v>
      </c>
      <c r="C727" s="8" t="s">
        <v>23</v>
      </c>
      <c r="D727" s="8" t="s">
        <v>24</v>
      </c>
      <c r="E727" s="8" t="s">
        <v>1062</v>
      </c>
      <c r="F727" s="76" t="s">
        <v>919</v>
      </c>
      <c r="G727" s="8" t="s">
        <v>17</v>
      </c>
      <c r="H727" s="76" t="s">
        <v>1048</v>
      </c>
      <c r="I727" s="8" t="s">
        <v>19</v>
      </c>
      <c r="J727" s="8" t="s">
        <v>20</v>
      </c>
    </row>
    <row r="728" spans="1:10" x14ac:dyDescent="0.2">
      <c r="A728" s="8" t="s">
        <v>22</v>
      </c>
      <c r="B728" s="8" t="s">
        <v>12</v>
      </c>
      <c r="C728" s="8" t="s">
        <v>99</v>
      </c>
      <c r="D728" s="8" t="s">
        <v>24</v>
      </c>
      <c r="E728" s="8" t="s">
        <v>1063</v>
      </c>
      <c r="F728" s="76" t="s">
        <v>1064</v>
      </c>
      <c r="G728" s="8" t="s">
        <v>17</v>
      </c>
      <c r="H728" s="76" t="s">
        <v>1048</v>
      </c>
      <c r="I728" s="8" t="s">
        <v>19</v>
      </c>
      <c r="J728" s="8" t="s">
        <v>20</v>
      </c>
    </row>
    <row r="729" spans="1:10" x14ac:dyDescent="0.2">
      <c r="A729" s="8" t="s">
        <v>11</v>
      </c>
      <c r="B729" s="8" t="s">
        <v>34</v>
      </c>
      <c r="C729" s="8" t="s">
        <v>103</v>
      </c>
      <c r="D729" s="8" t="s">
        <v>24</v>
      </c>
      <c r="E729" s="8" t="s">
        <v>1065</v>
      </c>
      <c r="F729" s="76" t="s">
        <v>1064</v>
      </c>
      <c r="G729" s="8" t="s">
        <v>17</v>
      </c>
      <c r="H729" s="76" t="s">
        <v>1048</v>
      </c>
      <c r="I729" s="8" t="s">
        <v>19</v>
      </c>
      <c r="J729" s="8" t="s">
        <v>20</v>
      </c>
    </row>
    <row r="730" spans="1:10" x14ac:dyDescent="0.2">
      <c r="A730" s="8" t="s">
        <v>11</v>
      </c>
      <c r="B730" s="8" t="s">
        <v>12</v>
      </c>
      <c r="C730" s="8" t="s">
        <v>23</v>
      </c>
      <c r="D730" s="8" t="s">
        <v>24</v>
      </c>
      <c r="E730" s="8" t="s">
        <v>1066</v>
      </c>
      <c r="F730" s="76" t="s">
        <v>1064</v>
      </c>
      <c r="G730" s="8" t="s">
        <v>17</v>
      </c>
      <c r="H730" s="76" t="s">
        <v>1048</v>
      </c>
      <c r="I730" s="8" t="s">
        <v>19</v>
      </c>
      <c r="J730" s="8" t="s">
        <v>20</v>
      </c>
    </row>
    <row r="731" spans="1:10" x14ac:dyDescent="0.2">
      <c r="A731" s="8" t="s">
        <v>11</v>
      </c>
      <c r="B731" s="8" t="s">
        <v>34</v>
      </c>
      <c r="C731" s="8" t="s">
        <v>93</v>
      </c>
      <c r="D731" s="8" t="s">
        <v>24</v>
      </c>
      <c r="E731" s="8" t="s">
        <v>1067</v>
      </c>
      <c r="F731" s="76" t="s">
        <v>1064</v>
      </c>
      <c r="G731" s="8" t="s">
        <v>17</v>
      </c>
      <c r="H731" s="76" t="s">
        <v>1048</v>
      </c>
      <c r="I731" s="8" t="s">
        <v>19</v>
      </c>
      <c r="J731" s="8" t="s">
        <v>20</v>
      </c>
    </row>
    <row r="732" spans="1:10" x14ac:dyDescent="0.2">
      <c r="A732" s="8" t="s">
        <v>11</v>
      </c>
      <c r="B732" s="8" t="s">
        <v>34</v>
      </c>
      <c r="C732" s="8" t="s">
        <v>13</v>
      </c>
      <c r="D732" s="8" t="s">
        <v>14</v>
      </c>
      <c r="E732" s="8" t="s">
        <v>1068</v>
      </c>
      <c r="F732" s="76" t="s">
        <v>1069</v>
      </c>
      <c r="G732" s="8" t="s">
        <v>207</v>
      </c>
      <c r="H732" s="76" t="s">
        <v>1036</v>
      </c>
      <c r="I732" s="8" t="s">
        <v>167</v>
      </c>
      <c r="J732" s="8" t="s">
        <v>20</v>
      </c>
    </row>
    <row r="733" spans="1:10" x14ac:dyDescent="0.2">
      <c r="A733" s="8" t="s">
        <v>11</v>
      </c>
      <c r="B733" s="8" t="s">
        <v>34</v>
      </c>
      <c r="C733" s="8" t="s">
        <v>103</v>
      </c>
      <c r="D733" s="8" t="s">
        <v>24</v>
      </c>
      <c r="E733" s="8" t="s">
        <v>1070</v>
      </c>
      <c r="F733" s="76" t="s">
        <v>1069</v>
      </c>
      <c r="G733" s="8" t="s">
        <v>17</v>
      </c>
      <c r="H733" s="76" t="s">
        <v>1048</v>
      </c>
      <c r="I733" s="8" t="s">
        <v>19</v>
      </c>
      <c r="J733" s="8" t="s">
        <v>20</v>
      </c>
    </row>
    <row r="734" spans="1:10" x14ac:dyDescent="0.2">
      <c r="A734" s="8" t="s">
        <v>11</v>
      </c>
      <c r="B734" s="8" t="s">
        <v>12</v>
      </c>
      <c r="C734" s="8" t="s">
        <v>23</v>
      </c>
      <c r="D734" s="8" t="s">
        <v>24</v>
      </c>
      <c r="E734" s="8" t="s">
        <v>1071</v>
      </c>
      <c r="F734" s="76" t="s">
        <v>1069</v>
      </c>
      <c r="G734" s="8" t="s">
        <v>17</v>
      </c>
      <c r="H734" s="76" t="s">
        <v>1048</v>
      </c>
      <c r="I734" s="8" t="s">
        <v>19</v>
      </c>
      <c r="J734" s="8" t="s">
        <v>20</v>
      </c>
    </row>
    <row r="735" spans="1:10" x14ac:dyDescent="0.2">
      <c r="A735" s="8" t="s">
        <v>11</v>
      </c>
      <c r="B735" s="8" t="s">
        <v>12</v>
      </c>
      <c r="C735" s="8" t="s">
        <v>13</v>
      </c>
      <c r="D735" s="8" t="s">
        <v>14</v>
      </c>
      <c r="E735" s="8" t="s">
        <v>1072</v>
      </c>
      <c r="F735" s="76" t="s">
        <v>1073</v>
      </c>
      <c r="G735" s="8" t="s">
        <v>194</v>
      </c>
      <c r="H735" s="76" t="s">
        <v>1036</v>
      </c>
      <c r="I735" s="8" t="s">
        <v>167</v>
      </c>
      <c r="J735" s="8" t="s">
        <v>20</v>
      </c>
    </row>
    <row r="736" spans="1:10" x14ac:dyDescent="0.2">
      <c r="A736" s="8" t="s">
        <v>11</v>
      </c>
      <c r="B736" s="8" t="s">
        <v>34</v>
      </c>
      <c r="C736" s="8" t="s">
        <v>13</v>
      </c>
      <c r="D736" s="8" t="s">
        <v>14</v>
      </c>
      <c r="E736" s="8" t="s">
        <v>1074</v>
      </c>
      <c r="F736" s="76" t="s">
        <v>1073</v>
      </c>
      <c r="G736" s="8" t="s">
        <v>194</v>
      </c>
      <c r="H736" s="76" t="s">
        <v>1036</v>
      </c>
      <c r="I736" s="8" t="s">
        <v>167</v>
      </c>
      <c r="J736" s="8" t="s">
        <v>20</v>
      </c>
    </row>
    <row r="737" spans="1:10" x14ac:dyDescent="0.2">
      <c r="A737" s="8" t="s">
        <v>11</v>
      </c>
      <c r="B737" s="8" t="s">
        <v>12</v>
      </c>
      <c r="C737" s="8" t="s">
        <v>99</v>
      </c>
      <c r="D737" s="8" t="s">
        <v>24</v>
      </c>
      <c r="E737" s="8" t="s">
        <v>1075</v>
      </c>
      <c r="F737" s="76" t="s">
        <v>1076</v>
      </c>
      <c r="G737" s="8" t="s">
        <v>17</v>
      </c>
      <c r="H737" s="76" t="s">
        <v>1048</v>
      </c>
      <c r="I737" s="8" t="s">
        <v>19</v>
      </c>
      <c r="J737" s="8" t="s">
        <v>20</v>
      </c>
    </row>
    <row r="738" spans="1:10" x14ac:dyDescent="0.2">
      <c r="A738" s="8" t="s">
        <v>11</v>
      </c>
      <c r="B738" s="8" t="s">
        <v>12</v>
      </c>
      <c r="C738" s="8" t="s">
        <v>31</v>
      </c>
      <c r="D738" s="8" t="s">
        <v>14</v>
      </c>
      <c r="E738" s="8" t="s">
        <v>1077</v>
      </c>
      <c r="F738" s="76" t="s">
        <v>1076</v>
      </c>
      <c r="G738" s="8" t="s">
        <v>17</v>
      </c>
      <c r="H738" s="76" t="s">
        <v>1048</v>
      </c>
      <c r="I738" s="8" t="s">
        <v>19</v>
      </c>
      <c r="J738" s="8" t="s">
        <v>20</v>
      </c>
    </row>
    <row r="739" spans="1:10" x14ac:dyDescent="0.2">
      <c r="A739" s="8" t="s">
        <v>11</v>
      </c>
      <c r="B739" s="8" t="s">
        <v>12</v>
      </c>
      <c r="C739" s="8" t="s">
        <v>31</v>
      </c>
      <c r="D739" s="8" t="s">
        <v>14</v>
      </c>
      <c r="E739" s="8" t="s">
        <v>1078</v>
      </c>
      <c r="F739" s="76" t="s">
        <v>1073</v>
      </c>
      <c r="G739" s="8" t="s">
        <v>17</v>
      </c>
      <c r="H739" s="76" t="s">
        <v>1048</v>
      </c>
      <c r="I739" s="8" t="s">
        <v>19</v>
      </c>
      <c r="J739" s="8" t="s">
        <v>20</v>
      </c>
    </row>
    <row r="740" spans="1:10" x14ac:dyDescent="0.2">
      <c r="A740" s="8" t="s">
        <v>11</v>
      </c>
      <c r="B740" s="8" t="s">
        <v>34</v>
      </c>
      <c r="C740" s="8" t="s">
        <v>31</v>
      </c>
      <c r="D740" s="8" t="s">
        <v>14</v>
      </c>
      <c r="E740" s="8" t="s">
        <v>1079</v>
      </c>
      <c r="F740" s="76" t="s">
        <v>1073</v>
      </c>
      <c r="G740" s="8" t="s">
        <v>17</v>
      </c>
      <c r="H740" s="76" t="s">
        <v>1048</v>
      </c>
      <c r="I740" s="8" t="s">
        <v>19</v>
      </c>
      <c r="J740" s="8" t="s">
        <v>20</v>
      </c>
    </row>
    <row r="741" spans="1:10" x14ac:dyDescent="0.2">
      <c r="A741" s="8" t="s">
        <v>22</v>
      </c>
      <c r="B741" s="8" t="s">
        <v>12</v>
      </c>
      <c r="C741" s="8" t="s">
        <v>31</v>
      </c>
      <c r="D741" s="8" t="s">
        <v>14</v>
      </c>
      <c r="E741" s="8" t="s">
        <v>1080</v>
      </c>
      <c r="F741" s="76" t="s">
        <v>1073</v>
      </c>
      <c r="G741" s="8" t="s">
        <v>241</v>
      </c>
      <c r="H741" s="76" t="s">
        <v>1081</v>
      </c>
      <c r="I741" s="8" t="s">
        <v>28</v>
      </c>
      <c r="J741" s="8" t="s">
        <v>29</v>
      </c>
    </row>
    <row r="742" spans="1:10" x14ac:dyDescent="0.2">
      <c r="A742" s="8" t="s">
        <v>22</v>
      </c>
      <c r="B742" s="8" t="s">
        <v>34</v>
      </c>
      <c r="C742" s="8" t="s">
        <v>103</v>
      </c>
      <c r="D742" s="8" t="s">
        <v>24</v>
      </c>
      <c r="E742" s="8" t="s">
        <v>1082</v>
      </c>
      <c r="F742" s="76" t="s">
        <v>1073</v>
      </c>
      <c r="G742" s="8" t="s">
        <v>17</v>
      </c>
      <c r="H742" s="76" t="s">
        <v>1048</v>
      </c>
      <c r="I742" s="8" t="s">
        <v>19</v>
      </c>
      <c r="J742" s="8" t="s">
        <v>20</v>
      </c>
    </row>
    <row r="743" spans="1:10" x14ac:dyDescent="0.2">
      <c r="A743" s="8" t="s">
        <v>11</v>
      </c>
      <c r="B743" s="8" t="s">
        <v>34</v>
      </c>
      <c r="C743" s="8" t="s">
        <v>13</v>
      </c>
      <c r="D743" s="8" t="s">
        <v>14</v>
      </c>
      <c r="E743" s="8" t="s">
        <v>1083</v>
      </c>
      <c r="F743" s="76" t="s">
        <v>1084</v>
      </c>
      <c r="G743" s="8" t="s">
        <v>17</v>
      </c>
      <c r="H743" s="76" t="s">
        <v>1085</v>
      </c>
      <c r="I743" s="8" t="s">
        <v>329</v>
      </c>
      <c r="J743" s="8" t="s">
        <v>20</v>
      </c>
    </row>
    <row r="744" spans="1:10" x14ac:dyDescent="0.2">
      <c r="A744" s="8" t="s">
        <v>11</v>
      </c>
      <c r="B744" s="8" t="s">
        <v>12</v>
      </c>
      <c r="C744" s="8" t="s">
        <v>23</v>
      </c>
      <c r="D744" s="8" t="s">
        <v>24</v>
      </c>
      <c r="E744" s="8" t="s">
        <v>1086</v>
      </c>
      <c r="F744" s="76" t="s">
        <v>1084</v>
      </c>
      <c r="G744" s="8" t="s">
        <v>251</v>
      </c>
      <c r="H744" s="76" t="s">
        <v>1087</v>
      </c>
      <c r="I744" s="8" t="s">
        <v>167</v>
      </c>
      <c r="J744" s="8" t="s">
        <v>20</v>
      </c>
    </row>
    <row r="745" spans="1:10" x14ac:dyDescent="0.2">
      <c r="A745" s="8" t="s">
        <v>11</v>
      </c>
      <c r="B745" s="8" t="s">
        <v>12</v>
      </c>
      <c r="C745" s="8" t="s">
        <v>99</v>
      </c>
      <c r="D745" s="8" t="s">
        <v>24</v>
      </c>
      <c r="E745" s="8" t="s">
        <v>1088</v>
      </c>
      <c r="F745" s="76" t="s">
        <v>1084</v>
      </c>
      <c r="G745" s="8" t="s">
        <v>17</v>
      </c>
      <c r="H745" s="76" t="s">
        <v>1085</v>
      </c>
      <c r="I745" s="8" t="s">
        <v>19</v>
      </c>
      <c r="J745" s="8" t="s">
        <v>20</v>
      </c>
    </row>
    <row r="746" spans="1:10" x14ac:dyDescent="0.2">
      <c r="A746" s="8" t="s">
        <v>11</v>
      </c>
      <c r="B746" s="8" t="s">
        <v>12</v>
      </c>
      <c r="C746" s="8" t="s">
        <v>99</v>
      </c>
      <c r="D746" s="8" t="s">
        <v>24</v>
      </c>
      <c r="E746" s="8" t="s">
        <v>1089</v>
      </c>
      <c r="F746" s="76" t="s">
        <v>1084</v>
      </c>
      <c r="G746" s="8" t="s">
        <v>17</v>
      </c>
      <c r="H746" s="76" t="s">
        <v>1085</v>
      </c>
      <c r="I746" s="8" t="s">
        <v>19</v>
      </c>
      <c r="J746" s="8" t="s">
        <v>20</v>
      </c>
    </row>
    <row r="747" spans="1:10" x14ac:dyDescent="0.2">
      <c r="A747" s="8" t="s">
        <v>11</v>
      </c>
      <c r="B747" s="8" t="s">
        <v>34</v>
      </c>
      <c r="C747" s="8" t="s">
        <v>93</v>
      </c>
      <c r="D747" s="8" t="s">
        <v>24</v>
      </c>
      <c r="E747" s="8" t="s">
        <v>1090</v>
      </c>
      <c r="F747" s="76" t="s">
        <v>1084</v>
      </c>
      <c r="G747" s="8" t="s">
        <v>17</v>
      </c>
      <c r="H747" s="76" t="s">
        <v>1085</v>
      </c>
      <c r="I747" s="8" t="s">
        <v>19</v>
      </c>
      <c r="J747" s="8" t="s">
        <v>20</v>
      </c>
    </row>
    <row r="748" spans="1:10" x14ac:dyDescent="0.2">
      <c r="A748" s="8" t="s">
        <v>11</v>
      </c>
      <c r="B748" s="8" t="s">
        <v>12</v>
      </c>
      <c r="C748" s="8" t="s">
        <v>31</v>
      </c>
      <c r="D748" s="8" t="s">
        <v>14</v>
      </c>
      <c r="E748" s="8" t="s">
        <v>1091</v>
      </c>
      <c r="F748" s="76" t="s">
        <v>1084</v>
      </c>
      <c r="G748" s="8" t="s">
        <v>251</v>
      </c>
      <c r="H748" s="76" t="s">
        <v>1087</v>
      </c>
      <c r="I748" s="8" t="s">
        <v>167</v>
      </c>
      <c r="J748" s="8" t="s">
        <v>20</v>
      </c>
    </row>
    <row r="749" spans="1:10" x14ac:dyDescent="0.2">
      <c r="A749" s="8" t="s">
        <v>22</v>
      </c>
      <c r="B749" s="8" t="s">
        <v>34</v>
      </c>
      <c r="C749" s="8" t="s">
        <v>13</v>
      </c>
      <c r="D749" s="8" t="s">
        <v>14</v>
      </c>
      <c r="E749" s="8" t="s">
        <v>1092</v>
      </c>
      <c r="F749" s="76" t="s">
        <v>989</v>
      </c>
      <c r="G749" s="8" t="s">
        <v>213</v>
      </c>
      <c r="H749" s="76" t="s">
        <v>1093</v>
      </c>
      <c r="I749" s="8" t="s">
        <v>28</v>
      </c>
      <c r="J749" s="8" t="s">
        <v>29</v>
      </c>
    </row>
    <row r="750" spans="1:10" x14ac:dyDescent="0.2">
      <c r="A750" s="8" t="s">
        <v>11</v>
      </c>
      <c r="B750" s="8" t="s">
        <v>34</v>
      </c>
      <c r="C750" s="8" t="s">
        <v>13</v>
      </c>
      <c r="D750" s="8" t="s">
        <v>14</v>
      </c>
      <c r="E750" s="8" t="s">
        <v>1094</v>
      </c>
      <c r="F750" s="76" t="s">
        <v>989</v>
      </c>
      <c r="G750" s="8" t="s">
        <v>17</v>
      </c>
      <c r="H750" s="76" t="s">
        <v>1095</v>
      </c>
      <c r="I750" s="8" t="s">
        <v>19</v>
      </c>
      <c r="J750" s="8" t="s">
        <v>20</v>
      </c>
    </row>
    <row r="751" spans="1:10" x14ac:dyDescent="0.2">
      <c r="A751" s="8" t="s">
        <v>22</v>
      </c>
      <c r="B751" s="8" t="s">
        <v>12</v>
      </c>
      <c r="C751" s="8" t="s">
        <v>13</v>
      </c>
      <c r="D751" s="8" t="s">
        <v>14</v>
      </c>
      <c r="E751" s="8" t="s">
        <v>1096</v>
      </c>
      <c r="F751" s="76" t="s">
        <v>989</v>
      </c>
      <c r="G751" s="8" t="s">
        <v>213</v>
      </c>
      <c r="H751" s="76" t="s">
        <v>1093</v>
      </c>
      <c r="I751" s="8" t="s">
        <v>559</v>
      </c>
      <c r="J751" s="8" t="s">
        <v>20</v>
      </c>
    </row>
    <row r="752" spans="1:10" x14ac:dyDescent="0.2">
      <c r="A752" s="8" t="s">
        <v>22</v>
      </c>
      <c r="B752" s="8" t="s">
        <v>12</v>
      </c>
      <c r="C752" s="8" t="s">
        <v>13</v>
      </c>
      <c r="D752" s="8" t="s">
        <v>14</v>
      </c>
      <c r="E752" s="8" t="s">
        <v>1097</v>
      </c>
      <c r="F752" s="76" t="s">
        <v>989</v>
      </c>
      <c r="G752" s="8" t="s">
        <v>17</v>
      </c>
      <c r="H752" s="76" t="s">
        <v>1095</v>
      </c>
      <c r="I752" s="8" t="s">
        <v>19</v>
      </c>
      <c r="J752" s="8" t="s">
        <v>20</v>
      </c>
    </row>
    <row r="753" spans="1:10" x14ac:dyDescent="0.2">
      <c r="A753" s="8" t="s">
        <v>22</v>
      </c>
      <c r="B753" s="8" t="s">
        <v>12</v>
      </c>
      <c r="C753" s="8" t="s">
        <v>31</v>
      </c>
      <c r="D753" s="8" t="s">
        <v>14</v>
      </c>
      <c r="E753" s="8" t="s">
        <v>1098</v>
      </c>
      <c r="F753" s="76" t="s">
        <v>989</v>
      </c>
      <c r="G753" s="8" t="s">
        <v>17</v>
      </c>
      <c r="H753" s="76" t="s">
        <v>1095</v>
      </c>
      <c r="I753" s="8" t="s">
        <v>19</v>
      </c>
      <c r="J753" s="8" t="s">
        <v>20</v>
      </c>
    </row>
    <row r="754" spans="1:10" x14ac:dyDescent="0.2">
      <c r="A754" s="8" t="s">
        <v>22</v>
      </c>
      <c r="B754" s="8" t="s">
        <v>12</v>
      </c>
      <c r="C754" s="8" t="s">
        <v>23</v>
      </c>
      <c r="D754" s="8" t="s">
        <v>24</v>
      </c>
      <c r="E754" s="8" t="s">
        <v>1099</v>
      </c>
      <c r="F754" s="76" t="s">
        <v>989</v>
      </c>
      <c r="G754" s="8" t="s">
        <v>17</v>
      </c>
      <c r="H754" s="76" t="s">
        <v>1095</v>
      </c>
      <c r="I754" s="8" t="s">
        <v>19</v>
      </c>
      <c r="J754" s="8" t="s">
        <v>20</v>
      </c>
    </row>
    <row r="755" spans="1:10" x14ac:dyDescent="0.2">
      <c r="A755" s="8" t="s">
        <v>22</v>
      </c>
      <c r="B755" s="8" t="s">
        <v>12</v>
      </c>
      <c r="C755" s="8" t="s">
        <v>23</v>
      </c>
      <c r="D755" s="8" t="s">
        <v>24</v>
      </c>
      <c r="E755" s="8" t="s">
        <v>1100</v>
      </c>
      <c r="F755" s="76" t="s">
        <v>989</v>
      </c>
      <c r="G755" s="8" t="s">
        <v>17</v>
      </c>
      <c r="H755" s="76" t="s">
        <v>1095</v>
      </c>
      <c r="I755" s="8" t="s">
        <v>19</v>
      </c>
      <c r="J755" s="8" t="s">
        <v>20</v>
      </c>
    </row>
    <row r="756" spans="1:10" x14ac:dyDescent="0.2">
      <c r="A756" s="8" t="s">
        <v>22</v>
      </c>
      <c r="B756" s="8" t="s">
        <v>34</v>
      </c>
      <c r="C756" s="8" t="s">
        <v>13</v>
      </c>
      <c r="D756" s="8" t="s">
        <v>14</v>
      </c>
      <c r="E756" s="8" t="s">
        <v>1101</v>
      </c>
      <c r="F756" s="76" t="s">
        <v>1102</v>
      </c>
      <c r="G756" s="8" t="s">
        <v>17</v>
      </c>
      <c r="H756" s="76" t="s">
        <v>1095</v>
      </c>
      <c r="I756" s="8" t="s">
        <v>19</v>
      </c>
      <c r="J756" s="8" t="s">
        <v>20</v>
      </c>
    </row>
    <row r="757" spans="1:10" x14ac:dyDescent="0.2">
      <c r="A757" s="8" t="s">
        <v>11</v>
      </c>
      <c r="B757" s="8" t="s">
        <v>12</v>
      </c>
      <c r="C757" s="8" t="s">
        <v>13</v>
      </c>
      <c r="D757" s="8" t="s">
        <v>14</v>
      </c>
      <c r="E757" s="8" t="s">
        <v>1103</v>
      </c>
      <c r="F757" s="76" t="s">
        <v>1102</v>
      </c>
      <c r="G757" s="8" t="s">
        <v>26</v>
      </c>
      <c r="H757" s="76" t="s">
        <v>1087</v>
      </c>
      <c r="I757" s="8" t="s">
        <v>167</v>
      </c>
      <c r="J757" s="8" t="s">
        <v>20</v>
      </c>
    </row>
    <row r="758" spans="1:10" x14ac:dyDescent="0.2">
      <c r="A758" s="8" t="s">
        <v>11</v>
      </c>
      <c r="B758" s="8" t="s">
        <v>34</v>
      </c>
      <c r="C758" s="8" t="s">
        <v>31</v>
      </c>
      <c r="D758" s="8" t="s">
        <v>14</v>
      </c>
      <c r="E758" s="8" t="s">
        <v>1104</v>
      </c>
      <c r="F758" s="76" t="s">
        <v>1102</v>
      </c>
      <c r="G758" s="8" t="s">
        <v>26</v>
      </c>
      <c r="H758" s="76" t="s">
        <v>1087</v>
      </c>
      <c r="I758" s="8" t="s">
        <v>167</v>
      </c>
      <c r="J758" s="8" t="s">
        <v>20</v>
      </c>
    </row>
    <row r="759" spans="1:10" x14ac:dyDescent="0.2">
      <c r="A759" s="8" t="s">
        <v>11</v>
      </c>
      <c r="B759" s="8" t="s">
        <v>12</v>
      </c>
      <c r="C759" s="8" t="s">
        <v>31</v>
      </c>
      <c r="D759" s="8" t="s">
        <v>14</v>
      </c>
      <c r="E759" s="8" t="s">
        <v>1105</v>
      </c>
      <c r="F759" s="76" t="s">
        <v>1102</v>
      </c>
      <c r="G759" s="8" t="s">
        <v>26</v>
      </c>
      <c r="H759" s="76" t="s">
        <v>1087</v>
      </c>
      <c r="I759" s="8" t="s">
        <v>167</v>
      </c>
      <c r="J759" s="8" t="s">
        <v>20</v>
      </c>
    </row>
    <row r="760" spans="1:10" x14ac:dyDescent="0.2">
      <c r="A760" s="8" t="s">
        <v>11</v>
      </c>
      <c r="B760" s="8" t="s">
        <v>12</v>
      </c>
      <c r="C760" s="8" t="s">
        <v>31</v>
      </c>
      <c r="D760" s="8" t="s">
        <v>14</v>
      </c>
      <c r="E760" s="8" t="s">
        <v>1106</v>
      </c>
      <c r="F760" s="76" t="s">
        <v>1102</v>
      </c>
      <c r="G760" s="8" t="s">
        <v>26</v>
      </c>
      <c r="H760" s="76" t="s">
        <v>1087</v>
      </c>
      <c r="I760" s="8" t="s">
        <v>167</v>
      </c>
      <c r="J760" s="8" t="s">
        <v>20</v>
      </c>
    </row>
    <row r="761" spans="1:10" x14ac:dyDescent="0.2">
      <c r="A761" s="8" t="s">
        <v>11</v>
      </c>
      <c r="B761" s="8" t="s">
        <v>12</v>
      </c>
      <c r="C761" s="8" t="s">
        <v>99</v>
      </c>
      <c r="D761" s="8" t="s">
        <v>24</v>
      </c>
      <c r="E761" s="8" t="s">
        <v>1107</v>
      </c>
      <c r="F761" s="76" t="s">
        <v>1102</v>
      </c>
      <c r="G761" s="8" t="s">
        <v>17</v>
      </c>
      <c r="H761" s="76" t="s">
        <v>1095</v>
      </c>
      <c r="I761" s="8" t="s">
        <v>19</v>
      </c>
      <c r="J761" s="8" t="s">
        <v>20</v>
      </c>
    </row>
    <row r="762" spans="1:10" x14ac:dyDescent="0.2">
      <c r="A762" s="8" t="s">
        <v>22</v>
      </c>
      <c r="B762" s="8" t="s">
        <v>34</v>
      </c>
      <c r="C762" s="8" t="s">
        <v>103</v>
      </c>
      <c r="D762" s="8" t="s">
        <v>24</v>
      </c>
      <c r="E762" s="8" t="s">
        <v>1108</v>
      </c>
      <c r="F762" s="76" t="s">
        <v>1102</v>
      </c>
      <c r="G762" s="8" t="s">
        <v>17</v>
      </c>
      <c r="H762" s="76" t="s">
        <v>1095</v>
      </c>
      <c r="I762" s="8" t="s">
        <v>19</v>
      </c>
      <c r="J762" s="8" t="s">
        <v>20</v>
      </c>
    </row>
    <row r="763" spans="1:10" x14ac:dyDescent="0.2">
      <c r="A763" s="8" t="s">
        <v>22</v>
      </c>
      <c r="B763" s="8" t="s">
        <v>34</v>
      </c>
      <c r="C763" s="8" t="s">
        <v>31</v>
      </c>
      <c r="D763" s="8" t="s">
        <v>14</v>
      </c>
      <c r="E763" s="8" t="s">
        <v>1109</v>
      </c>
      <c r="F763" s="76" t="s">
        <v>1102</v>
      </c>
      <c r="G763" s="8" t="s">
        <v>17</v>
      </c>
      <c r="H763" s="76" t="s">
        <v>1110</v>
      </c>
      <c r="I763" s="8" t="s">
        <v>19</v>
      </c>
      <c r="J763" s="8" t="s">
        <v>20</v>
      </c>
    </row>
    <row r="764" spans="1:10" x14ac:dyDescent="0.2">
      <c r="A764" s="8" t="s">
        <v>11</v>
      </c>
      <c r="B764" s="8" t="s">
        <v>12</v>
      </c>
      <c r="C764" s="8" t="s">
        <v>13</v>
      </c>
      <c r="D764" s="8" t="s">
        <v>14</v>
      </c>
      <c r="E764" s="8" t="s">
        <v>1111</v>
      </c>
      <c r="F764" s="76" t="s">
        <v>982</v>
      </c>
      <c r="G764" s="8" t="s">
        <v>46</v>
      </c>
      <c r="H764" s="76" t="s">
        <v>1087</v>
      </c>
      <c r="I764" s="8" t="s">
        <v>167</v>
      </c>
      <c r="J764" s="8" t="s">
        <v>20</v>
      </c>
    </row>
    <row r="765" spans="1:10" x14ac:dyDescent="0.2">
      <c r="A765" s="8" t="s">
        <v>11</v>
      </c>
      <c r="B765" s="8" t="s">
        <v>12</v>
      </c>
      <c r="C765" s="8" t="s">
        <v>13</v>
      </c>
      <c r="D765" s="8" t="s">
        <v>14</v>
      </c>
      <c r="E765" s="8" t="s">
        <v>1112</v>
      </c>
      <c r="F765" s="76" t="s">
        <v>982</v>
      </c>
      <c r="G765" s="8" t="s">
        <v>46</v>
      </c>
      <c r="H765" s="76" t="s">
        <v>1087</v>
      </c>
      <c r="I765" s="8" t="s">
        <v>167</v>
      </c>
      <c r="J765" s="8" t="s">
        <v>20</v>
      </c>
    </row>
    <row r="766" spans="1:10" x14ac:dyDescent="0.2">
      <c r="A766" s="8" t="s">
        <v>11</v>
      </c>
      <c r="B766" s="8" t="s">
        <v>12</v>
      </c>
      <c r="C766" s="8" t="s">
        <v>13</v>
      </c>
      <c r="D766" s="8" t="s">
        <v>14</v>
      </c>
      <c r="E766" s="8" t="s">
        <v>1113</v>
      </c>
      <c r="F766" s="76" t="s">
        <v>982</v>
      </c>
      <c r="G766" s="8" t="s">
        <v>46</v>
      </c>
      <c r="H766" s="76" t="s">
        <v>1087</v>
      </c>
      <c r="I766" s="8" t="s">
        <v>167</v>
      </c>
      <c r="J766" s="8" t="s">
        <v>20</v>
      </c>
    </row>
    <row r="767" spans="1:10" x14ac:dyDescent="0.2">
      <c r="A767" s="8" t="s">
        <v>11</v>
      </c>
      <c r="B767" s="8" t="s">
        <v>12</v>
      </c>
      <c r="C767" s="8" t="s">
        <v>99</v>
      </c>
      <c r="D767" s="8" t="s">
        <v>24</v>
      </c>
      <c r="E767" s="8" t="s">
        <v>1114</v>
      </c>
      <c r="F767" s="76" t="s">
        <v>982</v>
      </c>
      <c r="G767" s="8" t="s">
        <v>17</v>
      </c>
      <c r="H767" s="76" t="s">
        <v>1115</v>
      </c>
      <c r="I767" s="8" t="s">
        <v>19</v>
      </c>
      <c r="J767" s="8" t="s">
        <v>20</v>
      </c>
    </row>
    <row r="768" spans="1:10" x14ac:dyDescent="0.2">
      <c r="A768" s="8" t="s">
        <v>11</v>
      </c>
      <c r="B768" s="8" t="s">
        <v>34</v>
      </c>
      <c r="C768" s="8" t="s">
        <v>103</v>
      </c>
      <c r="D768" s="8" t="s">
        <v>24</v>
      </c>
      <c r="E768" s="8" t="s">
        <v>1116</v>
      </c>
      <c r="F768" s="76" t="s">
        <v>982</v>
      </c>
      <c r="G768" s="8" t="s">
        <v>17</v>
      </c>
      <c r="H768" s="76" t="s">
        <v>1115</v>
      </c>
      <c r="I768" s="8" t="s">
        <v>19</v>
      </c>
      <c r="J768" s="8" t="s">
        <v>20</v>
      </c>
    </row>
    <row r="769" spans="1:10" x14ac:dyDescent="0.2">
      <c r="A769" s="8" t="s">
        <v>11</v>
      </c>
      <c r="B769" s="8" t="s">
        <v>12</v>
      </c>
      <c r="C769" s="8" t="s">
        <v>31</v>
      </c>
      <c r="D769" s="8" t="s">
        <v>14</v>
      </c>
      <c r="E769" s="8" t="s">
        <v>1117</v>
      </c>
      <c r="F769" s="76" t="s">
        <v>982</v>
      </c>
      <c r="G769" s="8" t="s">
        <v>46</v>
      </c>
      <c r="H769" s="76" t="s">
        <v>1087</v>
      </c>
      <c r="I769" s="8" t="s">
        <v>167</v>
      </c>
      <c r="J769" s="8" t="s">
        <v>20</v>
      </c>
    </row>
    <row r="770" spans="1:10" x14ac:dyDescent="0.2">
      <c r="A770" s="8" t="s">
        <v>11</v>
      </c>
      <c r="B770" s="8" t="s">
        <v>12</v>
      </c>
      <c r="C770" s="8" t="s">
        <v>99</v>
      </c>
      <c r="D770" s="8" t="s">
        <v>24</v>
      </c>
      <c r="E770" s="8" t="s">
        <v>1118</v>
      </c>
      <c r="F770" s="76" t="s">
        <v>982</v>
      </c>
      <c r="G770" s="8" t="s">
        <v>17</v>
      </c>
      <c r="H770" s="76" t="s">
        <v>1115</v>
      </c>
      <c r="I770" s="8" t="s">
        <v>19</v>
      </c>
      <c r="J770" s="8" t="s">
        <v>20</v>
      </c>
    </row>
    <row r="771" spans="1:10" x14ac:dyDescent="0.2">
      <c r="A771" s="8" t="s">
        <v>11</v>
      </c>
      <c r="B771" s="8" t="s">
        <v>12</v>
      </c>
      <c r="C771" s="8" t="s">
        <v>23</v>
      </c>
      <c r="D771" s="8" t="s">
        <v>24</v>
      </c>
      <c r="E771" s="8" t="s">
        <v>1119</v>
      </c>
      <c r="F771" s="76" t="s">
        <v>982</v>
      </c>
      <c r="G771" s="8" t="s">
        <v>46</v>
      </c>
      <c r="H771" s="76" t="s">
        <v>1087</v>
      </c>
      <c r="I771" s="8" t="s">
        <v>167</v>
      </c>
      <c r="J771" s="8" t="s">
        <v>20</v>
      </c>
    </row>
    <row r="772" spans="1:10" x14ac:dyDescent="0.2">
      <c r="A772" s="8" t="s">
        <v>11</v>
      </c>
      <c r="B772" s="8" t="s">
        <v>34</v>
      </c>
      <c r="C772" s="8" t="s">
        <v>93</v>
      </c>
      <c r="D772" s="8" t="s">
        <v>24</v>
      </c>
      <c r="E772" s="8" t="s">
        <v>1120</v>
      </c>
      <c r="F772" s="76" t="s">
        <v>1121</v>
      </c>
      <c r="G772" s="8" t="s">
        <v>607</v>
      </c>
      <c r="H772" s="76" t="s">
        <v>1110</v>
      </c>
      <c r="I772" s="8" t="s">
        <v>329</v>
      </c>
      <c r="J772" s="8" t="s">
        <v>20</v>
      </c>
    </row>
    <row r="773" spans="1:10" x14ac:dyDescent="0.2">
      <c r="A773" s="8" t="s">
        <v>11</v>
      </c>
      <c r="B773" s="8" t="s">
        <v>34</v>
      </c>
      <c r="C773" s="8" t="s">
        <v>93</v>
      </c>
      <c r="D773" s="8" t="s">
        <v>24</v>
      </c>
      <c r="E773" s="8" t="s">
        <v>1122</v>
      </c>
      <c r="F773" s="76" t="s">
        <v>1121</v>
      </c>
      <c r="G773" s="8" t="s">
        <v>607</v>
      </c>
      <c r="H773" s="76" t="s">
        <v>1110</v>
      </c>
      <c r="I773" s="8" t="s">
        <v>329</v>
      </c>
      <c r="J773" s="8" t="s">
        <v>20</v>
      </c>
    </row>
    <row r="774" spans="1:10" x14ac:dyDescent="0.2">
      <c r="A774" s="8" t="s">
        <v>11</v>
      </c>
      <c r="B774" s="8" t="s">
        <v>34</v>
      </c>
      <c r="C774" s="8" t="s">
        <v>13</v>
      </c>
      <c r="D774" s="8" t="s">
        <v>14</v>
      </c>
      <c r="E774" s="8" t="s">
        <v>1123</v>
      </c>
      <c r="F774" s="76" t="s">
        <v>1124</v>
      </c>
      <c r="G774" s="8" t="s">
        <v>36</v>
      </c>
      <c r="H774" s="76" t="s">
        <v>1087</v>
      </c>
      <c r="I774" s="8" t="s">
        <v>167</v>
      </c>
      <c r="J774" s="8" t="s">
        <v>20</v>
      </c>
    </row>
    <row r="775" spans="1:10" x14ac:dyDescent="0.2">
      <c r="A775" s="8" t="s">
        <v>11</v>
      </c>
      <c r="B775" s="8" t="s">
        <v>12</v>
      </c>
      <c r="C775" s="8" t="s">
        <v>23</v>
      </c>
      <c r="D775" s="8" t="s">
        <v>24</v>
      </c>
      <c r="E775" s="8" t="s">
        <v>1125</v>
      </c>
      <c r="F775" s="76" t="s">
        <v>1126</v>
      </c>
      <c r="G775" s="8" t="s">
        <v>318</v>
      </c>
      <c r="H775" s="76" t="s">
        <v>1087</v>
      </c>
      <c r="I775" s="8" t="s">
        <v>167</v>
      </c>
      <c r="J775" s="8" t="s">
        <v>20</v>
      </c>
    </row>
    <row r="776" spans="1:10" x14ac:dyDescent="0.2">
      <c r="A776" s="8" t="s">
        <v>11</v>
      </c>
      <c r="B776" s="8" t="s">
        <v>34</v>
      </c>
      <c r="C776" s="8" t="s">
        <v>103</v>
      </c>
      <c r="D776" s="8" t="s">
        <v>24</v>
      </c>
      <c r="E776" s="8" t="s">
        <v>1127</v>
      </c>
      <c r="F776" s="76" t="s">
        <v>1126</v>
      </c>
      <c r="G776" s="8" t="s">
        <v>318</v>
      </c>
      <c r="H776" s="76" t="s">
        <v>1087</v>
      </c>
      <c r="I776" s="8" t="s">
        <v>167</v>
      </c>
      <c r="J776" s="8" t="s">
        <v>20</v>
      </c>
    </row>
    <row r="777" spans="1:10" x14ac:dyDescent="0.2">
      <c r="A777" s="8" t="s">
        <v>11</v>
      </c>
      <c r="B777" s="8" t="s">
        <v>34</v>
      </c>
      <c r="C777" s="8" t="s">
        <v>13</v>
      </c>
      <c r="D777" s="8" t="s">
        <v>14</v>
      </c>
      <c r="E777" s="8" t="s">
        <v>1128</v>
      </c>
      <c r="F777" s="76" t="s">
        <v>1129</v>
      </c>
      <c r="G777" s="8" t="s">
        <v>197</v>
      </c>
      <c r="H777" s="76" t="s">
        <v>1087</v>
      </c>
      <c r="I777" s="8" t="s">
        <v>167</v>
      </c>
      <c r="J777" s="8" t="s">
        <v>20</v>
      </c>
    </row>
    <row r="778" spans="1:10" x14ac:dyDescent="0.2">
      <c r="A778" s="8" t="s">
        <v>11</v>
      </c>
      <c r="B778" s="8" t="s">
        <v>34</v>
      </c>
      <c r="C778" s="8" t="s">
        <v>13</v>
      </c>
      <c r="D778" s="8" t="s">
        <v>14</v>
      </c>
      <c r="E778" s="8" t="s">
        <v>1130</v>
      </c>
      <c r="F778" s="76" t="s">
        <v>1129</v>
      </c>
      <c r="G778" s="8" t="s">
        <v>197</v>
      </c>
      <c r="H778" s="76" t="s">
        <v>1087</v>
      </c>
      <c r="I778" s="8" t="s">
        <v>167</v>
      </c>
      <c r="J778" s="8" t="s">
        <v>20</v>
      </c>
    </row>
    <row r="779" spans="1:10" x14ac:dyDescent="0.2">
      <c r="A779" s="8" t="s">
        <v>11</v>
      </c>
      <c r="B779" s="8" t="s">
        <v>34</v>
      </c>
      <c r="C779" s="8" t="s">
        <v>103</v>
      </c>
      <c r="D779" s="8" t="s">
        <v>24</v>
      </c>
      <c r="E779" s="8" t="s">
        <v>1131</v>
      </c>
      <c r="F779" s="76" t="s">
        <v>1129</v>
      </c>
      <c r="G779" s="8" t="s">
        <v>197</v>
      </c>
      <c r="H779" s="76" t="s">
        <v>1087</v>
      </c>
      <c r="I779" s="8" t="s">
        <v>167</v>
      </c>
      <c r="J779" s="8" t="s">
        <v>20</v>
      </c>
    </row>
    <row r="780" spans="1:10" x14ac:dyDescent="0.2">
      <c r="A780" s="8" t="s">
        <v>11</v>
      </c>
      <c r="B780" s="8" t="s">
        <v>12</v>
      </c>
      <c r="C780" s="8" t="s">
        <v>23</v>
      </c>
      <c r="D780" s="8" t="s">
        <v>24</v>
      </c>
      <c r="E780" s="8" t="s">
        <v>1132</v>
      </c>
      <c r="F780" s="76" t="s">
        <v>1129</v>
      </c>
      <c r="G780" s="8" t="s">
        <v>197</v>
      </c>
      <c r="H780" s="76" t="s">
        <v>1087</v>
      </c>
      <c r="I780" s="8" t="s">
        <v>167</v>
      </c>
      <c r="J780" s="8" t="s">
        <v>20</v>
      </c>
    </row>
    <row r="781" spans="1:10" x14ac:dyDescent="0.2">
      <c r="A781" s="8" t="s">
        <v>11</v>
      </c>
      <c r="B781" s="8" t="s">
        <v>34</v>
      </c>
      <c r="C781" s="8" t="s">
        <v>31</v>
      </c>
      <c r="D781" s="8" t="s">
        <v>14</v>
      </c>
      <c r="E781" s="8" t="s">
        <v>1133</v>
      </c>
      <c r="F781" s="76" t="s">
        <v>1129</v>
      </c>
      <c r="G781" s="8" t="s">
        <v>197</v>
      </c>
      <c r="H781" s="76" t="s">
        <v>1087</v>
      </c>
      <c r="I781" s="8" t="s">
        <v>167</v>
      </c>
      <c r="J781" s="8" t="s">
        <v>20</v>
      </c>
    </row>
    <row r="782" spans="1:10" x14ac:dyDescent="0.2">
      <c r="A782" s="8" t="s">
        <v>11</v>
      </c>
      <c r="B782" s="8" t="s">
        <v>34</v>
      </c>
      <c r="C782" s="8" t="s">
        <v>13</v>
      </c>
      <c r="D782" s="8" t="s">
        <v>14</v>
      </c>
      <c r="E782" s="8" t="s">
        <v>1134</v>
      </c>
      <c r="F782" s="76" t="s">
        <v>1135</v>
      </c>
      <c r="G782" s="8" t="s">
        <v>207</v>
      </c>
      <c r="H782" s="76" t="s">
        <v>1087</v>
      </c>
      <c r="I782" s="8" t="s">
        <v>167</v>
      </c>
      <c r="J782" s="8" t="s">
        <v>20</v>
      </c>
    </row>
    <row r="783" spans="1:10" x14ac:dyDescent="0.2">
      <c r="A783" s="8" t="s">
        <v>11</v>
      </c>
      <c r="B783" s="8" t="s">
        <v>34</v>
      </c>
      <c r="C783" s="8" t="s">
        <v>13</v>
      </c>
      <c r="D783" s="8" t="s">
        <v>14</v>
      </c>
      <c r="E783" s="8" t="s">
        <v>1136</v>
      </c>
      <c r="F783" s="76" t="s">
        <v>1135</v>
      </c>
      <c r="G783" s="8" t="s">
        <v>207</v>
      </c>
      <c r="H783" s="76" t="s">
        <v>1087</v>
      </c>
      <c r="I783" s="8" t="s">
        <v>167</v>
      </c>
      <c r="J783" s="8" t="s">
        <v>20</v>
      </c>
    </row>
    <row r="784" spans="1:10" x14ac:dyDescent="0.2">
      <c r="A784" s="8" t="s">
        <v>11</v>
      </c>
      <c r="B784" s="8" t="s">
        <v>34</v>
      </c>
      <c r="C784" s="8" t="s">
        <v>31</v>
      </c>
      <c r="D784" s="8" t="s">
        <v>14</v>
      </c>
      <c r="E784" s="8" t="s">
        <v>1137</v>
      </c>
      <c r="F784" s="76" t="s">
        <v>1135</v>
      </c>
      <c r="G784" s="8" t="s">
        <v>207</v>
      </c>
      <c r="H784" s="76" t="s">
        <v>1087</v>
      </c>
      <c r="I784" s="8" t="s">
        <v>167</v>
      </c>
      <c r="J784" s="8" t="s">
        <v>20</v>
      </c>
    </row>
    <row r="785" spans="1:10" x14ac:dyDescent="0.2">
      <c r="A785" s="8" t="s">
        <v>11</v>
      </c>
      <c r="B785" s="8" t="s">
        <v>34</v>
      </c>
      <c r="C785" s="8" t="s">
        <v>93</v>
      </c>
      <c r="D785" s="8" t="s">
        <v>24</v>
      </c>
      <c r="E785" s="8" t="s">
        <v>1138</v>
      </c>
      <c r="F785" s="76" t="s">
        <v>1135</v>
      </c>
      <c r="G785" s="8" t="s">
        <v>17</v>
      </c>
      <c r="H785" s="76" t="s">
        <v>1139</v>
      </c>
      <c r="I785" s="8" t="s">
        <v>167</v>
      </c>
      <c r="J785" s="8" t="s">
        <v>20</v>
      </c>
    </row>
    <row r="786" spans="1:10" x14ac:dyDescent="0.2">
      <c r="A786" s="8" t="s">
        <v>11</v>
      </c>
      <c r="B786" s="8" t="s">
        <v>34</v>
      </c>
      <c r="C786" s="8" t="s">
        <v>93</v>
      </c>
      <c r="D786" s="8" t="s">
        <v>24</v>
      </c>
      <c r="E786" s="8" t="s">
        <v>1140</v>
      </c>
      <c r="F786" s="76" t="s">
        <v>1135</v>
      </c>
      <c r="G786" s="8" t="s">
        <v>17</v>
      </c>
      <c r="H786" s="76" t="s">
        <v>1139</v>
      </c>
      <c r="I786" s="8" t="s">
        <v>167</v>
      </c>
      <c r="J786" s="8" t="s">
        <v>20</v>
      </c>
    </row>
    <row r="787" spans="1:10" x14ac:dyDescent="0.2">
      <c r="A787" s="8" t="s">
        <v>11</v>
      </c>
      <c r="B787" s="8" t="s">
        <v>34</v>
      </c>
      <c r="C787" s="8" t="s">
        <v>93</v>
      </c>
      <c r="D787" s="8" t="s">
        <v>24</v>
      </c>
      <c r="E787" s="8" t="s">
        <v>1141</v>
      </c>
      <c r="F787" s="76" t="s">
        <v>1135</v>
      </c>
      <c r="G787" s="8" t="s">
        <v>17</v>
      </c>
      <c r="H787" s="76" t="s">
        <v>1139</v>
      </c>
      <c r="I787" s="8" t="s">
        <v>167</v>
      </c>
      <c r="J787" s="8" t="s">
        <v>20</v>
      </c>
    </row>
    <row r="788" spans="1:10" x14ac:dyDescent="0.2">
      <c r="A788" s="8" t="s">
        <v>11</v>
      </c>
      <c r="B788" s="8" t="s">
        <v>34</v>
      </c>
      <c r="C788" s="8" t="s">
        <v>103</v>
      </c>
      <c r="D788" s="8" t="s">
        <v>24</v>
      </c>
      <c r="E788" s="8" t="s">
        <v>1142</v>
      </c>
      <c r="F788" s="76" t="s">
        <v>1135</v>
      </c>
      <c r="G788" s="8" t="s">
        <v>17</v>
      </c>
      <c r="H788" s="76" t="s">
        <v>1115</v>
      </c>
      <c r="I788" s="8" t="s">
        <v>19</v>
      </c>
      <c r="J788" s="8" t="s">
        <v>20</v>
      </c>
    </row>
    <row r="789" spans="1:10" x14ac:dyDescent="0.2">
      <c r="A789" s="8" t="s">
        <v>11</v>
      </c>
      <c r="B789" s="8" t="s">
        <v>34</v>
      </c>
      <c r="C789" s="8" t="s">
        <v>13</v>
      </c>
      <c r="D789" s="8" t="s">
        <v>14</v>
      </c>
      <c r="E789" s="8" t="s">
        <v>1143</v>
      </c>
      <c r="F789" s="76" t="s">
        <v>1015</v>
      </c>
      <c r="G789" s="8" t="s">
        <v>1144</v>
      </c>
      <c r="H789" s="76" t="s">
        <v>1087</v>
      </c>
      <c r="I789" s="8" t="s">
        <v>167</v>
      </c>
      <c r="J789" s="8" t="s">
        <v>20</v>
      </c>
    </row>
    <row r="790" spans="1:10" x14ac:dyDescent="0.2">
      <c r="A790" s="8" t="s">
        <v>22</v>
      </c>
      <c r="B790" s="8" t="s">
        <v>34</v>
      </c>
      <c r="C790" s="8" t="s">
        <v>13</v>
      </c>
      <c r="D790" s="8" t="s">
        <v>14</v>
      </c>
      <c r="E790" s="8" t="s">
        <v>1145</v>
      </c>
      <c r="F790" s="76" t="s">
        <v>1015</v>
      </c>
      <c r="G790" s="8" t="s">
        <v>17</v>
      </c>
      <c r="H790" s="76" t="s">
        <v>1146</v>
      </c>
      <c r="I790" s="8" t="s">
        <v>19</v>
      </c>
      <c r="J790" s="8" t="s">
        <v>20</v>
      </c>
    </row>
    <row r="791" spans="1:10" x14ac:dyDescent="0.2">
      <c r="A791" s="8" t="s">
        <v>11</v>
      </c>
      <c r="B791" s="8" t="s">
        <v>12</v>
      </c>
      <c r="C791" s="8" t="s">
        <v>31</v>
      </c>
      <c r="D791" s="8" t="s">
        <v>14</v>
      </c>
      <c r="E791" s="8" t="s">
        <v>1147</v>
      </c>
      <c r="F791" s="76" t="s">
        <v>1015</v>
      </c>
      <c r="G791" s="8" t="s">
        <v>1144</v>
      </c>
      <c r="H791" s="76" t="s">
        <v>1087</v>
      </c>
      <c r="I791" s="8" t="s">
        <v>167</v>
      </c>
      <c r="J791" s="8" t="s">
        <v>20</v>
      </c>
    </row>
    <row r="792" spans="1:10" x14ac:dyDescent="0.2">
      <c r="A792" s="8" t="s">
        <v>22</v>
      </c>
      <c r="B792" s="8" t="s">
        <v>34</v>
      </c>
      <c r="C792" s="8" t="s">
        <v>31</v>
      </c>
      <c r="D792" s="8" t="s">
        <v>14</v>
      </c>
      <c r="E792" s="8" t="s">
        <v>1148</v>
      </c>
      <c r="F792" s="76" t="s">
        <v>1015</v>
      </c>
      <c r="G792" s="8" t="s">
        <v>17</v>
      </c>
      <c r="H792" s="76" t="s">
        <v>1146</v>
      </c>
      <c r="I792" s="8" t="s">
        <v>19</v>
      </c>
      <c r="J792" s="8" t="s">
        <v>20</v>
      </c>
    </row>
    <row r="793" spans="1:10" x14ac:dyDescent="0.2">
      <c r="A793" s="8" t="s">
        <v>22</v>
      </c>
      <c r="B793" s="8" t="s">
        <v>34</v>
      </c>
      <c r="C793" s="8" t="s">
        <v>31</v>
      </c>
      <c r="D793" s="8" t="s">
        <v>14</v>
      </c>
      <c r="E793" s="8" t="s">
        <v>1149</v>
      </c>
      <c r="F793" s="76" t="s">
        <v>1015</v>
      </c>
      <c r="G793" s="8" t="s">
        <v>17</v>
      </c>
      <c r="H793" s="76" t="s">
        <v>1146</v>
      </c>
      <c r="I793" s="8" t="s">
        <v>19</v>
      </c>
      <c r="J793" s="8" t="s">
        <v>20</v>
      </c>
    </row>
    <row r="794" spans="1:10" x14ac:dyDescent="0.2">
      <c r="A794" s="8" t="s">
        <v>11</v>
      </c>
      <c r="B794" s="8" t="s">
        <v>34</v>
      </c>
      <c r="C794" s="8" t="s">
        <v>103</v>
      </c>
      <c r="D794" s="8" t="s">
        <v>24</v>
      </c>
      <c r="E794" s="8" t="s">
        <v>1150</v>
      </c>
      <c r="F794" s="76" t="s">
        <v>1015</v>
      </c>
      <c r="G794" s="8" t="s">
        <v>1144</v>
      </c>
      <c r="H794" s="76" t="s">
        <v>1087</v>
      </c>
      <c r="I794" s="8" t="s">
        <v>167</v>
      </c>
      <c r="J794" s="8" t="s">
        <v>20</v>
      </c>
    </row>
    <row r="795" spans="1:10" x14ac:dyDescent="0.2">
      <c r="A795" s="8" t="s">
        <v>11</v>
      </c>
      <c r="B795" s="8" t="s">
        <v>34</v>
      </c>
      <c r="C795" s="8" t="s">
        <v>103</v>
      </c>
      <c r="D795" s="8" t="s">
        <v>24</v>
      </c>
      <c r="E795" s="8" t="s">
        <v>1151</v>
      </c>
      <c r="F795" s="76" t="s">
        <v>1015</v>
      </c>
      <c r="G795" s="8" t="s">
        <v>1144</v>
      </c>
      <c r="H795" s="76" t="s">
        <v>1087</v>
      </c>
      <c r="I795" s="8" t="s">
        <v>167</v>
      </c>
      <c r="J795" s="8" t="s">
        <v>20</v>
      </c>
    </row>
    <row r="796" spans="1:10" x14ac:dyDescent="0.2">
      <c r="A796" s="8" t="s">
        <v>11</v>
      </c>
      <c r="B796" s="8" t="s">
        <v>34</v>
      </c>
      <c r="C796" s="8" t="s">
        <v>13</v>
      </c>
      <c r="D796" s="8" t="s">
        <v>14</v>
      </c>
      <c r="E796" s="8" t="s">
        <v>1152</v>
      </c>
      <c r="F796" s="76" t="s">
        <v>1153</v>
      </c>
      <c r="G796" s="8" t="s">
        <v>837</v>
      </c>
      <c r="H796" s="76" t="s">
        <v>1087</v>
      </c>
      <c r="I796" s="8" t="s">
        <v>167</v>
      </c>
      <c r="J796" s="8" t="s">
        <v>20</v>
      </c>
    </row>
    <row r="797" spans="1:10" x14ac:dyDescent="0.2">
      <c r="A797" s="8" t="s">
        <v>11</v>
      </c>
      <c r="B797" s="8" t="s">
        <v>34</v>
      </c>
      <c r="C797" s="8" t="s">
        <v>1154</v>
      </c>
      <c r="D797" s="8" t="s">
        <v>24</v>
      </c>
      <c r="E797" s="8" t="s">
        <v>1155</v>
      </c>
      <c r="F797" s="76" t="s">
        <v>1153</v>
      </c>
      <c r="G797" s="8" t="s">
        <v>837</v>
      </c>
      <c r="H797" s="76" t="s">
        <v>1087</v>
      </c>
      <c r="I797" s="8" t="s">
        <v>167</v>
      </c>
      <c r="J797" s="8" t="s">
        <v>20</v>
      </c>
    </row>
    <row r="798" spans="1:10" x14ac:dyDescent="0.2">
      <c r="A798" s="8" t="s">
        <v>11</v>
      </c>
      <c r="B798" s="8" t="s">
        <v>34</v>
      </c>
      <c r="C798" s="8" t="s">
        <v>1154</v>
      </c>
      <c r="D798" s="8" t="s">
        <v>24</v>
      </c>
      <c r="E798" s="8" t="s">
        <v>1156</v>
      </c>
      <c r="F798" s="76" t="s">
        <v>1153</v>
      </c>
      <c r="G798" s="8" t="s">
        <v>837</v>
      </c>
      <c r="H798" s="76" t="s">
        <v>1087</v>
      </c>
      <c r="I798" s="8" t="s">
        <v>167</v>
      </c>
      <c r="J798" s="8" t="s">
        <v>20</v>
      </c>
    </row>
    <row r="799" spans="1:10" x14ac:dyDescent="0.2">
      <c r="A799" s="8" t="s">
        <v>11</v>
      </c>
      <c r="B799" s="8" t="s">
        <v>34</v>
      </c>
      <c r="C799" s="8" t="s">
        <v>93</v>
      </c>
      <c r="D799" s="8" t="s">
        <v>24</v>
      </c>
      <c r="E799" s="8" t="s">
        <v>1157</v>
      </c>
      <c r="F799" s="76" t="s">
        <v>1153</v>
      </c>
      <c r="G799" s="8" t="s">
        <v>17</v>
      </c>
      <c r="H799" s="76" t="s">
        <v>1146</v>
      </c>
      <c r="I799" s="8" t="s">
        <v>19</v>
      </c>
      <c r="J799" s="8" t="s">
        <v>20</v>
      </c>
    </row>
    <row r="800" spans="1:10" x14ac:dyDescent="0.2">
      <c r="A800" s="8" t="s">
        <v>11</v>
      </c>
      <c r="B800" s="8" t="s">
        <v>34</v>
      </c>
      <c r="C800" s="8" t="s">
        <v>31</v>
      </c>
      <c r="D800" s="8" t="s">
        <v>14</v>
      </c>
      <c r="E800" s="8" t="s">
        <v>1158</v>
      </c>
      <c r="F800" s="76" t="s">
        <v>1153</v>
      </c>
      <c r="G800" s="8" t="s">
        <v>837</v>
      </c>
      <c r="H800" s="76" t="s">
        <v>1087</v>
      </c>
      <c r="I800" s="8" t="s">
        <v>167</v>
      </c>
      <c r="J800" s="8" t="s">
        <v>20</v>
      </c>
    </row>
    <row r="801" spans="1:10" x14ac:dyDescent="0.2">
      <c r="A801" s="8" t="s">
        <v>22</v>
      </c>
      <c r="B801" s="8" t="s">
        <v>34</v>
      </c>
      <c r="C801" s="8" t="s">
        <v>13</v>
      </c>
      <c r="D801" s="8" t="s">
        <v>14</v>
      </c>
      <c r="E801" s="8" t="s">
        <v>1159</v>
      </c>
      <c r="F801" s="76" t="s">
        <v>1160</v>
      </c>
      <c r="G801" s="8" t="s">
        <v>17</v>
      </c>
      <c r="H801" s="76" t="s">
        <v>1146</v>
      </c>
      <c r="I801" s="8" t="s">
        <v>19</v>
      </c>
      <c r="J801" s="8" t="s">
        <v>20</v>
      </c>
    </row>
    <row r="802" spans="1:10" x14ac:dyDescent="0.2">
      <c r="A802" s="8" t="s">
        <v>22</v>
      </c>
      <c r="B802" s="8" t="s">
        <v>12</v>
      </c>
      <c r="C802" s="8" t="s">
        <v>13</v>
      </c>
      <c r="D802" s="8" t="s">
        <v>14</v>
      </c>
      <c r="E802" s="8" t="s">
        <v>1161</v>
      </c>
      <c r="F802" s="76" t="s">
        <v>1160</v>
      </c>
      <c r="G802" s="8" t="s">
        <v>194</v>
      </c>
      <c r="H802" s="76" t="s">
        <v>1110</v>
      </c>
      <c r="I802" s="8" t="s">
        <v>28</v>
      </c>
      <c r="J802" s="8" t="s">
        <v>29</v>
      </c>
    </row>
    <row r="803" spans="1:10" x14ac:dyDescent="0.2">
      <c r="A803" s="8" t="s">
        <v>22</v>
      </c>
      <c r="B803" s="8" t="s">
        <v>34</v>
      </c>
      <c r="C803" s="8" t="s">
        <v>13</v>
      </c>
      <c r="D803" s="8" t="s">
        <v>14</v>
      </c>
      <c r="E803" s="8" t="s">
        <v>1162</v>
      </c>
      <c r="F803" s="76" t="s">
        <v>1160</v>
      </c>
      <c r="G803" s="8" t="s">
        <v>194</v>
      </c>
      <c r="H803" s="76" t="s">
        <v>1110</v>
      </c>
      <c r="I803" s="8" t="s">
        <v>28</v>
      </c>
      <c r="J803" s="8" t="s">
        <v>29</v>
      </c>
    </row>
    <row r="804" spans="1:10" x14ac:dyDescent="0.2">
      <c r="A804" s="8" t="s">
        <v>22</v>
      </c>
      <c r="B804" s="8" t="s">
        <v>12</v>
      </c>
      <c r="C804" s="8" t="s">
        <v>31</v>
      </c>
      <c r="D804" s="8" t="s">
        <v>14</v>
      </c>
      <c r="E804" s="8" t="s">
        <v>1163</v>
      </c>
      <c r="F804" s="76" t="s">
        <v>1013</v>
      </c>
      <c r="G804" s="8" t="s">
        <v>17</v>
      </c>
      <c r="H804" s="76" t="s">
        <v>1146</v>
      </c>
      <c r="I804" s="8" t="s">
        <v>329</v>
      </c>
      <c r="J804" s="8" t="s">
        <v>20</v>
      </c>
    </row>
    <row r="805" spans="1:10" x14ac:dyDescent="0.2">
      <c r="A805" s="8" t="s">
        <v>11</v>
      </c>
      <c r="B805" s="8" t="s">
        <v>34</v>
      </c>
      <c r="C805" s="8" t="s">
        <v>93</v>
      </c>
      <c r="D805" s="8" t="s">
        <v>24</v>
      </c>
      <c r="E805" s="8" t="s">
        <v>1164</v>
      </c>
      <c r="F805" s="76" t="s">
        <v>1013</v>
      </c>
      <c r="G805" s="8" t="s">
        <v>17</v>
      </c>
      <c r="H805" s="76" t="s">
        <v>1146</v>
      </c>
      <c r="I805" s="8" t="s">
        <v>167</v>
      </c>
      <c r="J805" s="8" t="s">
        <v>20</v>
      </c>
    </row>
    <row r="806" spans="1:10" x14ac:dyDescent="0.2">
      <c r="A806" s="8" t="s">
        <v>11</v>
      </c>
      <c r="B806" s="8" t="s">
        <v>34</v>
      </c>
      <c r="C806" s="8" t="s">
        <v>31</v>
      </c>
      <c r="D806" s="8" t="s">
        <v>14</v>
      </c>
      <c r="E806" s="8" t="s">
        <v>1165</v>
      </c>
      <c r="F806" s="76" t="s">
        <v>1013</v>
      </c>
      <c r="G806" s="8" t="s">
        <v>1166</v>
      </c>
      <c r="H806" s="76" t="s">
        <v>1087</v>
      </c>
      <c r="I806" s="8" t="s">
        <v>167</v>
      </c>
      <c r="J806" s="8" t="s">
        <v>20</v>
      </c>
    </row>
    <row r="807" spans="1:10" x14ac:dyDescent="0.2">
      <c r="A807" s="8" t="s">
        <v>22</v>
      </c>
      <c r="B807" s="8" t="s">
        <v>34</v>
      </c>
      <c r="C807" s="8" t="s">
        <v>93</v>
      </c>
      <c r="D807" s="8" t="s">
        <v>24</v>
      </c>
      <c r="E807" s="8" t="s">
        <v>1167</v>
      </c>
      <c r="F807" s="76" t="s">
        <v>1013</v>
      </c>
      <c r="G807" s="8" t="s">
        <v>17</v>
      </c>
      <c r="H807" s="76" t="s">
        <v>1146</v>
      </c>
      <c r="I807" s="8" t="s">
        <v>329</v>
      </c>
      <c r="J807" s="8" t="s">
        <v>20</v>
      </c>
    </row>
    <row r="808" spans="1:10" x14ac:dyDescent="0.2">
      <c r="A808" s="8" t="s">
        <v>11</v>
      </c>
      <c r="B808" s="8" t="s">
        <v>12</v>
      </c>
      <c r="C808" s="8" t="s">
        <v>99</v>
      </c>
      <c r="D808" s="8" t="s">
        <v>24</v>
      </c>
      <c r="E808" s="8" t="s">
        <v>1168</v>
      </c>
      <c r="F808" s="76" t="s">
        <v>1013</v>
      </c>
      <c r="G808" s="8" t="s">
        <v>17</v>
      </c>
      <c r="H808" s="76" t="s">
        <v>1146</v>
      </c>
      <c r="I808" s="8" t="s">
        <v>329</v>
      </c>
      <c r="J808" s="8" t="s">
        <v>20</v>
      </c>
    </row>
    <row r="809" spans="1:10" x14ac:dyDescent="0.2">
      <c r="A809" s="8" t="s">
        <v>11</v>
      </c>
      <c r="B809" s="8" t="s">
        <v>12</v>
      </c>
      <c r="C809" s="8" t="s">
        <v>99</v>
      </c>
      <c r="D809" s="8" t="s">
        <v>24</v>
      </c>
      <c r="E809" s="8" t="s">
        <v>1169</v>
      </c>
      <c r="F809" s="76" t="s">
        <v>1013</v>
      </c>
      <c r="G809" s="8" t="s">
        <v>17</v>
      </c>
      <c r="H809" s="76" t="s">
        <v>1146</v>
      </c>
      <c r="I809" s="8" t="s">
        <v>167</v>
      </c>
      <c r="J809" s="8" t="s">
        <v>20</v>
      </c>
    </row>
    <row r="810" spans="1:10" x14ac:dyDescent="0.2">
      <c r="A810" s="8" t="s">
        <v>11</v>
      </c>
      <c r="B810" s="8" t="s">
        <v>12</v>
      </c>
      <c r="C810" s="8" t="s">
        <v>99</v>
      </c>
      <c r="D810" s="8" t="s">
        <v>24</v>
      </c>
      <c r="E810" s="8" t="s">
        <v>1170</v>
      </c>
      <c r="F810" s="76" t="s">
        <v>1013</v>
      </c>
      <c r="G810" s="8" t="s">
        <v>17</v>
      </c>
      <c r="H810" s="76" t="s">
        <v>1146</v>
      </c>
      <c r="I810" s="8" t="s">
        <v>167</v>
      </c>
      <c r="J810" s="8" t="s">
        <v>20</v>
      </c>
    </row>
    <row r="811" spans="1:10" x14ac:dyDescent="0.2">
      <c r="A811" s="8" t="s">
        <v>11</v>
      </c>
      <c r="B811" s="8" t="s">
        <v>34</v>
      </c>
      <c r="C811" s="8" t="s">
        <v>31</v>
      </c>
      <c r="D811" s="8" t="s">
        <v>14</v>
      </c>
      <c r="E811" s="8" t="s">
        <v>1171</v>
      </c>
      <c r="F811" s="76" t="s">
        <v>1013</v>
      </c>
      <c r="G811" s="8" t="s">
        <v>1166</v>
      </c>
      <c r="H811" s="76" t="s">
        <v>1087</v>
      </c>
      <c r="I811" s="8" t="s">
        <v>167</v>
      </c>
      <c r="J811" s="8" t="s">
        <v>20</v>
      </c>
    </row>
    <row r="812" spans="1:10" x14ac:dyDescent="0.2">
      <c r="A812" s="8" t="s">
        <v>11</v>
      </c>
      <c r="B812" s="8" t="s">
        <v>34</v>
      </c>
      <c r="C812" s="8" t="s">
        <v>93</v>
      </c>
      <c r="D812" s="8" t="s">
        <v>24</v>
      </c>
      <c r="E812" s="8" t="s">
        <v>1172</v>
      </c>
      <c r="F812" s="76" t="s">
        <v>1013</v>
      </c>
      <c r="G812" s="8" t="s">
        <v>17</v>
      </c>
      <c r="H812" s="76" t="s">
        <v>1146</v>
      </c>
      <c r="I812" s="8" t="s">
        <v>167</v>
      </c>
      <c r="J812" s="8" t="s">
        <v>20</v>
      </c>
    </row>
    <row r="813" spans="1:10" x14ac:dyDescent="0.2">
      <c r="A813" s="8" t="s">
        <v>22</v>
      </c>
      <c r="B813" s="8" t="s">
        <v>34</v>
      </c>
      <c r="C813" s="8" t="s">
        <v>31</v>
      </c>
      <c r="D813" s="8" t="s">
        <v>14</v>
      </c>
      <c r="E813" s="8" t="s">
        <v>1173</v>
      </c>
      <c r="F813" s="76" t="s">
        <v>1160</v>
      </c>
      <c r="G813" s="8" t="s">
        <v>17</v>
      </c>
      <c r="H813" s="76" t="s">
        <v>1146</v>
      </c>
      <c r="I813" s="8" t="s">
        <v>19</v>
      </c>
      <c r="J813" s="8" t="s">
        <v>20</v>
      </c>
    </row>
    <row r="814" spans="1:10" x14ac:dyDescent="0.2">
      <c r="A814" s="8" t="s">
        <v>22</v>
      </c>
      <c r="B814" s="8" t="s">
        <v>34</v>
      </c>
      <c r="C814" s="8" t="s">
        <v>93</v>
      </c>
      <c r="D814" s="8" t="s">
        <v>24</v>
      </c>
      <c r="E814" s="8" t="s">
        <v>1174</v>
      </c>
      <c r="F814" s="76" t="s">
        <v>1160</v>
      </c>
      <c r="G814" s="8" t="s">
        <v>17</v>
      </c>
      <c r="H814" s="76" t="s">
        <v>1146</v>
      </c>
      <c r="I814" s="8" t="s">
        <v>19</v>
      </c>
      <c r="J814" s="8" t="s">
        <v>20</v>
      </c>
    </row>
    <row r="815" spans="1:10" x14ac:dyDescent="0.2">
      <c r="A815" s="8" t="s">
        <v>11</v>
      </c>
      <c r="B815" s="8" t="s">
        <v>34</v>
      </c>
      <c r="C815" s="8" t="s">
        <v>31</v>
      </c>
      <c r="D815" s="8" t="s">
        <v>14</v>
      </c>
      <c r="E815" s="8" t="s">
        <v>1175</v>
      </c>
      <c r="F815" s="76" t="s">
        <v>1160</v>
      </c>
      <c r="G815" s="8" t="s">
        <v>247</v>
      </c>
      <c r="H815" s="76" t="s">
        <v>1176</v>
      </c>
      <c r="I815" s="8" t="s">
        <v>167</v>
      </c>
      <c r="J815" s="8" t="s">
        <v>20</v>
      </c>
    </row>
    <row r="816" spans="1:10" x14ac:dyDescent="0.2">
      <c r="A816" s="8" t="s">
        <v>11</v>
      </c>
      <c r="B816" s="8" t="s">
        <v>12</v>
      </c>
      <c r="C816" s="8" t="s">
        <v>31</v>
      </c>
      <c r="D816" s="8" t="s">
        <v>14</v>
      </c>
      <c r="E816" s="8" t="s">
        <v>1177</v>
      </c>
      <c r="F816" s="76" t="s">
        <v>1160</v>
      </c>
      <c r="G816" s="8" t="s">
        <v>247</v>
      </c>
      <c r="H816" s="76" t="s">
        <v>1176</v>
      </c>
      <c r="I816" s="8" t="s">
        <v>167</v>
      </c>
      <c r="J816" s="8" t="s">
        <v>20</v>
      </c>
    </row>
    <row r="817" spans="1:10" x14ac:dyDescent="0.2">
      <c r="A817" s="8" t="s">
        <v>11</v>
      </c>
      <c r="B817" s="8" t="s">
        <v>12</v>
      </c>
      <c r="C817" s="8" t="s">
        <v>31</v>
      </c>
      <c r="D817" s="8" t="s">
        <v>14</v>
      </c>
      <c r="E817" s="8" t="s">
        <v>1178</v>
      </c>
      <c r="F817" s="76" t="s">
        <v>1160</v>
      </c>
      <c r="G817" s="8" t="s">
        <v>247</v>
      </c>
      <c r="H817" s="76" t="s">
        <v>1176</v>
      </c>
      <c r="I817" s="8" t="s">
        <v>167</v>
      </c>
      <c r="J817" s="8" t="s">
        <v>20</v>
      </c>
    </row>
    <row r="818" spans="1:10" x14ac:dyDescent="0.2">
      <c r="A818" s="8" t="s">
        <v>11</v>
      </c>
      <c r="B818" s="8" t="s">
        <v>12</v>
      </c>
      <c r="C818" s="8" t="s">
        <v>13</v>
      </c>
      <c r="D818" s="8" t="s">
        <v>14</v>
      </c>
      <c r="E818" s="8" t="s">
        <v>1179</v>
      </c>
      <c r="F818" s="76" t="s">
        <v>1180</v>
      </c>
      <c r="G818" s="8" t="s">
        <v>166</v>
      </c>
      <c r="H818" s="76" t="s">
        <v>1176</v>
      </c>
      <c r="I818" s="8" t="s">
        <v>167</v>
      </c>
      <c r="J818" s="8" t="s">
        <v>20</v>
      </c>
    </row>
    <row r="819" spans="1:10" x14ac:dyDescent="0.2">
      <c r="A819" s="8" t="s">
        <v>11</v>
      </c>
      <c r="B819" s="8" t="s">
        <v>12</v>
      </c>
      <c r="C819" s="8" t="s">
        <v>13</v>
      </c>
      <c r="D819" s="8" t="s">
        <v>14</v>
      </c>
      <c r="E819" s="8" t="s">
        <v>1181</v>
      </c>
      <c r="F819" s="76" t="s">
        <v>1180</v>
      </c>
      <c r="G819" s="8" t="s">
        <v>166</v>
      </c>
      <c r="H819" s="76" t="s">
        <v>1176</v>
      </c>
      <c r="I819" s="8" t="s">
        <v>167</v>
      </c>
      <c r="J819" s="8" t="s">
        <v>20</v>
      </c>
    </row>
    <row r="820" spans="1:10" x14ac:dyDescent="0.2">
      <c r="A820" s="8" t="s">
        <v>11</v>
      </c>
      <c r="B820" s="8" t="s">
        <v>34</v>
      </c>
      <c r="C820" s="8" t="s">
        <v>93</v>
      </c>
      <c r="D820" s="8" t="s">
        <v>24</v>
      </c>
      <c r="E820" s="8" t="s">
        <v>1182</v>
      </c>
      <c r="F820" s="76" t="s">
        <v>1180</v>
      </c>
      <c r="G820" s="8" t="s">
        <v>17</v>
      </c>
      <c r="H820" s="76" t="s">
        <v>1183</v>
      </c>
      <c r="I820" s="8" t="s">
        <v>19</v>
      </c>
      <c r="J820" s="8" t="s">
        <v>20</v>
      </c>
    </row>
    <row r="821" spans="1:10" x14ac:dyDescent="0.2">
      <c r="A821" s="8" t="s">
        <v>11</v>
      </c>
      <c r="B821" s="8" t="s">
        <v>34</v>
      </c>
      <c r="C821" s="8" t="s">
        <v>31</v>
      </c>
      <c r="D821" s="8" t="s">
        <v>14</v>
      </c>
      <c r="E821" s="8" t="s">
        <v>1184</v>
      </c>
      <c r="F821" s="76" t="s">
        <v>1180</v>
      </c>
      <c r="G821" s="8" t="s">
        <v>17</v>
      </c>
      <c r="H821" s="76" t="s">
        <v>1183</v>
      </c>
      <c r="I821" s="8" t="s">
        <v>19</v>
      </c>
      <c r="J821" s="8" t="s">
        <v>20</v>
      </c>
    </row>
    <row r="822" spans="1:10" x14ac:dyDescent="0.2">
      <c r="A822" s="8" t="s">
        <v>11</v>
      </c>
      <c r="B822" s="8" t="s">
        <v>12</v>
      </c>
      <c r="C822" s="8" t="s">
        <v>23</v>
      </c>
      <c r="D822" s="8" t="s">
        <v>24</v>
      </c>
      <c r="E822" s="8" t="s">
        <v>1185</v>
      </c>
      <c r="F822" s="76" t="s">
        <v>1180</v>
      </c>
      <c r="G822" s="8" t="s">
        <v>17</v>
      </c>
      <c r="H822" s="76" t="s">
        <v>1183</v>
      </c>
      <c r="I822" s="8" t="s">
        <v>19</v>
      </c>
      <c r="J822" s="8" t="s">
        <v>20</v>
      </c>
    </row>
    <row r="823" spans="1:10" x14ac:dyDescent="0.2">
      <c r="A823" s="8" t="s">
        <v>11</v>
      </c>
      <c r="B823" s="8" t="s">
        <v>12</v>
      </c>
      <c r="C823" s="8" t="s">
        <v>99</v>
      </c>
      <c r="D823" s="8" t="s">
        <v>24</v>
      </c>
      <c r="E823" s="8" t="s">
        <v>1186</v>
      </c>
      <c r="F823" s="76" t="s">
        <v>1180</v>
      </c>
      <c r="G823" s="8" t="s">
        <v>17</v>
      </c>
      <c r="H823" s="76" t="s">
        <v>1183</v>
      </c>
      <c r="I823" s="8" t="s">
        <v>19</v>
      </c>
      <c r="J823" s="8" t="s">
        <v>20</v>
      </c>
    </row>
    <row r="824" spans="1:10" x14ac:dyDescent="0.2">
      <c r="A824" s="8" t="s">
        <v>11</v>
      </c>
      <c r="B824" s="8" t="s">
        <v>34</v>
      </c>
      <c r="C824" s="8" t="s">
        <v>103</v>
      </c>
      <c r="D824" s="8" t="s">
        <v>24</v>
      </c>
      <c r="E824" s="8" t="s">
        <v>1187</v>
      </c>
      <c r="F824" s="76" t="s">
        <v>1180</v>
      </c>
      <c r="G824" s="8" t="s">
        <v>17</v>
      </c>
      <c r="H824" s="76" t="s">
        <v>1183</v>
      </c>
      <c r="I824" s="8" t="s">
        <v>19</v>
      </c>
      <c r="J824" s="8" t="s">
        <v>20</v>
      </c>
    </row>
    <row r="825" spans="1:10" x14ac:dyDescent="0.2">
      <c r="A825" s="8" t="s">
        <v>11</v>
      </c>
      <c r="B825" s="8" t="s">
        <v>34</v>
      </c>
      <c r="C825" s="8" t="s">
        <v>31</v>
      </c>
      <c r="D825" s="8" t="s">
        <v>14</v>
      </c>
      <c r="E825" s="8" t="s">
        <v>1188</v>
      </c>
      <c r="F825" s="76" t="s">
        <v>1180</v>
      </c>
      <c r="G825" s="8" t="s">
        <v>17</v>
      </c>
      <c r="H825" s="76" t="s">
        <v>1183</v>
      </c>
      <c r="I825" s="8" t="s">
        <v>19</v>
      </c>
      <c r="J825" s="8" t="s">
        <v>20</v>
      </c>
    </row>
    <row r="826" spans="1:10" x14ac:dyDescent="0.2">
      <c r="A826" s="8" t="s">
        <v>22</v>
      </c>
      <c r="B826" s="8" t="s">
        <v>34</v>
      </c>
      <c r="C826" s="8" t="s">
        <v>13</v>
      </c>
      <c r="D826" s="8" t="s">
        <v>14</v>
      </c>
      <c r="E826" s="8" t="s">
        <v>1189</v>
      </c>
      <c r="F826" s="76" t="s">
        <v>1180</v>
      </c>
      <c r="G826" s="8" t="s">
        <v>17</v>
      </c>
      <c r="H826" s="76" t="s">
        <v>1183</v>
      </c>
      <c r="I826" s="8" t="s">
        <v>19</v>
      </c>
      <c r="J826" s="8" t="s">
        <v>20</v>
      </c>
    </row>
    <row r="827" spans="1:10" x14ac:dyDescent="0.2">
      <c r="A827" s="8" t="s">
        <v>11</v>
      </c>
      <c r="B827" s="8" t="s">
        <v>34</v>
      </c>
      <c r="C827" s="8" t="s">
        <v>13</v>
      </c>
      <c r="D827" s="8" t="s">
        <v>14</v>
      </c>
      <c r="E827" s="8" t="s">
        <v>1190</v>
      </c>
      <c r="F827" s="76" t="s">
        <v>1180</v>
      </c>
      <c r="G827" s="8" t="s">
        <v>166</v>
      </c>
      <c r="H827" s="76" t="s">
        <v>1176</v>
      </c>
      <c r="I827" s="8" t="s">
        <v>167</v>
      </c>
      <c r="J827" s="8" t="s">
        <v>20</v>
      </c>
    </row>
    <row r="828" spans="1:10" x14ac:dyDescent="0.2">
      <c r="A828" s="8" t="s">
        <v>11</v>
      </c>
      <c r="B828" s="8" t="s">
        <v>34</v>
      </c>
      <c r="C828" s="8" t="s">
        <v>103</v>
      </c>
      <c r="D828" s="8" t="s">
        <v>24</v>
      </c>
      <c r="E828" s="8" t="s">
        <v>1191</v>
      </c>
      <c r="F828" s="76" t="s">
        <v>1180</v>
      </c>
      <c r="G828" s="8" t="s">
        <v>166</v>
      </c>
      <c r="H828" s="76" t="s">
        <v>1176</v>
      </c>
      <c r="I828" s="8" t="s">
        <v>167</v>
      </c>
      <c r="J828" s="8" t="s">
        <v>20</v>
      </c>
    </row>
    <row r="829" spans="1:10" x14ac:dyDescent="0.2">
      <c r="A829" s="8" t="s">
        <v>22</v>
      </c>
      <c r="B829" s="8" t="s">
        <v>34</v>
      </c>
      <c r="C829" s="8" t="s">
        <v>31</v>
      </c>
      <c r="D829" s="8" t="s">
        <v>14</v>
      </c>
      <c r="E829" s="8" t="s">
        <v>1192</v>
      </c>
      <c r="F829" s="76" t="s">
        <v>1180</v>
      </c>
      <c r="G829" s="8" t="s">
        <v>247</v>
      </c>
      <c r="H829" s="76" t="s">
        <v>1110</v>
      </c>
      <c r="I829" s="8" t="s">
        <v>28</v>
      </c>
      <c r="J829" s="8" t="s">
        <v>29</v>
      </c>
    </row>
    <row r="830" spans="1:10" x14ac:dyDescent="0.2">
      <c r="A830" s="8" t="s">
        <v>11</v>
      </c>
      <c r="B830" s="8" t="s">
        <v>34</v>
      </c>
      <c r="C830" s="8" t="s">
        <v>103</v>
      </c>
      <c r="D830" s="8" t="s">
        <v>24</v>
      </c>
      <c r="E830" s="8" t="s">
        <v>1193</v>
      </c>
      <c r="F830" s="76" t="s">
        <v>1180</v>
      </c>
      <c r="G830" s="8" t="s">
        <v>166</v>
      </c>
      <c r="H830" s="76" t="s">
        <v>1176</v>
      </c>
      <c r="I830" s="8" t="s">
        <v>167</v>
      </c>
      <c r="J830" s="8" t="s">
        <v>20</v>
      </c>
    </row>
    <row r="831" spans="1:10" x14ac:dyDescent="0.2">
      <c r="A831" s="8" t="s">
        <v>22</v>
      </c>
      <c r="B831" s="8" t="s">
        <v>34</v>
      </c>
      <c r="C831" s="8" t="s">
        <v>13</v>
      </c>
      <c r="D831" s="8" t="s">
        <v>14</v>
      </c>
      <c r="E831" s="8" t="s">
        <v>1194</v>
      </c>
      <c r="F831" s="76" t="s">
        <v>1195</v>
      </c>
      <c r="G831" s="8" t="s">
        <v>197</v>
      </c>
      <c r="H831" s="76" t="s">
        <v>1196</v>
      </c>
      <c r="I831" s="8" t="s">
        <v>28</v>
      </c>
      <c r="J831" s="8" t="s">
        <v>29</v>
      </c>
    </row>
    <row r="832" spans="1:10" x14ac:dyDescent="0.2">
      <c r="A832" s="8" t="s">
        <v>22</v>
      </c>
      <c r="B832" s="8" t="s">
        <v>12</v>
      </c>
      <c r="C832" s="8" t="s">
        <v>23</v>
      </c>
      <c r="D832" s="8" t="s">
        <v>24</v>
      </c>
      <c r="E832" s="8" t="s">
        <v>1197</v>
      </c>
      <c r="F832" s="76" t="s">
        <v>1093</v>
      </c>
      <c r="G832" s="8" t="s">
        <v>46</v>
      </c>
      <c r="H832" s="76" t="s">
        <v>1198</v>
      </c>
      <c r="I832" s="8" t="s">
        <v>28</v>
      </c>
      <c r="J832" s="8" t="s">
        <v>29</v>
      </c>
    </row>
    <row r="833" spans="1:10" x14ac:dyDescent="0.2">
      <c r="A833" s="8" t="s">
        <v>22</v>
      </c>
      <c r="B833" s="8" t="s">
        <v>12</v>
      </c>
      <c r="C833" s="8" t="s">
        <v>23</v>
      </c>
      <c r="D833" s="8" t="s">
        <v>24</v>
      </c>
      <c r="E833" s="8" t="s">
        <v>1199</v>
      </c>
      <c r="F833" s="76" t="s">
        <v>1200</v>
      </c>
      <c r="G833" s="8" t="s">
        <v>36</v>
      </c>
      <c r="H833" s="76" t="s">
        <v>1201</v>
      </c>
      <c r="I833" s="8" t="s">
        <v>28</v>
      </c>
      <c r="J833" s="8" t="s">
        <v>29</v>
      </c>
    </row>
    <row r="834" spans="1:10" x14ac:dyDescent="0.2">
      <c r="A834" s="8" t="s">
        <v>11</v>
      </c>
      <c r="B834" s="8" t="s">
        <v>34</v>
      </c>
      <c r="C834" s="8" t="s">
        <v>13</v>
      </c>
      <c r="D834" s="8" t="s">
        <v>14</v>
      </c>
      <c r="E834" s="8" t="s">
        <v>1202</v>
      </c>
      <c r="F834" s="76" t="s">
        <v>1203</v>
      </c>
      <c r="G834" s="8" t="s">
        <v>17</v>
      </c>
      <c r="H834" s="76" t="s">
        <v>1058</v>
      </c>
      <c r="I834" s="8" t="s">
        <v>19</v>
      </c>
      <c r="J834" s="8" t="s">
        <v>20</v>
      </c>
    </row>
    <row r="835" spans="1:10" x14ac:dyDescent="0.2">
      <c r="A835" s="8" t="s">
        <v>22</v>
      </c>
      <c r="B835" s="8" t="s">
        <v>34</v>
      </c>
      <c r="C835" s="8" t="s">
        <v>13</v>
      </c>
      <c r="D835" s="8" t="s">
        <v>14</v>
      </c>
      <c r="E835" s="8" t="s">
        <v>1204</v>
      </c>
      <c r="F835" s="76" t="s">
        <v>1203</v>
      </c>
      <c r="G835" s="8" t="s">
        <v>17</v>
      </c>
      <c r="H835" s="76" t="s">
        <v>1058</v>
      </c>
      <c r="I835" s="8" t="s">
        <v>19</v>
      </c>
      <c r="J835" s="8" t="s">
        <v>20</v>
      </c>
    </row>
    <row r="836" spans="1:10" x14ac:dyDescent="0.2">
      <c r="A836" s="8" t="s">
        <v>11</v>
      </c>
      <c r="B836" s="8" t="s">
        <v>34</v>
      </c>
      <c r="C836" s="8" t="s">
        <v>13</v>
      </c>
      <c r="D836" s="8" t="s">
        <v>14</v>
      </c>
      <c r="E836" s="8" t="s">
        <v>1205</v>
      </c>
      <c r="F836" s="76" t="s">
        <v>1203</v>
      </c>
      <c r="G836" s="8" t="s">
        <v>17</v>
      </c>
      <c r="H836" s="76" t="s">
        <v>1058</v>
      </c>
      <c r="I836" s="8" t="s">
        <v>19</v>
      </c>
      <c r="J836" s="8" t="s">
        <v>20</v>
      </c>
    </row>
    <row r="837" spans="1:10" x14ac:dyDescent="0.2">
      <c r="A837" s="8" t="s">
        <v>11</v>
      </c>
      <c r="B837" s="8" t="s">
        <v>34</v>
      </c>
      <c r="C837" s="8" t="s">
        <v>13</v>
      </c>
      <c r="D837" s="8" t="s">
        <v>14</v>
      </c>
      <c r="E837" s="8" t="s">
        <v>1206</v>
      </c>
      <c r="F837" s="76" t="s">
        <v>1203</v>
      </c>
      <c r="G837" s="8" t="s">
        <v>17</v>
      </c>
      <c r="H837" s="76" t="s">
        <v>1058</v>
      </c>
      <c r="I837" s="8" t="s">
        <v>19</v>
      </c>
      <c r="J837" s="8" t="s">
        <v>20</v>
      </c>
    </row>
    <row r="838" spans="1:10" x14ac:dyDescent="0.2">
      <c r="A838" s="8" t="s">
        <v>11</v>
      </c>
      <c r="B838" s="8" t="s">
        <v>34</v>
      </c>
      <c r="C838" s="8" t="s">
        <v>13</v>
      </c>
      <c r="D838" s="8" t="s">
        <v>14</v>
      </c>
      <c r="E838" s="8" t="s">
        <v>1207</v>
      </c>
      <c r="F838" s="76" t="s">
        <v>1203</v>
      </c>
      <c r="G838" s="8" t="s">
        <v>17</v>
      </c>
      <c r="H838" s="76" t="s">
        <v>1058</v>
      </c>
      <c r="I838" s="8" t="s">
        <v>19</v>
      </c>
      <c r="J838" s="8" t="s">
        <v>20</v>
      </c>
    </row>
    <row r="839" spans="1:10" x14ac:dyDescent="0.2">
      <c r="A839" s="8" t="s">
        <v>11</v>
      </c>
      <c r="B839" s="8" t="s">
        <v>34</v>
      </c>
      <c r="C839" s="8" t="s">
        <v>93</v>
      </c>
      <c r="D839" s="8" t="s">
        <v>24</v>
      </c>
      <c r="E839" s="8" t="s">
        <v>1208</v>
      </c>
      <c r="F839" s="76" t="s">
        <v>1203</v>
      </c>
      <c r="G839" s="8" t="s">
        <v>17</v>
      </c>
      <c r="H839" s="76" t="s">
        <v>1058</v>
      </c>
      <c r="I839" s="8" t="s">
        <v>19</v>
      </c>
      <c r="J839" s="8" t="s">
        <v>20</v>
      </c>
    </row>
    <row r="840" spans="1:10" x14ac:dyDescent="0.2">
      <c r="A840" s="8" t="s">
        <v>22</v>
      </c>
      <c r="B840" s="8" t="s">
        <v>12</v>
      </c>
      <c r="C840" s="8" t="s">
        <v>99</v>
      </c>
      <c r="D840" s="8" t="s">
        <v>24</v>
      </c>
      <c r="E840" s="8" t="s">
        <v>1209</v>
      </c>
      <c r="F840" s="76" t="s">
        <v>1203</v>
      </c>
      <c r="G840" s="8" t="s">
        <v>58</v>
      </c>
      <c r="H840" s="76" t="s">
        <v>1210</v>
      </c>
      <c r="I840" s="8" t="s">
        <v>395</v>
      </c>
      <c r="J840" s="8" t="s">
        <v>20</v>
      </c>
    </row>
    <row r="841" spans="1:10" x14ac:dyDescent="0.2">
      <c r="A841" s="8" t="s">
        <v>22</v>
      </c>
      <c r="B841" s="8" t="s">
        <v>34</v>
      </c>
      <c r="C841" s="8" t="s">
        <v>31</v>
      </c>
      <c r="D841" s="8" t="s">
        <v>14</v>
      </c>
      <c r="E841" s="8" t="s">
        <v>1211</v>
      </c>
      <c r="F841" s="76" t="s">
        <v>1203</v>
      </c>
      <c r="G841" s="8" t="s">
        <v>17</v>
      </c>
      <c r="H841" s="76" t="s">
        <v>1058</v>
      </c>
      <c r="I841" s="8" t="s">
        <v>19</v>
      </c>
      <c r="J841" s="8" t="s">
        <v>20</v>
      </c>
    </row>
    <row r="842" spans="1:10" x14ac:dyDescent="0.2">
      <c r="A842" s="8" t="s">
        <v>11</v>
      </c>
      <c r="B842" s="8" t="s">
        <v>34</v>
      </c>
      <c r="C842" s="8" t="s">
        <v>13</v>
      </c>
      <c r="D842" s="8" t="s">
        <v>14</v>
      </c>
      <c r="E842" s="8" t="s">
        <v>1212</v>
      </c>
      <c r="F842" s="76" t="s">
        <v>1213</v>
      </c>
      <c r="G842" s="8" t="s">
        <v>17</v>
      </c>
      <c r="H842" s="76" t="s">
        <v>1058</v>
      </c>
      <c r="I842" s="8" t="s">
        <v>19</v>
      </c>
      <c r="J842" s="8" t="s">
        <v>20</v>
      </c>
    </row>
    <row r="843" spans="1:10" x14ac:dyDescent="0.2">
      <c r="A843" s="8" t="s">
        <v>11</v>
      </c>
      <c r="B843" s="8" t="s">
        <v>34</v>
      </c>
      <c r="C843" s="8" t="s">
        <v>103</v>
      </c>
      <c r="D843" s="8" t="s">
        <v>24</v>
      </c>
      <c r="E843" s="8" t="s">
        <v>1214</v>
      </c>
      <c r="F843" s="76" t="s">
        <v>1213</v>
      </c>
      <c r="G843" s="8" t="s">
        <v>17</v>
      </c>
      <c r="H843" s="76" t="s">
        <v>1058</v>
      </c>
      <c r="I843" s="8" t="s">
        <v>19</v>
      </c>
      <c r="J843" s="8" t="s">
        <v>20</v>
      </c>
    </row>
    <row r="844" spans="1:10" x14ac:dyDescent="0.2">
      <c r="A844" s="8" t="s">
        <v>11</v>
      </c>
      <c r="B844" s="8" t="s">
        <v>12</v>
      </c>
      <c r="C844" s="8" t="s">
        <v>31</v>
      </c>
      <c r="D844" s="8" t="s">
        <v>14</v>
      </c>
      <c r="E844" s="8" t="s">
        <v>1215</v>
      </c>
      <c r="F844" s="76" t="s">
        <v>1213</v>
      </c>
      <c r="G844" s="8" t="s">
        <v>17</v>
      </c>
      <c r="H844" s="76" t="s">
        <v>1058</v>
      </c>
      <c r="I844" s="8" t="s">
        <v>19</v>
      </c>
      <c r="J844" s="8" t="s">
        <v>20</v>
      </c>
    </row>
    <row r="845" spans="1:10" x14ac:dyDescent="0.2">
      <c r="A845" s="8" t="s">
        <v>22</v>
      </c>
      <c r="B845" s="8" t="s">
        <v>12</v>
      </c>
      <c r="C845" s="8" t="s">
        <v>31</v>
      </c>
      <c r="D845" s="8" t="s">
        <v>14</v>
      </c>
      <c r="E845" s="8" t="s">
        <v>1216</v>
      </c>
      <c r="F845" s="76" t="s">
        <v>1213</v>
      </c>
      <c r="G845" s="8" t="s">
        <v>17</v>
      </c>
      <c r="H845" s="76" t="s">
        <v>1058</v>
      </c>
      <c r="I845" s="8" t="s">
        <v>19</v>
      </c>
      <c r="J845" s="8" t="s">
        <v>20</v>
      </c>
    </row>
  </sheetData>
  <sortState xmlns:xlrd2="http://schemas.microsoft.com/office/spreadsheetml/2017/richdata2" ref="A2:J845">
    <sortCondition ref="E2:E845"/>
  </sortState>
  <mergeCells count="5">
    <mergeCell ref="L1:M1"/>
    <mergeCell ref="L9:M9"/>
    <mergeCell ref="L17:M17"/>
    <mergeCell ref="L25:M25"/>
    <mergeCell ref="L33:M3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1891-3EE8-A94C-8640-7412251FE546}">
  <dimension ref="A1:L1649"/>
  <sheetViews>
    <sheetView workbookViewId="0"/>
  </sheetViews>
  <sheetFormatPr baseColWidth="10" defaultColWidth="10.83203125" defaultRowHeight="16" x14ac:dyDescent="0.2"/>
  <cols>
    <col min="1" max="1" width="12.5" style="1" bestFit="1" customWidth="1"/>
    <col min="2" max="2" width="8" style="1" bestFit="1" customWidth="1"/>
    <col min="3" max="3" width="9.83203125" style="1" bestFit="1" customWidth="1"/>
    <col min="4" max="4" width="11.83203125" style="13" customWidth="1"/>
    <col min="5" max="5" width="7.33203125" style="1" bestFit="1" customWidth="1"/>
    <col min="6" max="6" width="16.1640625" style="13" bestFit="1" customWidth="1"/>
    <col min="7" max="7" width="49.5" style="1" customWidth="1"/>
    <col min="8" max="8" width="19" style="1" bestFit="1" customWidth="1"/>
    <col min="9" max="9" width="12.83203125" style="1" bestFit="1" customWidth="1"/>
    <col min="10" max="10" width="10.83203125" style="1"/>
    <col min="11" max="11" width="59.83203125" style="1" customWidth="1"/>
    <col min="12" max="12" width="36.6640625" style="1" customWidth="1"/>
    <col min="13" max="16384" width="10.83203125" style="1"/>
  </cols>
  <sheetData>
    <row r="1" spans="1:12" x14ac:dyDescent="0.2">
      <c r="A1" s="12" t="s">
        <v>1253</v>
      </c>
      <c r="B1" s="12" t="s">
        <v>3</v>
      </c>
      <c r="C1" s="12" t="s">
        <v>4</v>
      </c>
      <c r="D1" s="50" t="s">
        <v>1254</v>
      </c>
      <c r="E1" s="12" t="s">
        <v>6</v>
      </c>
      <c r="F1" s="50" t="s">
        <v>1255</v>
      </c>
      <c r="G1" s="12" t="s">
        <v>1256</v>
      </c>
      <c r="H1" s="12" t="s">
        <v>8</v>
      </c>
      <c r="I1" s="12" t="s">
        <v>9</v>
      </c>
      <c r="K1" s="402" t="s">
        <v>4167</v>
      </c>
      <c r="L1" s="403"/>
    </row>
    <row r="2" spans="1:12" x14ac:dyDescent="0.2">
      <c r="A2" s="12" t="s">
        <v>22</v>
      </c>
      <c r="B2" s="12" t="s">
        <v>24</v>
      </c>
      <c r="C2" s="12" t="s">
        <v>4168</v>
      </c>
      <c r="D2" s="50">
        <v>43997</v>
      </c>
      <c r="E2" s="12">
        <v>57</v>
      </c>
      <c r="F2" s="50">
        <v>44054</v>
      </c>
      <c r="G2" s="12" t="s">
        <v>4169</v>
      </c>
      <c r="H2" s="12" t="s">
        <v>28</v>
      </c>
      <c r="I2" s="12">
        <v>1</v>
      </c>
      <c r="K2" s="2" t="s">
        <v>21</v>
      </c>
      <c r="L2" s="114"/>
    </row>
    <row r="3" spans="1:12" x14ac:dyDescent="0.2">
      <c r="A3" s="12" t="s">
        <v>22</v>
      </c>
      <c r="B3" s="12" t="s">
        <v>24</v>
      </c>
      <c r="C3" s="12" t="s">
        <v>4170</v>
      </c>
      <c r="D3" s="50">
        <v>43997</v>
      </c>
      <c r="E3" s="12">
        <v>60</v>
      </c>
      <c r="F3" s="50">
        <v>44059</v>
      </c>
      <c r="G3" s="12" t="s">
        <v>4169</v>
      </c>
      <c r="H3" s="12" t="s">
        <v>19</v>
      </c>
      <c r="I3" s="12">
        <v>0</v>
      </c>
      <c r="K3" s="2" t="s">
        <v>30</v>
      </c>
      <c r="L3" s="114">
        <v>3.871</v>
      </c>
    </row>
    <row r="4" spans="1:12" x14ac:dyDescent="0.2">
      <c r="A4" s="12" t="s">
        <v>22</v>
      </c>
      <c r="B4" s="12" t="s">
        <v>24</v>
      </c>
      <c r="C4" s="12" t="s">
        <v>4171</v>
      </c>
      <c r="D4" s="50">
        <v>43997</v>
      </c>
      <c r="E4" s="12">
        <v>60</v>
      </c>
      <c r="F4" s="50">
        <v>44058</v>
      </c>
      <c r="G4" s="12" t="s">
        <v>4169</v>
      </c>
      <c r="H4" s="12" t="s">
        <v>19</v>
      </c>
      <c r="I4" s="12">
        <v>0</v>
      </c>
      <c r="K4" s="2" t="s">
        <v>33</v>
      </c>
      <c r="L4" s="114">
        <v>1</v>
      </c>
    </row>
    <row r="5" spans="1:12" x14ac:dyDescent="0.2">
      <c r="A5" s="12" t="s">
        <v>22</v>
      </c>
      <c r="B5" s="12" t="s">
        <v>24</v>
      </c>
      <c r="C5" s="12" t="s">
        <v>4172</v>
      </c>
      <c r="D5" s="50">
        <v>44000</v>
      </c>
      <c r="E5" s="12">
        <v>60</v>
      </c>
      <c r="F5" s="50">
        <v>44060</v>
      </c>
      <c r="G5" s="12" t="s">
        <v>4169</v>
      </c>
      <c r="H5" s="12" t="s">
        <v>329</v>
      </c>
      <c r="I5" s="12">
        <v>0</v>
      </c>
      <c r="K5" s="2" t="s">
        <v>38</v>
      </c>
      <c r="L5" s="114">
        <v>4.9099999999999998E-2</v>
      </c>
    </row>
    <row r="6" spans="1:12" x14ac:dyDescent="0.2">
      <c r="A6" s="12" t="s">
        <v>22</v>
      </c>
      <c r="B6" s="12" t="s">
        <v>24</v>
      </c>
      <c r="C6" s="12" t="s">
        <v>4173</v>
      </c>
      <c r="D6" s="50">
        <v>44002</v>
      </c>
      <c r="E6" s="12">
        <v>47</v>
      </c>
      <c r="F6" s="50">
        <v>44049</v>
      </c>
      <c r="G6" s="12" t="s">
        <v>4169</v>
      </c>
      <c r="H6" s="12" t="s">
        <v>28</v>
      </c>
      <c r="I6" s="12">
        <v>1</v>
      </c>
      <c r="K6" s="2" t="s">
        <v>42</v>
      </c>
      <c r="L6" s="114" t="s">
        <v>1290</v>
      </c>
    </row>
    <row r="7" spans="1:12" x14ac:dyDescent="0.2">
      <c r="A7" s="12" t="s">
        <v>22</v>
      </c>
      <c r="B7" s="12" t="s">
        <v>24</v>
      </c>
      <c r="C7" s="12" t="s">
        <v>4174</v>
      </c>
      <c r="D7" s="50">
        <v>44002</v>
      </c>
      <c r="E7" s="12">
        <v>60</v>
      </c>
      <c r="F7" s="50">
        <v>44062</v>
      </c>
      <c r="G7" s="12" t="s">
        <v>4169</v>
      </c>
      <c r="H7" s="12" t="s">
        <v>329</v>
      </c>
      <c r="I7" s="12">
        <v>0</v>
      </c>
      <c r="K7" s="3" t="s">
        <v>48</v>
      </c>
      <c r="L7" s="140" t="s">
        <v>49</v>
      </c>
    </row>
    <row r="8" spans="1:12" x14ac:dyDescent="0.2">
      <c r="A8" s="12" t="s">
        <v>22</v>
      </c>
      <c r="B8" s="12" t="s">
        <v>24</v>
      </c>
      <c r="C8" s="12" t="s">
        <v>4175</v>
      </c>
      <c r="D8" s="50">
        <v>44002</v>
      </c>
      <c r="E8" s="12">
        <v>60</v>
      </c>
      <c r="F8" s="50">
        <v>44062</v>
      </c>
      <c r="G8" s="12" t="s">
        <v>4169</v>
      </c>
      <c r="H8" s="12" t="s">
        <v>329</v>
      </c>
      <c r="I8" s="12">
        <v>0</v>
      </c>
    </row>
    <row r="9" spans="1:12" x14ac:dyDescent="0.2">
      <c r="A9" s="12" t="s">
        <v>22</v>
      </c>
      <c r="B9" s="12" t="s">
        <v>24</v>
      </c>
      <c r="C9" s="12" t="s">
        <v>4176</v>
      </c>
      <c r="D9" s="50">
        <v>44006</v>
      </c>
      <c r="E9" s="12">
        <v>60</v>
      </c>
      <c r="F9" s="50">
        <v>44066</v>
      </c>
      <c r="G9" s="12" t="s">
        <v>4169</v>
      </c>
      <c r="H9" s="12" t="s">
        <v>329</v>
      </c>
      <c r="I9" s="12">
        <v>0</v>
      </c>
      <c r="K9" s="402" t="s">
        <v>4177</v>
      </c>
      <c r="L9" s="403"/>
    </row>
    <row r="10" spans="1:12" x14ac:dyDescent="0.2">
      <c r="A10" s="12" t="s">
        <v>22</v>
      </c>
      <c r="B10" s="12" t="s">
        <v>24</v>
      </c>
      <c r="C10" s="12" t="s">
        <v>4178</v>
      </c>
      <c r="D10" s="50">
        <v>44006</v>
      </c>
      <c r="E10" s="12">
        <v>60</v>
      </c>
      <c r="F10" s="50">
        <v>44066</v>
      </c>
      <c r="G10" s="12" t="s">
        <v>4169</v>
      </c>
      <c r="H10" s="12" t="s">
        <v>329</v>
      </c>
      <c r="I10" s="12">
        <v>0</v>
      </c>
      <c r="K10" s="74" t="s">
        <v>21</v>
      </c>
      <c r="L10" s="141"/>
    </row>
    <row r="11" spans="1:12" x14ac:dyDescent="0.2">
      <c r="A11" s="12" t="s">
        <v>22</v>
      </c>
      <c r="B11" s="12" t="s">
        <v>24</v>
      </c>
      <c r="C11" s="12" t="s">
        <v>4179</v>
      </c>
      <c r="D11" s="50">
        <v>44006</v>
      </c>
      <c r="E11" s="12">
        <v>60</v>
      </c>
      <c r="F11" s="50">
        <v>44066</v>
      </c>
      <c r="G11" s="12" t="s">
        <v>4169</v>
      </c>
      <c r="H11" s="12" t="s">
        <v>329</v>
      </c>
      <c r="I11" s="12">
        <v>0</v>
      </c>
      <c r="K11" s="2" t="s">
        <v>30</v>
      </c>
      <c r="L11" s="114">
        <v>5.2220000000000004</v>
      </c>
    </row>
    <row r="12" spans="1:12" x14ac:dyDescent="0.2">
      <c r="A12" s="12" t="s">
        <v>22</v>
      </c>
      <c r="B12" s="12" t="s">
        <v>24</v>
      </c>
      <c r="C12" s="12" t="s">
        <v>4180</v>
      </c>
      <c r="D12" s="50">
        <v>44006</v>
      </c>
      <c r="E12" s="12">
        <v>46</v>
      </c>
      <c r="F12" s="50">
        <v>44052</v>
      </c>
      <c r="G12" s="12" t="s">
        <v>4169</v>
      </c>
      <c r="H12" s="12" t="s">
        <v>28</v>
      </c>
      <c r="I12" s="12">
        <v>1</v>
      </c>
      <c r="K12" s="2" t="s">
        <v>33</v>
      </c>
      <c r="L12" s="114">
        <v>1</v>
      </c>
    </row>
    <row r="13" spans="1:12" x14ac:dyDescent="0.2">
      <c r="A13" s="12" t="s">
        <v>22</v>
      </c>
      <c r="B13" s="12" t="s">
        <v>24</v>
      </c>
      <c r="C13" s="12" t="s">
        <v>4181</v>
      </c>
      <c r="D13" s="50">
        <v>44006</v>
      </c>
      <c r="E13" s="12">
        <v>60</v>
      </c>
      <c r="F13" s="50">
        <v>44066</v>
      </c>
      <c r="G13" s="12" t="s">
        <v>4169</v>
      </c>
      <c r="H13" s="12" t="s">
        <v>329</v>
      </c>
      <c r="I13" s="12">
        <v>0</v>
      </c>
      <c r="K13" s="2" t="s">
        <v>38</v>
      </c>
      <c r="L13" s="114">
        <v>2.23E-2</v>
      </c>
    </row>
    <row r="14" spans="1:12" x14ac:dyDescent="0.2">
      <c r="A14" s="12" t="s">
        <v>22</v>
      </c>
      <c r="B14" s="12" t="s">
        <v>24</v>
      </c>
      <c r="C14" s="12" t="s">
        <v>4182</v>
      </c>
      <c r="D14" s="50">
        <v>44029</v>
      </c>
      <c r="E14" s="12">
        <v>39</v>
      </c>
      <c r="F14" s="50">
        <v>44068</v>
      </c>
      <c r="G14" s="12" t="s">
        <v>4169</v>
      </c>
      <c r="H14" s="12" t="s">
        <v>167</v>
      </c>
      <c r="I14" s="12">
        <v>0</v>
      </c>
      <c r="K14" s="2" t="s">
        <v>42</v>
      </c>
      <c r="L14" s="114" t="s">
        <v>1290</v>
      </c>
    </row>
    <row r="15" spans="1:12" x14ac:dyDescent="0.2">
      <c r="A15" s="12" t="s">
        <v>22</v>
      </c>
      <c r="B15" s="12" t="s">
        <v>24</v>
      </c>
      <c r="C15" s="12" t="s">
        <v>4183</v>
      </c>
      <c r="D15" s="50">
        <v>44031</v>
      </c>
      <c r="E15" s="12">
        <v>28</v>
      </c>
      <c r="F15" s="50">
        <v>44059</v>
      </c>
      <c r="G15" s="12" t="s">
        <v>4169</v>
      </c>
      <c r="H15" s="12" t="s">
        <v>395</v>
      </c>
      <c r="I15" s="12">
        <v>0</v>
      </c>
      <c r="K15" s="3" t="s">
        <v>48</v>
      </c>
      <c r="L15" s="140" t="s">
        <v>49</v>
      </c>
    </row>
    <row r="16" spans="1:12" x14ac:dyDescent="0.2">
      <c r="A16" s="12" t="s">
        <v>22</v>
      </c>
      <c r="B16" s="12" t="s">
        <v>24</v>
      </c>
      <c r="C16" s="12" t="s">
        <v>4184</v>
      </c>
      <c r="D16" s="50">
        <v>44045</v>
      </c>
      <c r="E16" s="12">
        <v>60</v>
      </c>
      <c r="F16" s="50">
        <v>44105</v>
      </c>
      <c r="G16" s="12" t="s">
        <v>4169</v>
      </c>
      <c r="H16" s="12" t="s">
        <v>329</v>
      </c>
      <c r="I16" s="12">
        <v>0</v>
      </c>
    </row>
    <row r="17" spans="1:12" x14ac:dyDescent="0.2">
      <c r="A17" s="12" t="s">
        <v>22</v>
      </c>
      <c r="B17" s="12" t="s">
        <v>24</v>
      </c>
      <c r="C17" s="12" t="s">
        <v>4185</v>
      </c>
      <c r="D17" s="50">
        <v>44045</v>
      </c>
      <c r="E17" s="12">
        <v>30</v>
      </c>
      <c r="F17" s="50">
        <v>44075</v>
      </c>
      <c r="G17" s="12" t="s">
        <v>4169</v>
      </c>
      <c r="H17" s="12" t="s">
        <v>28</v>
      </c>
      <c r="I17" s="12">
        <v>1</v>
      </c>
      <c r="K17" s="402" t="s">
        <v>4186</v>
      </c>
      <c r="L17" s="403"/>
    </row>
    <row r="18" spans="1:12" x14ac:dyDescent="0.2">
      <c r="A18" s="12" t="s">
        <v>22</v>
      </c>
      <c r="B18" s="12" t="s">
        <v>24</v>
      </c>
      <c r="C18" s="12" t="s">
        <v>4187</v>
      </c>
      <c r="D18" s="50">
        <v>44049</v>
      </c>
      <c r="E18" s="12">
        <v>60</v>
      </c>
      <c r="F18" s="50">
        <v>44109</v>
      </c>
      <c r="G18" s="12" t="s">
        <v>4169</v>
      </c>
      <c r="H18" s="12" t="s">
        <v>329</v>
      </c>
      <c r="I18" s="12">
        <v>0</v>
      </c>
      <c r="K18" s="74" t="s">
        <v>21</v>
      </c>
      <c r="L18" s="141"/>
    </row>
    <row r="19" spans="1:12" x14ac:dyDescent="0.2">
      <c r="A19" s="12" t="s">
        <v>22</v>
      </c>
      <c r="B19" s="12" t="s">
        <v>24</v>
      </c>
      <c r="C19" s="12" t="s">
        <v>4188</v>
      </c>
      <c r="D19" s="50">
        <v>44049</v>
      </c>
      <c r="E19" s="12">
        <v>60</v>
      </c>
      <c r="F19" s="50">
        <v>44109</v>
      </c>
      <c r="G19" s="12" t="s">
        <v>4169</v>
      </c>
      <c r="H19" s="12" t="s">
        <v>329</v>
      </c>
      <c r="I19" s="12">
        <v>0</v>
      </c>
      <c r="K19" s="2" t="s">
        <v>30</v>
      </c>
      <c r="L19" s="114">
        <v>0.65300000000000002</v>
      </c>
    </row>
    <row r="20" spans="1:12" x14ac:dyDescent="0.2">
      <c r="A20" s="12" t="s">
        <v>22</v>
      </c>
      <c r="B20" s="12" t="s">
        <v>24</v>
      </c>
      <c r="C20" s="12" t="s">
        <v>4189</v>
      </c>
      <c r="D20" s="50">
        <v>44049</v>
      </c>
      <c r="E20" s="12">
        <v>60</v>
      </c>
      <c r="F20" s="50">
        <v>44109</v>
      </c>
      <c r="G20" s="12" t="s">
        <v>4169</v>
      </c>
      <c r="H20" s="12" t="s">
        <v>329</v>
      </c>
      <c r="I20" s="12">
        <v>0</v>
      </c>
      <c r="K20" s="2" t="s">
        <v>33</v>
      </c>
      <c r="L20" s="114">
        <v>1</v>
      </c>
    </row>
    <row r="21" spans="1:12" x14ac:dyDescent="0.2">
      <c r="A21" s="12" t="s">
        <v>22</v>
      </c>
      <c r="B21" s="12" t="s">
        <v>24</v>
      </c>
      <c r="C21" s="12" t="s">
        <v>4190</v>
      </c>
      <c r="D21" s="50">
        <v>44071</v>
      </c>
      <c r="E21" s="12">
        <v>60</v>
      </c>
      <c r="F21" s="50">
        <v>44131</v>
      </c>
      <c r="G21" s="12" t="s">
        <v>4169</v>
      </c>
      <c r="H21" s="12" t="s">
        <v>329</v>
      </c>
      <c r="I21" s="12">
        <v>0</v>
      </c>
      <c r="K21" s="2" t="s">
        <v>38</v>
      </c>
      <c r="L21" s="114">
        <v>0.41909999999999997</v>
      </c>
    </row>
    <row r="22" spans="1:12" x14ac:dyDescent="0.2">
      <c r="A22" s="12" t="s">
        <v>22</v>
      </c>
      <c r="B22" s="12" t="s">
        <v>24</v>
      </c>
      <c r="C22" s="12" t="s">
        <v>4191</v>
      </c>
      <c r="D22" s="50">
        <v>44071</v>
      </c>
      <c r="E22" s="12">
        <v>60</v>
      </c>
      <c r="F22" s="50">
        <v>44131</v>
      </c>
      <c r="G22" s="12" t="s">
        <v>4169</v>
      </c>
      <c r="H22" s="12" t="s">
        <v>329</v>
      </c>
      <c r="I22" s="12">
        <v>0</v>
      </c>
      <c r="K22" s="2" t="s">
        <v>42</v>
      </c>
      <c r="L22" s="114" t="s">
        <v>65</v>
      </c>
    </row>
    <row r="23" spans="1:12" x14ac:dyDescent="0.2">
      <c r="A23" s="12" t="s">
        <v>22</v>
      </c>
      <c r="B23" s="12" t="s">
        <v>24</v>
      </c>
      <c r="C23" s="12" t="s">
        <v>4192</v>
      </c>
      <c r="D23" s="50">
        <v>44071</v>
      </c>
      <c r="E23" s="12">
        <v>60</v>
      </c>
      <c r="F23" s="50">
        <v>44131</v>
      </c>
      <c r="G23" s="12" t="s">
        <v>4169</v>
      </c>
      <c r="H23" s="12" t="s">
        <v>329</v>
      </c>
      <c r="I23" s="12">
        <v>0</v>
      </c>
      <c r="K23" s="3" t="s">
        <v>48</v>
      </c>
      <c r="L23" s="140" t="s">
        <v>69</v>
      </c>
    </row>
    <row r="24" spans="1:12" x14ac:dyDescent="0.2">
      <c r="A24" s="12" t="s">
        <v>22</v>
      </c>
      <c r="B24" s="12" t="s">
        <v>24</v>
      </c>
      <c r="C24" s="12" t="s">
        <v>4193</v>
      </c>
      <c r="D24" s="50">
        <v>44075</v>
      </c>
      <c r="E24" s="12">
        <v>60</v>
      </c>
      <c r="F24" s="50">
        <v>44135</v>
      </c>
      <c r="G24" s="12" t="s">
        <v>4169</v>
      </c>
      <c r="H24" s="12" t="s">
        <v>329</v>
      </c>
      <c r="I24" s="12">
        <v>0</v>
      </c>
    </row>
    <row r="25" spans="1:12" x14ac:dyDescent="0.2">
      <c r="A25" s="12" t="s">
        <v>22</v>
      </c>
      <c r="B25" s="12" t="s">
        <v>24</v>
      </c>
      <c r="C25" s="12" t="s">
        <v>4194</v>
      </c>
      <c r="D25" s="50">
        <v>44075</v>
      </c>
      <c r="E25" s="12">
        <v>46</v>
      </c>
      <c r="F25" s="50">
        <v>44121</v>
      </c>
      <c r="G25" s="12" t="s">
        <v>4169</v>
      </c>
      <c r="H25" s="12" t="s">
        <v>28</v>
      </c>
      <c r="I25" s="12">
        <v>1</v>
      </c>
      <c r="K25" s="402" t="s">
        <v>4195</v>
      </c>
      <c r="L25" s="403"/>
    </row>
    <row r="26" spans="1:12" x14ac:dyDescent="0.2">
      <c r="A26" s="12" t="s">
        <v>22</v>
      </c>
      <c r="B26" s="12" t="s">
        <v>24</v>
      </c>
      <c r="C26" s="12" t="s">
        <v>4196</v>
      </c>
      <c r="D26" s="50">
        <v>44075</v>
      </c>
      <c r="E26" s="12">
        <v>60</v>
      </c>
      <c r="F26" s="50">
        <v>44135</v>
      </c>
      <c r="G26" s="12" t="s">
        <v>4169</v>
      </c>
      <c r="H26" s="12" t="s">
        <v>329</v>
      </c>
      <c r="I26" s="12">
        <v>0</v>
      </c>
      <c r="K26" s="74" t="s">
        <v>21</v>
      </c>
      <c r="L26" s="141"/>
    </row>
    <row r="27" spans="1:12" x14ac:dyDescent="0.2">
      <c r="A27" s="12" t="s">
        <v>22</v>
      </c>
      <c r="B27" s="12" t="s">
        <v>24</v>
      </c>
      <c r="C27" s="12" t="s">
        <v>4197</v>
      </c>
      <c r="D27" s="50">
        <v>44090</v>
      </c>
      <c r="E27" s="12">
        <v>60</v>
      </c>
      <c r="F27" s="50">
        <v>44150</v>
      </c>
      <c r="G27" s="12" t="s">
        <v>4169</v>
      </c>
      <c r="H27" s="12" t="s">
        <v>329</v>
      </c>
      <c r="I27" s="12">
        <v>0</v>
      </c>
      <c r="K27" s="2" t="s">
        <v>30</v>
      </c>
      <c r="L27" s="114">
        <v>4.4059999999999997</v>
      </c>
    </row>
    <row r="28" spans="1:12" x14ac:dyDescent="0.2">
      <c r="A28" s="12" t="s">
        <v>22</v>
      </c>
      <c r="B28" s="12" t="s">
        <v>24</v>
      </c>
      <c r="C28" s="12" t="s">
        <v>4198</v>
      </c>
      <c r="D28" s="50">
        <v>44090</v>
      </c>
      <c r="E28" s="12">
        <v>60</v>
      </c>
      <c r="F28" s="50">
        <v>44150</v>
      </c>
      <c r="G28" s="12" t="s">
        <v>4169</v>
      </c>
      <c r="H28" s="12" t="s">
        <v>329</v>
      </c>
      <c r="I28" s="12">
        <v>0</v>
      </c>
      <c r="K28" s="2" t="s">
        <v>33</v>
      </c>
      <c r="L28" s="114">
        <v>1</v>
      </c>
    </row>
    <row r="29" spans="1:12" x14ac:dyDescent="0.2">
      <c r="A29" s="12" t="s">
        <v>22</v>
      </c>
      <c r="B29" s="12" t="s">
        <v>24</v>
      </c>
      <c r="C29" s="12" t="s">
        <v>4199</v>
      </c>
      <c r="D29" s="50">
        <v>44096</v>
      </c>
      <c r="E29" s="12">
        <v>30</v>
      </c>
      <c r="F29" s="50">
        <v>44126</v>
      </c>
      <c r="G29" s="12" t="s">
        <v>4169</v>
      </c>
      <c r="H29" s="12" t="s">
        <v>559</v>
      </c>
      <c r="I29" s="12">
        <v>0</v>
      </c>
      <c r="K29" s="2" t="s">
        <v>38</v>
      </c>
      <c r="L29" s="114">
        <v>3.5799999999999998E-2</v>
      </c>
    </row>
    <row r="30" spans="1:12" x14ac:dyDescent="0.2">
      <c r="A30" s="12" t="s">
        <v>22</v>
      </c>
      <c r="B30" s="12" t="s">
        <v>24</v>
      </c>
      <c r="C30" s="12" t="s">
        <v>4200</v>
      </c>
      <c r="D30" s="50">
        <v>44096</v>
      </c>
      <c r="E30" s="12">
        <v>30</v>
      </c>
      <c r="F30" s="50">
        <v>44126</v>
      </c>
      <c r="G30" s="12" t="s">
        <v>4169</v>
      </c>
      <c r="H30" s="12" t="s">
        <v>329</v>
      </c>
      <c r="I30" s="12">
        <v>0</v>
      </c>
      <c r="K30" s="2" t="s">
        <v>42</v>
      </c>
      <c r="L30" s="114" t="s">
        <v>1290</v>
      </c>
    </row>
    <row r="31" spans="1:12" x14ac:dyDescent="0.2">
      <c r="A31" s="12" t="s">
        <v>22</v>
      </c>
      <c r="B31" s="12" t="s">
        <v>24</v>
      </c>
      <c r="C31" s="12" t="s">
        <v>4201</v>
      </c>
      <c r="D31" s="50">
        <v>44098</v>
      </c>
      <c r="E31" s="12">
        <v>30</v>
      </c>
      <c r="F31" s="50">
        <v>44128</v>
      </c>
      <c r="G31" s="12" t="s">
        <v>4169</v>
      </c>
      <c r="H31" s="12" t="s">
        <v>329</v>
      </c>
      <c r="I31" s="12">
        <v>0</v>
      </c>
      <c r="K31" s="3" t="s">
        <v>48</v>
      </c>
      <c r="L31" s="140" t="s">
        <v>49</v>
      </c>
    </row>
    <row r="32" spans="1:12" x14ac:dyDescent="0.2">
      <c r="A32" s="12" t="s">
        <v>22</v>
      </c>
      <c r="B32" s="12" t="s">
        <v>24</v>
      </c>
      <c r="C32" s="12" t="s">
        <v>4202</v>
      </c>
      <c r="D32" s="50">
        <v>44100</v>
      </c>
      <c r="E32" s="12">
        <v>30</v>
      </c>
      <c r="F32" s="50">
        <v>44130</v>
      </c>
      <c r="G32" s="12" t="s">
        <v>4169</v>
      </c>
      <c r="H32" s="12" t="s">
        <v>329</v>
      </c>
      <c r="I32" s="12">
        <v>0</v>
      </c>
    </row>
    <row r="33" spans="1:12" x14ac:dyDescent="0.2">
      <c r="A33" s="12" t="s">
        <v>22</v>
      </c>
      <c r="B33" s="12" t="s">
        <v>24</v>
      </c>
      <c r="C33" s="12" t="s">
        <v>4203</v>
      </c>
      <c r="D33" s="50">
        <v>44100</v>
      </c>
      <c r="E33" s="12">
        <v>28</v>
      </c>
      <c r="F33" s="50">
        <v>44128</v>
      </c>
      <c r="G33" s="12" t="s">
        <v>4169</v>
      </c>
      <c r="H33" s="12" t="s">
        <v>28</v>
      </c>
      <c r="I33" s="12">
        <v>1</v>
      </c>
      <c r="K33" s="402" t="s">
        <v>4204</v>
      </c>
      <c r="L33" s="403"/>
    </row>
    <row r="34" spans="1:12" x14ac:dyDescent="0.2">
      <c r="A34" s="12" t="s">
        <v>22</v>
      </c>
      <c r="B34" s="12" t="s">
        <v>24</v>
      </c>
      <c r="C34" s="12" t="s">
        <v>4205</v>
      </c>
      <c r="D34" s="50">
        <v>44104</v>
      </c>
      <c r="E34" s="12">
        <v>60</v>
      </c>
      <c r="F34" s="50">
        <v>44164</v>
      </c>
      <c r="G34" s="12" t="s">
        <v>4169</v>
      </c>
      <c r="H34" s="12" t="s">
        <v>329</v>
      </c>
      <c r="I34" s="12">
        <v>0</v>
      </c>
      <c r="K34" s="74" t="s">
        <v>21</v>
      </c>
      <c r="L34" s="141"/>
    </row>
    <row r="35" spans="1:12" x14ac:dyDescent="0.2">
      <c r="A35" s="12" t="s">
        <v>22</v>
      </c>
      <c r="B35" s="12" t="s">
        <v>24</v>
      </c>
      <c r="C35" s="12" t="s">
        <v>4206</v>
      </c>
      <c r="D35" s="50">
        <v>44104</v>
      </c>
      <c r="E35" s="12">
        <v>60</v>
      </c>
      <c r="F35" s="50">
        <v>44164</v>
      </c>
      <c r="G35" s="12" t="s">
        <v>4169</v>
      </c>
      <c r="H35" s="12" t="s">
        <v>329</v>
      </c>
      <c r="I35" s="12">
        <v>0</v>
      </c>
      <c r="K35" s="2" t="s">
        <v>30</v>
      </c>
      <c r="L35" s="114">
        <v>4.085</v>
      </c>
    </row>
    <row r="36" spans="1:12" x14ac:dyDescent="0.2">
      <c r="A36" s="12" t="s">
        <v>22</v>
      </c>
      <c r="B36" s="12" t="s">
        <v>24</v>
      </c>
      <c r="C36" s="12" t="s">
        <v>4207</v>
      </c>
      <c r="D36" s="50">
        <v>44104</v>
      </c>
      <c r="E36" s="12">
        <v>60</v>
      </c>
      <c r="F36" s="50">
        <v>44164</v>
      </c>
      <c r="G36" s="12" t="s">
        <v>4169</v>
      </c>
      <c r="H36" s="12" t="s">
        <v>329</v>
      </c>
      <c r="I36" s="12">
        <v>0</v>
      </c>
      <c r="K36" s="2" t="s">
        <v>33</v>
      </c>
      <c r="L36" s="114">
        <v>1</v>
      </c>
    </row>
    <row r="37" spans="1:12" x14ac:dyDescent="0.2">
      <c r="A37" s="12" t="s">
        <v>22</v>
      </c>
      <c r="B37" s="12" t="s">
        <v>24</v>
      </c>
      <c r="C37" s="12" t="s">
        <v>4208</v>
      </c>
      <c r="D37" s="50">
        <v>44107</v>
      </c>
      <c r="E37" s="12">
        <v>60</v>
      </c>
      <c r="F37" s="50">
        <v>44167</v>
      </c>
      <c r="G37" s="12" t="s">
        <v>4169</v>
      </c>
      <c r="H37" s="12" t="s">
        <v>329</v>
      </c>
      <c r="I37" s="12">
        <v>0</v>
      </c>
      <c r="K37" s="2" t="s">
        <v>38</v>
      </c>
      <c r="L37" s="114">
        <v>4.3299999999999998E-2</v>
      </c>
    </row>
    <row r="38" spans="1:12" x14ac:dyDescent="0.2">
      <c r="A38" s="12" t="s">
        <v>22</v>
      </c>
      <c r="B38" s="12" t="s">
        <v>24</v>
      </c>
      <c r="C38" s="12" t="s">
        <v>4209</v>
      </c>
      <c r="D38" s="50">
        <v>44107</v>
      </c>
      <c r="E38" s="12">
        <v>60</v>
      </c>
      <c r="F38" s="50">
        <v>44167</v>
      </c>
      <c r="G38" s="12" t="s">
        <v>4169</v>
      </c>
      <c r="H38" s="12" t="s">
        <v>329</v>
      </c>
      <c r="I38" s="12">
        <v>0</v>
      </c>
      <c r="K38" s="2" t="s">
        <v>42</v>
      </c>
      <c r="L38" s="114" t="s">
        <v>1290</v>
      </c>
    </row>
    <row r="39" spans="1:12" x14ac:dyDescent="0.2">
      <c r="A39" s="12" t="s">
        <v>22</v>
      </c>
      <c r="B39" s="12" t="s">
        <v>24</v>
      </c>
      <c r="C39" s="12" t="s">
        <v>4210</v>
      </c>
      <c r="D39" s="50">
        <v>44107</v>
      </c>
      <c r="E39" s="12">
        <v>60</v>
      </c>
      <c r="F39" s="50">
        <v>44167</v>
      </c>
      <c r="G39" s="12" t="s">
        <v>4169</v>
      </c>
      <c r="H39" s="12" t="s">
        <v>329</v>
      </c>
      <c r="I39" s="12">
        <v>0</v>
      </c>
      <c r="K39" s="3" t="s">
        <v>48</v>
      </c>
      <c r="L39" s="140" t="s">
        <v>49</v>
      </c>
    </row>
    <row r="40" spans="1:12" x14ac:dyDescent="0.2">
      <c r="A40" s="12" t="s">
        <v>22</v>
      </c>
      <c r="B40" s="12" t="s">
        <v>24</v>
      </c>
      <c r="C40" s="12" t="s">
        <v>4211</v>
      </c>
      <c r="D40" s="50">
        <v>44107</v>
      </c>
      <c r="E40" s="12">
        <v>59</v>
      </c>
      <c r="F40" s="50">
        <v>44166</v>
      </c>
      <c r="G40" s="12" t="s">
        <v>4169</v>
      </c>
      <c r="H40" s="12" t="s">
        <v>28</v>
      </c>
      <c r="I40" s="12">
        <v>1</v>
      </c>
    </row>
    <row r="41" spans="1:12" x14ac:dyDescent="0.2">
      <c r="A41" s="12" t="s">
        <v>22</v>
      </c>
      <c r="B41" s="12" t="s">
        <v>24</v>
      </c>
      <c r="C41" s="12" t="s">
        <v>4212</v>
      </c>
      <c r="D41" s="50">
        <v>44113</v>
      </c>
      <c r="E41" s="12">
        <v>31</v>
      </c>
      <c r="F41" s="50">
        <v>44144</v>
      </c>
      <c r="G41" s="12" t="s">
        <v>4169</v>
      </c>
      <c r="H41" s="12" t="s">
        <v>559</v>
      </c>
      <c r="I41" s="12">
        <v>0</v>
      </c>
      <c r="K41" s="402" t="s">
        <v>4213</v>
      </c>
      <c r="L41" s="403"/>
    </row>
    <row r="42" spans="1:12" x14ac:dyDescent="0.2">
      <c r="A42" s="12" t="s">
        <v>22</v>
      </c>
      <c r="B42" s="12" t="s">
        <v>24</v>
      </c>
      <c r="C42" s="12" t="s">
        <v>4214</v>
      </c>
      <c r="D42" s="50">
        <v>44114</v>
      </c>
      <c r="E42" s="12">
        <v>60</v>
      </c>
      <c r="F42" s="50">
        <v>44174</v>
      </c>
      <c r="G42" s="12" t="s">
        <v>4169</v>
      </c>
      <c r="H42" s="12" t="s">
        <v>329</v>
      </c>
      <c r="I42" s="12">
        <v>0</v>
      </c>
      <c r="K42" s="74" t="s">
        <v>21</v>
      </c>
      <c r="L42" s="141"/>
    </row>
    <row r="43" spans="1:12" x14ac:dyDescent="0.2">
      <c r="A43" s="12" t="s">
        <v>22</v>
      </c>
      <c r="B43" s="12" t="s">
        <v>24</v>
      </c>
      <c r="C43" s="12" t="s">
        <v>4215</v>
      </c>
      <c r="D43" s="50">
        <v>44114</v>
      </c>
      <c r="E43" s="12">
        <v>26</v>
      </c>
      <c r="F43" s="50">
        <v>44140</v>
      </c>
      <c r="G43" s="12" t="s">
        <v>4169</v>
      </c>
      <c r="H43" s="12" t="s">
        <v>395</v>
      </c>
      <c r="I43" s="12">
        <v>0</v>
      </c>
      <c r="K43" s="2" t="s">
        <v>30</v>
      </c>
      <c r="L43" s="114">
        <v>9.612E-7</v>
      </c>
    </row>
    <row r="44" spans="1:12" x14ac:dyDescent="0.2">
      <c r="A44" s="12" t="s">
        <v>22</v>
      </c>
      <c r="B44" s="12" t="s">
        <v>24</v>
      </c>
      <c r="C44" s="12" t="s">
        <v>4216</v>
      </c>
      <c r="D44" s="50">
        <v>44114</v>
      </c>
      <c r="E44" s="12">
        <v>60</v>
      </c>
      <c r="F44" s="50">
        <v>44174</v>
      </c>
      <c r="G44" s="12" t="s">
        <v>4169</v>
      </c>
      <c r="H44" s="12" t="s">
        <v>329</v>
      </c>
      <c r="I44" s="12">
        <v>0</v>
      </c>
      <c r="K44" s="2" t="s">
        <v>33</v>
      </c>
      <c r="L44" s="114">
        <v>1</v>
      </c>
    </row>
    <row r="45" spans="1:12" x14ac:dyDescent="0.2">
      <c r="A45" s="12" t="s">
        <v>22</v>
      </c>
      <c r="B45" s="12" t="s">
        <v>24</v>
      </c>
      <c r="C45" s="12" t="s">
        <v>4217</v>
      </c>
      <c r="D45" s="50">
        <v>44114</v>
      </c>
      <c r="E45" s="12">
        <v>54</v>
      </c>
      <c r="F45" s="50">
        <v>44168</v>
      </c>
      <c r="G45" s="12" t="s">
        <v>4169</v>
      </c>
      <c r="H45" s="12" t="s">
        <v>28</v>
      </c>
      <c r="I45" s="12">
        <v>1</v>
      </c>
      <c r="K45" s="2" t="s">
        <v>38</v>
      </c>
      <c r="L45" s="114">
        <v>0.99919999999999998</v>
      </c>
    </row>
    <row r="46" spans="1:12" x14ac:dyDescent="0.2">
      <c r="A46" s="12" t="s">
        <v>22</v>
      </c>
      <c r="B46" s="12" t="s">
        <v>24</v>
      </c>
      <c r="C46" s="12" t="s">
        <v>4218</v>
      </c>
      <c r="D46" s="50">
        <v>44114</v>
      </c>
      <c r="E46" s="12">
        <v>60</v>
      </c>
      <c r="F46" s="50">
        <v>44174</v>
      </c>
      <c r="G46" s="12" t="s">
        <v>4169</v>
      </c>
      <c r="H46" s="12" t="s">
        <v>329</v>
      </c>
      <c r="I46" s="12">
        <v>0</v>
      </c>
      <c r="K46" s="2" t="s">
        <v>42</v>
      </c>
      <c r="L46" s="114" t="s">
        <v>65</v>
      </c>
    </row>
    <row r="47" spans="1:12" x14ac:dyDescent="0.2">
      <c r="A47" s="12" t="s">
        <v>22</v>
      </c>
      <c r="B47" s="12" t="s">
        <v>24</v>
      </c>
      <c r="C47" s="12" t="s">
        <v>4219</v>
      </c>
      <c r="D47" s="50">
        <v>44114</v>
      </c>
      <c r="E47" s="12">
        <v>44</v>
      </c>
      <c r="F47" s="50">
        <v>44158</v>
      </c>
      <c r="G47" s="12" t="s">
        <v>4169</v>
      </c>
      <c r="H47" s="12" t="s">
        <v>28</v>
      </c>
      <c r="I47" s="12">
        <v>1</v>
      </c>
      <c r="K47" s="3" t="s">
        <v>48</v>
      </c>
      <c r="L47" s="140" t="s">
        <v>69</v>
      </c>
    </row>
    <row r="48" spans="1:12" x14ac:dyDescent="0.2">
      <c r="A48" s="12" t="s">
        <v>22</v>
      </c>
      <c r="B48" s="12" t="s">
        <v>24</v>
      </c>
      <c r="C48" s="12" t="s">
        <v>4220</v>
      </c>
      <c r="D48" s="50">
        <v>44117</v>
      </c>
      <c r="E48" s="12">
        <v>59</v>
      </c>
      <c r="F48" s="50">
        <v>44176</v>
      </c>
      <c r="G48" s="12" t="s">
        <v>4169</v>
      </c>
      <c r="H48" s="12" t="s">
        <v>329</v>
      </c>
      <c r="I48" s="12">
        <v>0</v>
      </c>
    </row>
    <row r="49" spans="1:9" x14ac:dyDescent="0.2">
      <c r="A49" s="12" t="s">
        <v>22</v>
      </c>
      <c r="B49" s="12" t="s">
        <v>24</v>
      </c>
      <c r="C49" s="12" t="s">
        <v>4221</v>
      </c>
      <c r="D49" s="50">
        <v>44117</v>
      </c>
      <c r="E49" s="12">
        <v>59</v>
      </c>
      <c r="F49" s="50">
        <v>44176</v>
      </c>
      <c r="G49" s="12" t="s">
        <v>4169</v>
      </c>
      <c r="H49" s="12" t="s">
        <v>329</v>
      </c>
      <c r="I49" s="12">
        <v>0</v>
      </c>
    </row>
    <row r="50" spans="1:9" x14ac:dyDescent="0.2">
      <c r="A50" s="12" t="s">
        <v>22</v>
      </c>
      <c r="B50" s="12" t="s">
        <v>24</v>
      </c>
      <c r="C50" s="12" t="s">
        <v>4222</v>
      </c>
      <c r="D50" s="50">
        <v>44131</v>
      </c>
      <c r="E50" s="12">
        <v>60</v>
      </c>
      <c r="F50" s="50">
        <v>44191</v>
      </c>
      <c r="G50" s="12" t="s">
        <v>4169</v>
      </c>
      <c r="H50" s="12" t="s">
        <v>329</v>
      </c>
      <c r="I50" s="12">
        <v>0</v>
      </c>
    </row>
    <row r="51" spans="1:9" x14ac:dyDescent="0.2">
      <c r="A51" s="12" t="s">
        <v>22</v>
      </c>
      <c r="B51" s="12" t="s">
        <v>24</v>
      </c>
      <c r="C51" s="12" t="s">
        <v>4223</v>
      </c>
      <c r="D51" s="50">
        <v>44131</v>
      </c>
      <c r="E51" s="12">
        <v>37</v>
      </c>
      <c r="F51" s="50">
        <v>44168</v>
      </c>
      <c r="G51" s="12" t="s">
        <v>4169</v>
      </c>
      <c r="H51" s="12" t="s">
        <v>28</v>
      </c>
      <c r="I51" s="12">
        <v>1</v>
      </c>
    </row>
    <row r="52" spans="1:9" x14ac:dyDescent="0.2">
      <c r="A52" s="12" t="s">
        <v>22</v>
      </c>
      <c r="B52" s="12" t="s">
        <v>24</v>
      </c>
      <c r="C52" s="12" t="s">
        <v>4224</v>
      </c>
      <c r="D52" s="50">
        <v>44135</v>
      </c>
      <c r="E52" s="12">
        <v>58</v>
      </c>
      <c r="F52" s="50">
        <v>44193</v>
      </c>
      <c r="G52" s="12" t="s">
        <v>4169</v>
      </c>
      <c r="H52" s="12" t="s">
        <v>28</v>
      </c>
      <c r="I52" s="12">
        <v>1</v>
      </c>
    </row>
    <row r="53" spans="1:9" x14ac:dyDescent="0.2">
      <c r="A53" s="12" t="s">
        <v>22</v>
      </c>
      <c r="B53" s="12" t="s">
        <v>24</v>
      </c>
      <c r="C53" s="12" t="s">
        <v>4225</v>
      </c>
      <c r="D53" s="50">
        <v>44135</v>
      </c>
      <c r="E53" s="12">
        <v>60</v>
      </c>
      <c r="F53" s="50">
        <v>44195</v>
      </c>
      <c r="G53" s="12" t="s">
        <v>4169</v>
      </c>
      <c r="H53" s="12" t="s">
        <v>329</v>
      </c>
      <c r="I53" s="12">
        <v>0</v>
      </c>
    </row>
    <row r="54" spans="1:9" x14ac:dyDescent="0.2">
      <c r="A54" s="12" t="s">
        <v>22</v>
      </c>
      <c r="B54" s="12" t="s">
        <v>24</v>
      </c>
      <c r="C54" s="12" t="s">
        <v>4226</v>
      </c>
      <c r="D54" s="50">
        <v>44139</v>
      </c>
      <c r="E54" s="12">
        <v>29</v>
      </c>
      <c r="F54" s="50">
        <v>44168</v>
      </c>
      <c r="G54" s="12" t="s">
        <v>4169</v>
      </c>
      <c r="H54" s="12" t="s">
        <v>875</v>
      </c>
      <c r="I54" s="12">
        <v>0</v>
      </c>
    </row>
    <row r="55" spans="1:9" x14ac:dyDescent="0.2">
      <c r="A55" s="12" t="s">
        <v>22</v>
      </c>
      <c r="B55" s="12" t="s">
        <v>24</v>
      </c>
      <c r="C55" s="12" t="s">
        <v>4227</v>
      </c>
      <c r="D55" s="50">
        <v>44171</v>
      </c>
      <c r="E55" s="12">
        <v>60</v>
      </c>
      <c r="F55" s="50">
        <v>44233</v>
      </c>
      <c r="G55" s="12" t="s">
        <v>4169</v>
      </c>
      <c r="H55" s="12" t="s">
        <v>19</v>
      </c>
      <c r="I55" s="12">
        <v>0</v>
      </c>
    </row>
    <row r="56" spans="1:9" x14ac:dyDescent="0.2">
      <c r="A56" s="12" t="s">
        <v>22</v>
      </c>
      <c r="B56" s="12" t="s">
        <v>24</v>
      </c>
      <c r="C56" s="12" t="s">
        <v>4228</v>
      </c>
      <c r="D56" s="50">
        <v>44171</v>
      </c>
      <c r="E56" s="12">
        <v>27</v>
      </c>
      <c r="F56" s="50">
        <v>44198</v>
      </c>
      <c r="G56" s="12" t="s">
        <v>4169</v>
      </c>
      <c r="H56" s="12" t="s">
        <v>395</v>
      </c>
      <c r="I56" s="12">
        <v>0</v>
      </c>
    </row>
    <row r="57" spans="1:9" x14ac:dyDescent="0.2">
      <c r="A57" s="12" t="s">
        <v>22</v>
      </c>
      <c r="B57" s="12" t="s">
        <v>24</v>
      </c>
      <c r="C57" s="12" t="s">
        <v>4229</v>
      </c>
      <c r="D57" s="50">
        <v>44171</v>
      </c>
      <c r="E57" s="12">
        <v>60</v>
      </c>
      <c r="F57" s="50">
        <v>44233</v>
      </c>
      <c r="G57" s="12" t="s">
        <v>4169</v>
      </c>
      <c r="H57" s="12" t="s">
        <v>19</v>
      </c>
      <c r="I57" s="12">
        <v>0</v>
      </c>
    </row>
    <row r="58" spans="1:9" x14ac:dyDescent="0.2">
      <c r="A58" s="12" t="s">
        <v>22</v>
      </c>
      <c r="B58" s="12" t="s">
        <v>24</v>
      </c>
      <c r="C58" s="12" t="s">
        <v>4230</v>
      </c>
      <c r="D58" s="50">
        <v>44171</v>
      </c>
      <c r="E58" s="12">
        <v>60</v>
      </c>
      <c r="F58" s="50">
        <v>44233</v>
      </c>
      <c r="G58" s="12" t="s">
        <v>4169</v>
      </c>
      <c r="H58" s="12" t="s">
        <v>19</v>
      </c>
      <c r="I58" s="12">
        <v>0</v>
      </c>
    </row>
    <row r="59" spans="1:9" x14ac:dyDescent="0.2">
      <c r="A59" s="12" t="s">
        <v>22</v>
      </c>
      <c r="B59" s="12" t="s">
        <v>24</v>
      </c>
      <c r="C59" s="12" t="s">
        <v>4231</v>
      </c>
      <c r="D59" s="50">
        <v>44171</v>
      </c>
      <c r="E59" s="12">
        <v>44</v>
      </c>
      <c r="F59" s="50">
        <v>44215</v>
      </c>
      <c r="G59" s="12" t="s">
        <v>4169</v>
      </c>
      <c r="H59" s="12" t="s">
        <v>28</v>
      </c>
      <c r="I59" s="12">
        <v>1</v>
      </c>
    </row>
    <row r="60" spans="1:9" x14ac:dyDescent="0.2">
      <c r="A60" s="12" t="s">
        <v>22</v>
      </c>
      <c r="B60" s="12" t="s">
        <v>24</v>
      </c>
      <c r="C60" s="12" t="s">
        <v>4232</v>
      </c>
      <c r="D60" s="50">
        <v>44175</v>
      </c>
      <c r="E60" s="12">
        <v>29</v>
      </c>
      <c r="F60" s="50">
        <v>44204</v>
      </c>
      <c r="G60" s="12" t="s">
        <v>4169</v>
      </c>
      <c r="H60" s="12" t="s">
        <v>329</v>
      </c>
      <c r="I60" s="12">
        <v>0</v>
      </c>
    </row>
    <row r="61" spans="1:9" x14ac:dyDescent="0.2">
      <c r="A61" s="12" t="s">
        <v>22</v>
      </c>
      <c r="B61" s="12" t="s">
        <v>24</v>
      </c>
      <c r="C61" s="12" t="s">
        <v>4233</v>
      </c>
      <c r="D61" s="50">
        <v>44296</v>
      </c>
      <c r="E61" s="12">
        <v>31</v>
      </c>
      <c r="F61" s="50">
        <v>44327</v>
      </c>
      <c r="G61" s="12" t="s">
        <v>4169</v>
      </c>
      <c r="H61" s="12" t="s">
        <v>329</v>
      </c>
      <c r="I61" s="12">
        <v>0</v>
      </c>
    </row>
    <row r="62" spans="1:9" x14ac:dyDescent="0.2">
      <c r="A62" s="12" t="s">
        <v>22</v>
      </c>
      <c r="B62" s="12" t="s">
        <v>24</v>
      </c>
      <c r="C62" s="12" t="s">
        <v>4234</v>
      </c>
      <c r="D62" s="50">
        <v>44296</v>
      </c>
      <c r="E62" s="12">
        <v>31</v>
      </c>
      <c r="F62" s="50">
        <v>44327</v>
      </c>
      <c r="G62" s="12" t="s">
        <v>4169</v>
      </c>
      <c r="H62" s="12" t="s">
        <v>329</v>
      </c>
      <c r="I62" s="12">
        <v>0</v>
      </c>
    </row>
    <row r="63" spans="1:9" x14ac:dyDescent="0.2">
      <c r="A63" s="12" t="s">
        <v>22</v>
      </c>
      <c r="B63" s="12" t="s">
        <v>24</v>
      </c>
      <c r="C63" s="12" t="s">
        <v>4235</v>
      </c>
      <c r="D63" s="50">
        <v>44296</v>
      </c>
      <c r="E63" s="12">
        <v>31</v>
      </c>
      <c r="F63" s="50">
        <v>44327</v>
      </c>
      <c r="G63" s="12" t="s">
        <v>4169</v>
      </c>
      <c r="H63" s="12" t="s">
        <v>329</v>
      </c>
      <c r="I63" s="12">
        <v>0</v>
      </c>
    </row>
    <row r="64" spans="1:9" x14ac:dyDescent="0.2">
      <c r="A64" s="12" t="s">
        <v>22</v>
      </c>
      <c r="B64" s="12" t="s">
        <v>24</v>
      </c>
      <c r="C64" s="12" t="s">
        <v>4236</v>
      </c>
      <c r="D64" s="50">
        <v>44296</v>
      </c>
      <c r="E64" s="12">
        <v>31</v>
      </c>
      <c r="F64" s="50">
        <v>44327</v>
      </c>
      <c r="G64" s="12" t="s">
        <v>4169</v>
      </c>
      <c r="H64" s="12" t="s">
        <v>329</v>
      </c>
      <c r="I64" s="12">
        <v>0</v>
      </c>
    </row>
    <row r="65" spans="1:9" x14ac:dyDescent="0.2">
      <c r="A65" s="12" t="s">
        <v>22</v>
      </c>
      <c r="B65" s="12" t="s">
        <v>24</v>
      </c>
      <c r="C65" s="12" t="s">
        <v>4237</v>
      </c>
      <c r="D65" s="50">
        <v>44510</v>
      </c>
      <c r="E65" s="12">
        <v>42</v>
      </c>
      <c r="F65" s="50">
        <v>44552</v>
      </c>
      <c r="G65" s="12" t="s">
        <v>4169</v>
      </c>
      <c r="H65" s="12" t="s">
        <v>28</v>
      </c>
      <c r="I65" s="12">
        <v>1</v>
      </c>
    </row>
    <row r="66" spans="1:9" x14ac:dyDescent="0.2">
      <c r="A66" s="12" t="s">
        <v>22</v>
      </c>
      <c r="B66" s="12" t="s">
        <v>24</v>
      </c>
      <c r="C66" s="12" t="s">
        <v>4238</v>
      </c>
      <c r="D66" s="50">
        <v>44674</v>
      </c>
      <c r="E66" s="12">
        <v>31</v>
      </c>
      <c r="F66" s="50">
        <v>44705</v>
      </c>
      <c r="G66" s="12" t="s">
        <v>4169</v>
      </c>
      <c r="H66" s="12" t="s">
        <v>329</v>
      </c>
      <c r="I66" s="12">
        <v>0</v>
      </c>
    </row>
    <row r="67" spans="1:9" x14ac:dyDescent="0.2">
      <c r="A67" s="12" t="s">
        <v>22</v>
      </c>
      <c r="B67" s="12" t="s">
        <v>24</v>
      </c>
      <c r="C67" s="12" t="s">
        <v>4239</v>
      </c>
      <c r="D67" s="50">
        <v>44217</v>
      </c>
      <c r="E67" s="12">
        <v>60</v>
      </c>
      <c r="F67" s="50">
        <v>44277</v>
      </c>
      <c r="G67" s="12" t="s">
        <v>4240</v>
      </c>
      <c r="H67" s="12" t="s">
        <v>28</v>
      </c>
      <c r="I67" s="12">
        <v>1</v>
      </c>
    </row>
    <row r="68" spans="1:9" x14ac:dyDescent="0.2">
      <c r="A68" s="12" t="s">
        <v>22</v>
      </c>
      <c r="B68" s="12" t="s">
        <v>24</v>
      </c>
      <c r="C68" s="12" t="s">
        <v>4241</v>
      </c>
      <c r="D68" s="50">
        <v>44227</v>
      </c>
      <c r="E68" s="12">
        <v>60</v>
      </c>
      <c r="F68" s="50">
        <v>44287</v>
      </c>
      <c r="G68" s="12" t="s">
        <v>4240</v>
      </c>
      <c r="H68" s="12" t="s">
        <v>329</v>
      </c>
      <c r="I68" s="12">
        <v>0</v>
      </c>
    </row>
    <row r="69" spans="1:9" x14ac:dyDescent="0.2">
      <c r="A69" s="12" t="s">
        <v>22</v>
      </c>
      <c r="B69" s="12" t="s">
        <v>24</v>
      </c>
      <c r="C69" s="12" t="s">
        <v>4242</v>
      </c>
      <c r="D69" s="50">
        <v>44227</v>
      </c>
      <c r="E69" s="12">
        <v>60</v>
      </c>
      <c r="F69" s="50">
        <v>44287</v>
      </c>
      <c r="G69" s="12" t="s">
        <v>4240</v>
      </c>
      <c r="H69" s="12" t="s">
        <v>167</v>
      </c>
      <c r="I69" s="12">
        <v>0</v>
      </c>
    </row>
    <row r="70" spans="1:9" x14ac:dyDescent="0.2">
      <c r="A70" s="12" t="s">
        <v>22</v>
      </c>
      <c r="B70" s="12" t="s">
        <v>24</v>
      </c>
      <c r="C70" s="12" t="s">
        <v>4243</v>
      </c>
      <c r="D70" s="50">
        <v>44232</v>
      </c>
      <c r="E70" s="12">
        <v>46</v>
      </c>
      <c r="F70" s="50">
        <v>44278</v>
      </c>
      <c r="G70" s="12" t="s">
        <v>4240</v>
      </c>
      <c r="H70" s="12" t="s">
        <v>28</v>
      </c>
      <c r="I70" s="12">
        <v>1</v>
      </c>
    </row>
    <row r="71" spans="1:9" x14ac:dyDescent="0.2">
      <c r="A71" s="12" t="s">
        <v>22</v>
      </c>
      <c r="B71" s="12" t="s">
        <v>24</v>
      </c>
      <c r="C71" s="12" t="s">
        <v>4244</v>
      </c>
      <c r="D71" s="50">
        <v>44246</v>
      </c>
      <c r="E71" s="12">
        <v>52</v>
      </c>
      <c r="F71" s="50">
        <v>44298</v>
      </c>
      <c r="G71" s="12" t="s">
        <v>4240</v>
      </c>
      <c r="H71" s="12" t="s">
        <v>28</v>
      </c>
      <c r="I71" s="12">
        <v>1</v>
      </c>
    </row>
    <row r="72" spans="1:9" x14ac:dyDescent="0.2">
      <c r="A72" s="12" t="s">
        <v>22</v>
      </c>
      <c r="B72" s="12" t="s">
        <v>24</v>
      </c>
      <c r="C72" s="12" t="s">
        <v>4245</v>
      </c>
      <c r="D72" s="50">
        <v>44246</v>
      </c>
      <c r="E72" s="12">
        <v>60</v>
      </c>
      <c r="F72" s="50">
        <v>44307</v>
      </c>
      <c r="G72" s="12" t="s">
        <v>4240</v>
      </c>
      <c r="H72" s="12" t="s">
        <v>19</v>
      </c>
      <c r="I72" s="12">
        <v>0</v>
      </c>
    </row>
    <row r="73" spans="1:9" x14ac:dyDescent="0.2">
      <c r="A73" s="12" t="s">
        <v>22</v>
      </c>
      <c r="B73" s="12" t="s">
        <v>24</v>
      </c>
      <c r="C73" s="12" t="s">
        <v>4246</v>
      </c>
      <c r="D73" s="50">
        <v>44246</v>
      </c>
      <c r="E73" s="12">
        <v>60</v>
      </c>
      <c r="F73" s="50">
        <v>44307</v>
      </c>
      <c r="G73" s="12" t="s">
        <v>4240</v>
      </c>
      <c r="H73" s="12" t="s">
        <v>19</v>
      </c>
      <c r="I73" s="12">
        <v>0</v>
      </c>
    </row>
    <row r="74" spans="1:9" x14ac:dyDescent="0.2">
      <c r="A74" s="12" t="s">
        <v>22</v>
      </c>
      <c r="B74" s="12" t="s">
        <v>24</v>
      </c>
      <c r="C74" s="12" t="s">
        <v>4247</v>
      </c>
      <c r="D74" s="50">
        <v>44257</v>
      </c>
      <c r="E74" s="12">
        <v>31</v>
      </c>
      <c r="F74" s="50">
        <v>44288</v>
      </c>
      <c r="G74" s="12" t="s">
        <v>4240</v>
      </c>
      <c r="H74" s="12" t="s">
        <v>329</v>
      </c>
      <c r="I74" s="12">
        <v>0</v>
      </c>
    </row>
    <row r="75" spans="1:9" x14ac:dyDescent="0.2">
      <c r="A75" s="12" t="s">
        <v>22</v>
      </c>
      <c r="B75" s="12" t="s">
        <v>24</v>
      </c>
      <c r="C75" s="12" t="s">
        <v>4248</v>
      </c>
      <c r="D75" s="50">
        <v>44257</v>
      </c>
      <c r="E75" s="12">
        <v>27</v>
      </c>
      <c r="F75" s="50">
        <v>44284</v>
      </c>
      <c r="G75" s="12" t="s">
        <v>4240</v>
      </c>
      <c r="H75" s="12" t="s">
        <v>395</v>
      </c>
      <c r="I75" s="12">
        <v>0</v>
      </c>
    </row>
    <row r="76" spans="1:9" x14ac:dyDescent="0.2">
      <c r="A76" s="12" t="s">
        <v>22</v>
      </c>
      <c r="B76" s="12" t="s">
        <v>24</v>
      </c>
      <c r="C76" s="12" t="s">
        <v>4249</v>
      </c>
      <c r="D76" s="50">
        <v>44017</v>
      </c>
      <c r="E76" s="12">
        <v>60</v>
      </c>
      <c r="F76" s="50">
        <v>44077</v>
      </c>
      <c r="G76" s="12" t="s">
        <v>4250</v>
      </c>
      <c r="H76" s="12" t="s">
        <v>329</v>
      </c>
      <c r="I76" s="12">
        <v>0</v>
      </c>
    </row>
    <row r="77" spans="1:9" x14ac:dyDescent="0.2">
      <c r="A77" s="12" t="s">
        <v>22</v>
      </c>
      <c r="B77" s="12" t="s">
        <v>24</v>
      </c>
      <c r="C77" s="12" t="s">
        <v>4251</v>
      </c>
      <c r="D77" s="50">
        <v>44017</v>
      </c>
      <c r="E77" s="12">
        <v>60</v>
      </c>
      <c r="F77" s="50">
        <v>44077</v>
      </c>
      <c r="G77" s="12" t="s">
        <v>4250</v>
      </c>
      <c r="H77" s="12" t="s">
        <v>329</v>
      </c>
      <c r="I77" s="12">
        <v>0</v>
      </c>
    </row>
    <row r="78" spans="1:9" x14ac:dyDescent="0.2">
      <c r="A78" s="12" t="s">
        <v>22</v>
      </c>
      <c r="B78" s="12" t="s">
        <v>24</v>
      </c>
      <c r="C78" s="12" t="s">
        <v>4252</v>
      </c>
      <c r="D78" s="50">
        <v>44021</v>
      </c>
      <c r="E78" s="12">
        <v>27</v>
      </c>
      <c r="F78" s="50">
        <v>44048</v>
      </c>
      <c r="G78" s="12" t="s">
        <v>4250</v>
      </c>
      <c r="H78" s="12" t="s">
        <v>395</v>
      </c>
      <c r="I78" s="12">
        <v>0</v>
      </c>
    </row>
    <row r="79" spans="1:9" x14ac:dyDescent="0.2">
      <c r="A79" s="12" t="s">
        <v>22</v>
      </c>
      <c r="B79" s="12" t="s">
        <v>24</v>
      </c>
      <c r="C79" s="12" t="s">
        <v>4253</v>
      </c>
      <c r="D79" s="50">
        <v>44021</v>
      </c>
      <c r="E79" s="12">
        <v>25</v>
      </c>
      <c r="F79" s="50">
        <v>44046</v>
      </c>
      <c r="G79" s="12" t="s">
        <v>4250</v>
      </c>
      <c r="H79" s="12" t="s">
        <v>395</v>
      </c>
      <c r="I79" s="12">
        <v>0</v>
      </c>
    </row>
    <row r="80" spans="1:9" x14ac:dyDescent="0.2">
      <c r="A80" s="12" t="s">
        <v>22</v>
      </c>
      <c r="B80" s="12" t="s">
        <v>24</v>
      </c>
      <c r="C80" s="12" t="s">
        <v>4254</v>
      </c>
      <c r="D80" s="50">
        <v>44024</v>
      </c>
      <c r="E80" s="12">
        <v>60</v>
      </c>
      <c r="F80" s="50">
        <v>44084</v>
      </c>
      <c r="G80" s="12" t="s">
        <v>4250</v>
      </c>
      <c r="H80" s="12" t="s">
        <v>329</v>
      </c>
      <c r="I80" s="12">
        <v>0</v>
      </c>
    </row>
    <row r="81" spans="1:9" x14ac:dyDescent="0.2">
      <c r="A81" s="12" t="s">
        <v>22</v>
      </c>
      <c r="B81" s="12" t="s">
        <v>24</v>
      </c>
      <c r="C81" s="12" t="s">
        <v>4255</v>
      </c>
      <c r="D81" s="50">
        <v>44091</v>
      </c>
      <c r="E81" s="12">
        <v>60</v>
      </c>
      <c r="F81" s="50">
        <v>44151</v>
      </c>
      <c r="G81" s="12" t="s">
        <v>4250</v>
      </c>
      <c r="H81" s="12" t="s">
        <v>329</v>
      </c>
      <c r="I81" s="12">
        <v>0</v>
      </c>
    </row>
    <row r="82" spans="1:9" x14ac:dyDescent="0.2">
      <c r="A82" s="12" t="s">
        <v>22</v>
      </c>
      <c r="B82" s="12" t="s">
        <v>24</v>
      </c>
      <c r="C82" s="12" t="s">
        <v>4256</v>
      </c>
      <c r="D82" s="50">
        <v>44091</v>
      </c>
      <c r="E82" s="12">
        <v>60</v>
      </c>
      <c r="F82" s="50">
        <v>44151</v>
      </c>
      <c r="G82" s="12" t="s">
        <v>4250</v>
      </c>
      <c r="H82" s="12" t="s">
        <v>329</v>
      </c>
      <c r="I82" s="12">
        <v>0</v>
      </c>
    </row>
    <row r="83" spans="1:9" x14ac:dyDescent="0.2">
      <c r="A83" s="12" t="s">
        <v>22</v>
      </c>
      <c r="B83" s="12" t="s">
        <v>24</v>
      </c>
      <c r="C83" s="12" t="s">
        <v>4257</v>
      </c>
      <c r="D83" s="50">
        <v>44110</v>
      </c>
      <c r="E83" s="12">
        <v>60</v>
      </c>
      <c r="F83" s="50">
        <v>44170</v>
      </c>
      <c r="G83" s="12" t="s">
        <v>4250</v>
      </c>
      <c r="H83" s="12" t="s">
        <v>329</v>
      </c>
      <c r="I83" s="12">
        <v>0</v>
      </c>
    </row>
    <row r="84" spans="1:9" x14ac:dyDescent="0.2">
      <c r="A84" s="12" t="s">
        <v>22</v>
      </c>
      <c r="B84" s="12" t="s">
        <v>24</v>
      </c>
      <c r="C84" s="12" t="s">
        <v>4258</v>
      </c>
      <c r="D84" s="50">
        <v>44113</v>
      </c>
      <c r="E84" s="12">
        <v>60</v>
      </c>
      <c r="F84" s="50">
        <v>44173</v>
      </c>
      <c r="G84" s="12" t="s">
        <v>4250</v>
      </c>
      <c r="H84" s="12" t="s">
        <v>329</v>
      </c>
      <c r="I84" s="12">
        <v>0</v>
      </c>
    </row>
    <row r="85" spans="1:9" x14ac:dyDescent="0.2">
      <c r="A85" s="12" t="s">
        <v>22</v>
      </c>
      <c r="B85" s="12" t="s">
        <v>24</v>
      </c>
      <c r="C85" s="12" t="s">
        <v>4259</v>
      </c>
      <c r="D85" s="50">
        <v>44113</v>
      </c>
      <c r="E85" s="12">
        <v>60</v>
      </c>
      <c r="F85" s="50">
        <v>44173</v>
      </c>
      <c r="G85" s="12" t="s">
        <v>4250</v>
      </c>
      <c r="H85" s="12" t="s">
        <v>329</v>
      </c>
      <c r="I85" s="12">
        <v>0</v>
      </c>
    </row>
    <row r="86" spans="1:9" x14ac:dyDescent="0.2">
      <c r="A86" s="12" t="s">
        <v>22</v>
      </c>
      <c r="B86" s="12" t="s">
        <v>24</v>
      </c>
      <c r="C86" s="12" t="s">
        <v>4260</v>
      </c>
      <c r="D86" s="50">
        <v>44145</v>
      </c>
      <c r="E86" s="12">
        <v>25</v>
      </c>
      <c r="F86" s="50">
        <v>44170</v>
      </c>
      <c r="G86" s="12" t="s">
        <v>4250</v>
      </c>
      <c r="H86" s="12" t="s">
        <v>167</v>
      </c>
      <c r="I86" s="12">
        <v>0</v>
      </c>
    </row>
    <row r="87" spans="1:9" x14ac:dyDescent="0.2">
      <c r="A87" s="12" t="s">
        <v>22</v>
      </c>
      <c r="B87" s="12" t="s">
        <v>24</v>
      </c>
      <c r="C87" s="12" t="s">
        <v>4261</v>
      </c>
      <c r="D87" s="50">
        <v>44145</v>
      </c>
      <c r="E87" s="12">
        <v>25</v>
      </c>
      <c r="F87" s="50">
        <v>44170</v>
      </c>
      <c r="G87" s="12" t="s">
        <v>4250</v>
      </c>
      <c r="H87" s="12" t="s">
        <v>167</v>
      </c>
      <c r="I87" s="12">
        <v>0</v>
      </c>
    </row>
    <row r="88" spans="1:9" x14ac:dyDescent="0.2">
      <c r="A88" s="12" t="s">
        <v>22</v>
      </c>
      <c r="B88" s="12" t="s">
        <v>24</v>
      </c>
      <c r="C88" s="12" t="s">
        <v>4262</v>
      </c>
      <c r="D88" s="50">
        <v>44150</v>
      </c>
      <c r="E88" s="12">
        <v>56</v>
      </c>
      <c r="F88" s="50">
        <v>44206</v>
      </c>
      <c r="G88" s="12" t="s">
        <v>4250</v>
      </c>
      <c r="H88" s="12" t="s">
        <v>559</v>
      </c>
      <c r="I88" s="12">
        <v>0</v>
      </c>
    </row>
    <row r="89" spans="1:9" x14ac:dyDescent="0.2">
      <c r="A89" s="12" t="s">
        <v>22</v>
      </c>
      <c r="B89" s="12" t="s">
        <v>24</v>
      </c>
      <c r="C89" s="12" t="s">
        <v>4263</v>
      </c>
      <c r="D89" s="50">
        <v>44150</v>
      </c>
      <c r="E89" s="12">
        <v>60</v>
      </c>
      <c r="F89" s="50">
        <v>44210</v>
      </c>
      <c r="G89" s="12" t="s">
        <v>4250</v>
      </c>
      <c r="H89" s="12" t="s">
        <v>329</v>
      </c>
      <c r="I89" s="12">
        <v>0</v>
      </c>
    </row>
    <row r="90" spans="1:9" x14ac:dyDescent="0.2">
      <c r="A90" s="12" t="s">
        <v>22</v>
      </c>
      <c r="B90" s="12" t="s">
        <v>24</v>
      </c>
      <c r="C90" s="12" t="s">
        <v>4264</v>
      </c>
      <c r="D90" s="50">
        <v>44150</v>
      </c>
      <c r="E90" s="12">
        <v>60</v>
      </c>
      <c r="F90" s="50">
        <v>44210</v>
      </c>
      <c r="G90" s="12" t="s">
        <v>4250</v>
      </c>
      <c r="H90" s="12" t="s">
        <v>329</v>
      </c>
      <c r="I90" s="12">
        <v>0</v>
      </c>
    </row>
    <row r="91" spans="1:9" x14ac:dyDescent="0.2">
      <c r="A91" s="12" t="s">
        <v>22</v>
      </c>
      <c r="B91" s="12" t="s">
        <v>24</v>
      </c>
      <c r="C91" s="12" t="s">
        <v>4265</v>
      </c>
      <c r="D91" s="50">
        <v>44151</v>
      </c>
      <c r="E91" s="12">
        <v>60</v>
      </c>
      <c r="F91" s="50">
        <v>44211</v>
      </c>
      <c r="G91" s="12" t="s">
        <v>4250</v>
      </c>
      <c r="H91" s="12" t="s">
        <v>329</v>
      </c>
      <c r="I91" s="12">
        <v>0</v>
      </c>
    </row>
    <row r="92" spans="1:9" x14ac:dyDescent="0.2">
      <c r="A92" s="12" t="s">
        <v>22</v>
      </c>
      <c r="B92" s="12" t="s">
        <v>24</v>
      </c>
      <c r="C92" s="12" t="s">
        <v>4266</v>
      </c>
      <c r="D92" s="50">
        <v>44158</v>
      </c>
      <c r="E92" s="12">
        <v>60</v>
      </c>
      <c r="F92" s="50">
        <v>44218</v>
      </c>
      <c r="G92" s="12" t="s">
        <v>4250</v>
      </c>
      <c r="H92" s="12" t="s">
        <v>329</v>
      </c>
      <c r="I92" s="12">
        <v>0</v>
      </c>
    </row>
    <row r="93" spans="1:9" x14ac:dyDescent="0.2">
      <c r="A93" s="12" t="s">
        <v>22</v>
      </c>
      <c r="B93" s="12" t="s">
        <v>24</v>
      </c>
      <c r="C93" s="12" t="s">
        <v>4267</v>
      </c>
      <c r="D93" s="50">
        <v>44158</v>
      </c>
      <c r="E93" s="12">
        <v>60</v>
      </c>
      <c r="F93" s="50">
        <v>44218</v>
      </c>
      <c r="G93" s="12" t="s">
        <v>4250</v>
      </c>
      <c r="H93" s="12" t="s">
        <v>329</v>
      </c>
      <c r="I93" s="12">
        <v>0</v>
      </c>
    </row>
    <row r="94" spans="1:9" x14ac:dyDescent="0.2">
      <c r="A94" s="12" t="s">
        <v>22</v>
      </c>
      <c r="B94" s="12" t="s">
        <v>24</v>
      </c>
      <c r="C94" s="12" t="s">
        <v>4268</v>
      </c>
      <c r="D94" s="50">
        <v>44160</v>
      </c>
      <c r="E94" s="12">
        <v>60</v>
      </c>
      <c r="F94" s="50">
        <v>44220</v>
      </c>
      <c r="G94" s="12" t="s">
        <v>4250</v>
      </c>
      <c r="H94" s="12" t="s">
        <v>329</v>
      </c>
      <c r="I94" s="12">
        <v>0</v>
      </c>
    </row>
    <row r="95" spans="1:9" x14ac:dyDescent="0.2">
      <c r="A95" s="12" t="s">
        <v>22</v>
      </c>
      <c r="B95" s="12" t="s">
        <v>24</v>
      </c>
      <c r="C95" s="12" t="s">
        <v>4269</v>
      </c>
      <c r="D95" s="50">
        <v>44160</v>
      </c>
      <c r="E95" s="12">
        <v>52</v>
      </c>
      <c r="F95" s="50">
        <v>44212</v>
      </c>
      <c r="G95" s="12" t="s">
        <v>4250</v>
      </c>
      <c r="H95" s="12" t="s">
        <v>28</v>
      </c>
      <c r="I95" s="12">
        <v>1</v>
      </c>
    </row>
    <row r="96" spans="1:9" x14ac:dyDescent="0.2">
      <c r="A96" s="12" t="s">
        <v>22</v>
      </c>
      <c r="B96" s="12" t="s">
        <v>24</v>
      </c>
      <c r="C96" s="12" t="s">
        <v>4270</v>
      </c>
      <c r="D96" s="50">
        <v>44160</v>
      </c>
      <c r="E96" s="12">
        <v>50</v>
      </c>
      <c r="F96" s="50">
        <v>44210</v>
      </c>
      <c r="G96" s="12" t="s">
        <v>4250</v>
      </c>
      <c r="H96" s="12" t="s">
        <v>559</v>
      </c>
      <c r="I96" s="12">
        <v>0</v>
      </c>
    </row>
    <row r="97" spans="1:9" x14ac:dyDescent="0.2">
      <c r="A97" s="12" t="s">
        <v>22</v>
      </c>
      <c r="B97" s="12" t="s">
        <v>24</v>
      </c>
      <c r="C97" s="12" t="s">
        <v>4271</v>
      </c>
      <c r="D97" s="50">
        <v>44178</v>
      </c>
      <c r="E97" s="12">
        <v>60</v>
      </c>
      <c r="F97" s="50">
        <v>44239</v>
      </c>
      <c r="G97" s="12" t="s">
        <v>4250</v>
      </c>
      <c r="H97" s="12" t="s">
        <v>19</v>
      </c>
      <c r="I97" s="12">
        <v>0</v>
      </c>
    </row>
    <row r="98" spans="1:9" x14ac:dyDescent="0.2">
      <c r="A98" s="12" t="s">
        <v>22</v>
      </c>
      <c r="B98" s="12" t="s">
        <v>24</v>
      </c>
      <c r="C98" s="12" t="s">
        <v>4272</v>
      </c>
      <c r="D98" s="50">
        <v>44280</v>
      </c>
      <c r="E98" s="12">
        <v>60</v>
      </c>
      <c r="F98" s="50">
        <v>44341</v>
      </c>
      <c r="G98" s="12" t="s">
        <v>4250</v>
      </c>
      <c r="H98" s="12" t="s">
        <v>19</v>
      </c>
      <c r="I98" s="12">
        <v>0</v>
      </c>
    </row>
    <row r="99" spans="1:9" x14ac:dyDescent="0.2">
      <c r="A99" s="12" t="s">
        <v>22</v>
      </c>
      <c r="B99" s="12" t="s">
        <v>24</v>
      </c>
      <c r="C99" s="12" t="s">
        <v>4273</v>
      </c>
      <c r="D99" s="50">
        <v>44280</v>
      </c>
      <c r="E99" s="12">
        <v>60</v>
      </c>
      <c r="F99" s="50">
        <v>44341</v>
      </c>
      <c r="G99" s="12" t="s">
        <v>4250</v>
      </c>
      <c r="H99" s="12" t="s">
        <v>19</v>
      </c>
      <c r="I99" s="12">
        <v>0</v>
      </c>
    </row>
    <row r="100" spans="1:9" x14ac:dyDescent="0.2">
      <c r="A100" s="12" t="s">
        <v>22</v>
      </c>
      <c r="B100" s="12" t="s">
        <v>24</v>
      </c>
      <c r="C100" s="12" t="s">
        <v>4274</v>
      </c>
      <c r="D100" s="50">
        <v>44293</v>
      </c>
      <c r="E100" s="12">
        <v>60</v>
      </c>
      <c r="F100" s="50">
        <v>44355</v>
      </c>
      <c r="G100" s="12" t="s">
        <v>4250</v>
      </c>
      <c r="H100" s="12" t="s">
        <v>19</v>
      </c>
      <c r="I100" s="12">
        <v>0</v>
      </c>
    </row>
    <row r="101" spans="1:9" x14ac:dyDescent="0.2">
      <c r="A101" s="12" t="s">
        <v>22</v>
      </c>
      <c r="B101" s="12" t="s">
        <v>24</v>
      </c>
      <c r="C101" s="12" t="s">
        <v>4275</v>
      </c>
      <c r="D101" s="50">
        <v>44198</v>
      </c>
      <c r="E101" s="12">
        <v>60</v>
      </c>
      <c r="F101" s="50">
        <v>44258</v>
      </c>
      <c r="G101" s="12" t="s">
        <v>4276</v>
      </c>
      <c r="H101" s="12" t="s">
        <v>329</v>
      </c>
      <c r="I101" s="12">
        <v>0</v>
      </c>
    </row>
    <row r="102" spans="1:9" x14ac:dyDescent="0.2">
      <c r="A102" s="12" t="s">
        <v>22</v>
      </c>
      <c r="B102" s="12" t="s">
        <v>24</v>
      </c>
      <c r="C102" s="12" t="s">
        <v>4277</v>
      </c>
      <c r="D102" s="50">
        <v>44199</v>
      </c>
      <c r="E102" s="12">
        <v>59</v>
      </c>
      <c r="F102" s="50">
        <v>44258</v>
      </c>
      <c r="G102" s="12" t="s">
        <v>4276</v>
      </c>
      <c r="H102" s="12" t="s">
        <v>329</v>
      </c>
      <c r="I102" s="12">
        <v>0</v>
      </c>
    </row>
    <row r="103" spans="1:9" x14ac:dyDescent="0.2">
      <c r="A103" s="12" t="s">
        <v>22</v>
      </c>
      <c r="B103" s="12" t="s">
        <v>24</v>
      </c>
      <c r="C103" s="12" t="s">
        <v>4278</v>
      </c>
      <c r="D103" s="50">
        <v>44202</v>
      </c>
      <c r="E103" s="12">
        <v>60</v>
      </c>
      <c r="F103" s="50">
        <v>44263</v>
      </c>
      <c r="G103" s="12" t="s">
        <v>4276</v>
      </c>
      <c r="H103" s="12" t="s">
        <v>19</v>
      </c>
      <c r="I103" s="12">
        <v>0</v>
      </c>
    </row>
    <row r="104" spans="1:9" x14ac:dyDescent="0.2">
      <c r="A104" s="12" t="s">
        <v>22</v>
      </c>
      <c r="B104" s="12" t="s">
        <v>24</v>
      </c>
      <c r="C104" s="12" t="s">
        <v>4279</v>
      </c>
      <c r="D104" s="50">
        <v>44203</v>
      </c>
      <c r="E104" s="12">
        <v>60</v>
      </c>
      <c r="F104" s="50">
        <v>44263</v>
      </c>
      <c r="G104" s="12" t="s">
        <v>4276</v>
      </c>
      <c r="H104" s="12" t="s">
        <v>329</v>
      </c>
      <c r="I104" s="12">
        <v>0</v>
      </c>
    </row>
    <row r="105" spans="1:9" x14ac:dyDescent="0.2">
      <c r="A105" s="12" t="s">
        <v>22</v>
      </c>
      <c r="B105" s="12" t="s">
        <v>24</v>
      </c>
      <c r="C105" s="12" t="s">
        <v>4280</v>
      </c>
      <c r="D105" s="50">
        <v>44206</v>
      </c>
      <c r="E105" s="12">
        <v>60</v>
      </c>
      <c r="F105" s="50">
        <v>44267</v>
      </c>
      <c r="G105" s="12" t="s">
        <v>4276</v>
      </c>
      <c r="H105" s="12" t="s">
        <v>19</v>
      </c>
      <c r="I105" s="12">
        <v>0</v>
      </c>
    </row>
    <row r="106" spans="1:9" x14ac:dyDescent="0.2">
      <c r="A106" s="12" t="s">
        <v>22</v>
      </c>
      <c r="B106" s="12" t="s">
        <v>24</v>
      </c>
      <c r="C106" s="12" t="s">
        <v>4281</v>
      </c>
      <c r="D106" s="50">
        <v>44213</v>
      </c>
      <c r="E106" s="12">
        <v>60</v>
      </c>
      <c r="F106" s="50">
        <v>44275</v>
      </c>
      <c r="G106" s="12" t="s">
        <v>4276</v>
      </c>
      <c r="H106" s="12" t="s">
        <v>19</v>
      </c>
      <c r="I106" s="12">
        <v>0</v>
      </c>
    </row>
    <row r="107" spans="1:9" x14ac:dyDescent="0.2">
      <c r="A107" s="12" t="s">
        <v>22</v>
      </c>
      <c r="B107" s="12" t="s">
        <v>24</v>
      </c>
      <c r="C107" s="12" t="s">
        <v>4282</v>
      </c>
      <c r="D107" s="50">
        <v>44213</v>
      </c>
      <c r="E107" s="12">
        <v>60</v>
      </c>
      <c r="F107" s="50">
        <v>44275</v>
      </c>
      <c r="G107" s="12" t="s">
        <v>4276</v>
      </c>
      <c r="H107" s="12" t="s">
        <v>19</v>
      </c>
      <c r="I107" s="12">
        <v>0</v>
      </c>
    </row>
    <row r="108" spans="1:9" x14ac:dyDescent="0.2">
      <c r="A108" s="12" t="s">
        <v>22</v>
      </c>
      <c r="B108" s="12" t="s">
        <v>24</v>
      </c>
      <c r="C108" s="12" t="s">
        <v>4283</v>
      </c>
      <c r="D108" s="50">
        <v>44220</v>
      </c>
      <c r="E108" s="12">
        <v>60</v>
      </c>
      <c r="F108" s="50">
        <v>44280</v>
      </c>
      <c r="G108" s="12" t="s">
        <v>4276</v>
      </c>
      <c r="H108" s="12" t="s">
        <v>329</v>
      </c>
      <c r="I108" s="12">
        <v>0</v>
      </c>
    </row>
    <row r="109" spans="1:9" x14ac:dyDescent="0.2">
      <c r="A109" s="12" t="s">
        <v>22</v>
      </c>
      <c r="B109" s="12" t="s">
        <v>24</v>
      </c>
      <c r="C109" s="12" t="s">
        <v>4284</v>
      </c>
      <c r="D109" s="50">
        <v>44220</v>
      </c>
      <c r="E109" s="12">
        <v>60</v>
      </c>
      <c r="F109" s="50">
        <v>44280</v>
      </c>
      <c r="G109" s="12" t="s">
        <v>4276</v>
      </c>
      <c r="H109" s="12" t="s">
        <v>329</v>
      </c>
      <c r="I109" s="12">
        <v>0</v>
      </c>
    </row>
    <row r="110" spans="1:9" x14ac:dyDescent="0.2">
      <c r="A110" s="12" t="s">
        <v>22</v>
      </c>
      <c r="B110" s="12" t="s">
        <v>24</v>
      </c>
      <c r="C110" s="12" t="s">
        <v>4285</v>
      </c>
      <c r="D110" s="50">
        <v>44269</v>
      </c>
      <c r="E110" s="12">
        <v>60</v>
      </c>
      <c r="F110" s="50">
        <v>44329</v>
      </c>
      <c r="G110" s="12" t="s">
        <v>4276</v>
      </c>
      <c r="H110" s="12" t="s">
        <v>329</v>
      </c>
      <c r="I110" s="12">
        <v>0</v>
      </c>
    </row>
    <row r="111" spans="1:9" x14ac:dyDescent="0.2">
      <c r="A111" s="12" t="s">
        <v>22</v>
      </c>
      <c r="B111" s="12" t="s">
        <v>24</v>
      </c>
      <c r="C111" s="12" t="s">
        <v>4286</v>
      </c>
      <c r="D111" s="50">
        <v>44269</v>
      </c>
      <c r="E111" s="12">
        <v>60</v>
      </c>
      <c r="F111" s="50">
        <v>44329</v>
      </c>
      <c r="G111" s="12" t="s">
        <v>4276</v>
      </c>
      <c r="H111" s="12" t="s">
        <v>167</v>
      </c>
      <c r="I111" s="12">
        <v>0</v>
      </c>
    </row>
    <row r="112" spans="1:9" x14ac:dyDescent="0.2">
      <c r="A112" s="12" t="s">
        <v>22</v>
      </c>
      <c r="B112" s="12" t="s">
        <v>24</v>
      </c>
      <c r="C112" s="12" t="s">
        <v>4287</v>
      </c>
      <c r="D112" s="50">
        <v>44272</v>
      </c>
      <c r="E112" s="12">
        <v>58</v>
      </c>
      <c r="F112" s="50">
        <v>44330</v>
      </c>
      <c r="G112" s="12" t="s">
        <v>4276</v>
      </c>
      <c r="H112" s="12" t="s">
        <v>28</v>
      </c>
      <c r="I112" s="12">
        <v>1</v>
      </c>
    </row>
    <row r="113" spans="1:9" x14ac:dyDescent="0.2">
      <c r="A113" s="12" t="s">
        <v>22</v>
      </c>
      <c r="B113" s="12" t="s">
        <v>24</v>
      </c>
      <c r="C113" s="12" t="s">
        <v>4288</v>
      </c>
      <c r="D113" s="50">
        <v>44272</v>
      </c>
      <c r="E113" s="12">
        <v>60</v>
      </c>
      <c r="F113" s="50">
        <v>44333</v>
      </c>
      <c r="G113" s="12" t="s">
        <v>4276</v>
      </c>
      <c r="H113" s="12" t="s">
        <v>19</v>
      </c>
      <c r="I113" s="12">
        <v>0</v>
      </c>
    </row>
    <row r="114" spans="1:9" x14ac:dyDescent="0.2">
      <c r="A114" s="12" t="s">
        <v>22</v>
      </c>
      <c r="B114" s="12" t="s">
        <v>24</v>
      </c>
      <c r="C114" s="12" t="s">
        <v>4289</v>
      </c>
      <c r="D114" s="50">
        <v>44306</v>
      </c>
      <c r="E114" s="12">
        <v>60</v>
      </c>
      <c r="F114" s="50">
        <v>44367</v>
      </c>
      <c r="G114" s="12" t="s">
        <v>4276</v>
      </c>
      <c r="H114" s="12" t="s">
        <v>19</v>
      </c>
      <c r="I114" s="12">
        <v>0</v>
      </c>
    </row>
    <row r="115" spans="1:9" x14ac:dyDescent="0.2">
      <c r="A115" s="12" t="s">
        <v>22</v>
      </c>
      <c r="B115" s="12" t="s">
        <v>24</v>
      </c>
      <c r="C115" s="12" t="s">
        <v>4290</v>
      </c>
      <c r="D115" s="50">
        <v>44306</v>
      </c>
      <c r="E115" s="12">
        <v>60</v>
      </c>
      <c r="F115" s="50">
        <v>44367</v>
      </c>
      <c r="G115" s="12" t="s">
        <v>4276</v>
      </c>
      <c r="H115" s="12" t="s">
        <v>19</v>
      </c>
      <c r="I115" s="12">
        <v>0</v>
      </c>
    </row>
    <row r="116" spans="1:9" x14ac:dyDescent="0.2">
      <c r="A116" s="12" t="s">
        <v>22</v>
      </c>
      <c r="B116" s="12" t="s">
        <v>24</v>
      </c>
      <c r="C116" s="12" t="s">
        <v>4291</v>
      </c>
      <c r="D116" s="50">
        <v>44306</v>
      </c>
      <c r="E116" s="12">
        <v>60</v>
      </c>
      <c r="F116" s="50">
        <v>44367</v>
      </c>
      <c r="G116" s="12" t="s">
        <v>4276</v>
      </c>
      <c r="H116" s="12" t="s">
        <v>19</v>
      </c>
      <c r="I116" s="12">
        <v>0</v>
      </c>
    </row>
    <row r="117" spans="1:9" x14ac:dyDescent="0.2">
      <c r="A117" s="12" t="s">
        <v>22</v>
      </c>
      <c r="B117" s="12" t="s">
        <v>24</v>
      </c>
      <c r="C117" s="12" t="s">
        <v>4292</v>
      </c>
      <c r="D117" s="50">
        <v>44320</v>
      </c>
      <c r="E117" s="12">
        <v>60</v>
      </c>
      <c r="F117" s="50">
        <v>44380</v>
      </c>
      <c r="G117" s="12" t="s">
        <v>4276</v>
      </c>
      <c r="H117" s="12" t="s">
        <v>329</v>
      </c>
      <c r="I117" s="12">
        <v>0</v>
      </c>
    </row>
    <row r="118" spans="1:9" x14ac:dyDescent="0.2">
      <c r="A118" s="12" t="s">
        <v>22</v>
      </c>
      <c r="B118" s="12" t="s">
        <v>24</v>
      </c>
      <c r="C118" s="12" t="s">
        <v>4293</v>
      </c>
      <c r="D118" s="50">
        <v>44320</v>
      </c>
      <c r="E118" s="12">
        <v>60</v>
      </c>
      <c r="F118" s="50">
        <v>44380</v>
      </c>
      <c r="G118" s="12" t="s">
        <v>4276</v>
      </c>
      <c r="H118" s="12" t="s">
        <v>329</v>
      </c>
      <c r="I118" s="12">
        <v>0</v>
      </c>
    </row>
    <row r="119" spans="1:9" x14ac:dyDescent="0.2">
      <c r="A119" s="12" t="s">
        <v>22</v>
      </c>
      <c r="B119" s="12" t="s">
        <v>24</v>
      </c>
      <c r="C119" s="12" t="s">
        <v>4294</v>
      </c>
      <c r="D119" s="50">
        <v>44320</v>
      </c>
      <c r="E119" s="12">
        <v>60</v>
      </c>
      <c r="F119" s="50">
        <v>44380</v>
      </c>
      <c r="G119" s="12" t="s">
        <v>4276</v>
      </c>
      <c r="H119" s="12" t="s">
        <v>329</v>
      </c>
      <c r="I119" s="12">
        <v>0</v>
      </c>
    </row>
    <row r="120" spans="1:9" x14ac:dyDescent="0.2">
      <c r="A120" s="12" t="s">
        <v>22</v>
      </c>
      <c r="B120" s="12" t="s">
        <v>14</v>
      </c>
      <c r="C120" s="12" t="s">
        <v>4295</v>
      </c>
      <c r="D120" s="50">
        <v>43997</v>
      </c>
      <c r="E120" s="12">
        <v>49</v>
      </c>
      <c r="F120" s="50">
        <v>44046</v>
      </c>
      <c r="G120" s="12" t="s">
        <v>4169</v>
      </c>
      <c r="H120" s="12" t="s">
        <v>28</v>
      </c>
      <c r="I120" s="12">
        <v>1</v>
      </c>
    </row>
    <row r="121" spans="1:9" x14ac:dyDescent="0.2">
      <c r="A121" s="12" t="s">
        <v>22</v>
      </c>
      <c r="B121" s="12" t="s">
        <v>14</v>
      </c>
      <c r="C121" s="12" t="s">
        <v>4296</v>
      </c>
      <c r="D121" s="50">
        <v>43999</v>
      </c>
      <c r="E121" s="12">
        <v>59</v>
      </c>
      <c r="F121" s="50">
        <v>44058</v>
      </c>
      <c r="G121" s="12" t="s">
        <v>4169</v>
      </c>
      <c r="H121" s="12" t="s">
        <v>28</v>
      </c>
      <c r="I121" s="12">
        <v>1</v>
      </c>
    </row>
    <row r="122" spans="1:9" x14ac:dyDescent="0.2">
      <c r="A122" s="12" t="s">
        <v>22</v>
      </c>
      <c r="B122" s="12" t="s">
        <v>14</v>
      </c>
      <c r="C122" s="12" t="s">
        <v>4297</v>
      </c>
      <c r="D122" s="50">
        <v>43999</v>
      </c>
      <c r="E122" s="12">
        <v>60</v>
      </c>
      <c r="F122" s="50">
        <v>44059</v>
      </c>
      <c r="G122" s="12" t="s">
        <v>4169</v>
      </c>
      <c r="H122" s="12" t="s">
        <v>329</v>
      </c>
      <c r="I122" s="12">
        <v>0</v>
      </c>
    </row>
    <row r="123" spans="1:9" x14ac:dyDescent="0.2">
      <c r="A123" s="12" t="s">
        <v>22</v>
      </c>
      <c r="B123" s="12" t="s">
        <v>14</v>
      </c>
      <c r="C123" s="12" t="s">
        <v>4298</v>
      </c>
      <c r="D123" s="50">
        <v>44002</v>
      </c>
      <c r="E123" s="12">
        <v>60</v>
      </c>
      <c r="F123" s="50">
        <v>44062</v>
      </c>
      <c r="G123" s="12" t="s">
        <v>4169</v>
      </c>
      <c r="H123" s="12" t="s">
        <v>329</v>
      </c>
      <c r="I123" s="12">
        <v>0</v>
      </c>
    </row>
    <row r="124" spans="1:9" x14ac:dyDescent="0.2">
      <c r="A124" s="12" t="s">
        <v>22</v>
      </c>
      <c r="B124" s="12" t="s">
        <v>14</v>
      </c>
      <c r="C124" s="12" t="s">
        <v>4299</v>
      </c>
      <c r="D124" s="50">
        <v>44002</v>
      </c>
      <c r="E124" s="12">
        <v>60</v>
      </c>
      <c r="F124" s="50">
        <v>44062</v>
      </c>
      <c r="G124" s="12" t="s">
        <v>4169</v>
      </c>
      <c r="H124" s="12" t="s">
        <v>329</v>
      </c>
      <c r="I124" s="12">
        <v>0</v>
      </c>
    </row>
    <row r="125" spans="1:9" x14ac:dyDescent="0.2">
      <c r="A125" s="12" t="s">
        <v>22</v>
      </c>
      <c r="B125" s="12" t="s">
        <v>14</v>
      </c>
      <c r="C125" s="12" t="s">
        <v>4300</v>
      </c>
      <c r="D125" s="50">
        <v>44002</v>
      </c>
      <c r="E125" s="12">
        <v>51</v>
      </c>
      <c r="F125" s="50">
        <v>44053</v>
      </c>
      <c r="G125" s="12" t="s">
        <v>4169</v>
      </c>
      <c r="H125" s="12" t="s">
        <v>28</v>
      </c>
      <c r="I125" s="12">
        <v>1</v>
      </c>
    </row>
    <row r="126" spans="1:9" x14ac:dyDescent="0.2">
      <c r="A126" s="12" t="s">
        <v>22</v>
      </c>
      <c r="B126" s="12" t="s">
        <v>14</v>
      </c>
      <c r="C126" s="12" t="s">
        <v>4301</v>
      </c>
      <c r="D126" s="50">
        <v>44003</v>
      </c>
      <c r="E126" s="12">
        <v>55</v>
      </c>
      <c r="F126" s="50">
        <v>44058</v>
      </c>
      <c r="G126" s="12" t="s">
        <v>4169</v>
      </c>
      <c r="H126" s="12" t="s">
        <v>28</v>
      </c>
      <c r="I126" s="12">
        <v>1</v>
      </c>
    </row>
    <row r="127" spans="1:9" x14ac:dyDescent="0.2">
      <c r="A127" s="12" t="s">
        <v>22</v>
      </c>
      <c r="B127" s="12" t="s">
        <v>14</v>
      </c>
      <c r="C127" s="12" t="s">
        <v>4302</v>
      </c>
      <c r="D127" s="50">
        <v>44003</v>
      </c>
      <c r="E127" s="12">
        <v>39</v>
      </c>
      <c r="F127" s="50">
        <v>44042</v>
      </c>
      <c r="G127" s="12" t="s">
        <v>4169</v>
      </c>
      <c r="H127" s="12" t="s">
        <v>28</v>
      </c>
      <c r="I127" s="12">
        <v>1</v>
      </c>
    </row>
    <row r="128" spans="1:9" x14ac:dyDescent="0.2">
      <c r="A128" s="12" t="s">
        <v>22</v>
      </c>
      <c r="B128" s="12" t="s">
        <v>14</v>
      </c>
      <c r="C128" s="12" t="s">
        <v>4303</v>
      </c>
      <c r="D128" s="50">
        <v>44003</v>
      </c>
      <c r="E128" s="12">
        <v>42</v>
      </c>
      <c r="F128" s="50">
        <v>44045</v>
      </c>
      <c r="G128" s="12" t="s">
        <v>4169</v>
      </c>
      <c r="H128" s="12" t="s">
        <v>28</v>
      </c>
      <c r="I128" s="12">
        <v>1</v>
      </c>
    </row>
    <row r="129" spans="1:9" x14ac:dyDescent="0.2">
      <c r="A129" s="12" t="s">
        <v>22</v>
      </c>
      <c r="B129" s="12" t="s">
        <v>14</v>
      </c>
      <c r="C129" s="12" t="s">
        <v>4304</v>
      </c>
      <c r="D129" s="50">
        <v>44006</v>
      </c>
      <c r="E129" s="12">
        <v>52</v>
      </c>
      <c r="F129" s="50">
        <v>44058</v>
      </c>
      <c r="G129" s="12" t="s">
        <v>4169</v>
      </c>
      <c r="H129" s="12" t="s">
        <v>28</v>
      </c>
      <c r="I129" s="12">
        <v>1</v>
      </c>
    </row>
    <row r="130" spans="1:9" x14ac:dyDescent="0.2">
      <c r="A130" s="12" t="s">
        <v>22</v>
      </c>
      <c r="B130" s="12" t="s">
        <v>14</v>
      </c>
      <c r="C130" s="12" t="s">
        <v>4305</v>
      </c>
      <c r="D130" s="50">
        <v>44029</v>
      </c>
      <c r="E130" s="12">
        <v>39</v>
      </c>
      <c r="F130" s="50">
        <v>44068</v>
      </c>
      <c r="G130" s="12" t="s">
        <v>4169</v>
      </c>
      <c r="H130" s="12" t="s">
        <v>167</v>
      </c>
      <c r="I130" s="12">
        <v>0</v>
      </c>
    </row>
    <row r="131" spans="1:9" x14ac:dyDescent="0.2">
      <c r="A131" s="12" t="s">
        <v>22</v>
      </c>
      <c r="B131" s="12" t="s">
        <v>14</v>
      </c>
      <c r="C131" s="12" t="s">
        <v>4306</v>
      </c>
      <c r="D131" s="50">
        <v>44049</v>
      </c>
      <c r="E131" s="12">
        <v>60</v>
      </c>
      <c r="F131" s="50">
        <v>44109</v>
      </c>
      <c r="G131" s="12" t="s">
        <v>4169</v>
      </c>
      <c r="H131" s="12" t="s">
        <v>329</v>
      </c>
      <c r="I131" s="12">
        <v>0</v>
      </c>
    </row>
    <row r="132" spans="1:9" x14ac:dyDescent="0.2">
      <c r="A132" s="12" t="s">
        <v>22</v>
      </c>
      <c r="B132" s="12" t="s">
        <v>14</v>
      </c>
      <c r="C132" s="12" t="s">
        <v>4307</v>
      </c>
      <c r="D132" s="50">
        <v>44049</v>
      </c>
      <c r="E132" s="12">
        <v>45</v>
      </c>
      <c r="F132" s="50">
        <v>44094</v>
      </c>
      <c r="G132" s="12" t="s">
        <v>4169</v>
      </c>
      <c r="H132" s="12" t="s">
        <v>559</v>
      </c>
      <c r="I132" s="12">
        <v>0</v>
      </c>
    </row>
    <row r="133" spans="1:9" x14ac:dyDescent="0.2">
      <c r="A133" s="12" t="s">
        <v>22</v>
      </c>
      <c r="B133" s="12" t="s">
        <v>14</v>
      </c>
      <c r="C133" s="12" t="s">
        <v>4308</v>
      </c>
      <c r="D133" s="50">
        <v>44049</v>
      </c>
      <c r="E133" s="12">
        <v>60</v>
      </c>
      <c r="F133" s="50">
        <v>44109</v>
      </c>
      <c r="G133" s="12" t="s">
        <v>4169</v>
      </c>
      <c r="H133" s="12" t="s">
        <v>329</v>
      </c>
      <c r="I133" s="12">
        <v>0</v>
      </c>
    </row>
    <row r="134" spans="1:9" x14ac:dyDescent="0.2">
      <c r="A134" s="12" t="s">
        <v>22</v>
      </c>
      <c r="B134" s="12" t="s">
        <v>14</v>
      </c>
      <c r="C134" s="12" t="s">
        <v>4309</v>
      </c>
      <c r="D134" s="50">
        <v>44071</v>
      </c>
      <c r="E134" s="12">
        <v>60</v>
      </c>
      <c r="F134" s="50">
        <v>44131</v>
      </c>
      <c r="G134" s="12" t="s">
        <v>4169</v>
      </c>
      <c r="H134" s="12" t="s">
        <v>329</v>
      </c>
      <c r="I134" s="12">
        <v>0</v>
      </c>
    </row>
    <row r="135" spans="1:9" x14ac:dyDescent="0.2">
      <c r="A135" s="12" t="s">
        <v>22</v>
      </c>
      <c r="B135" s="12" t="s">
        <v>14</v>
      </c>
      <c r="C135" s="12" t="s">
        <v>4310</v>
      </c>
      <c r="D135" s="50">
        <v>44075</v>
      </c>
      <c r="E135" s="12">
        <v>60</v>
      </c>
      <c r="F135" s="50">
        <v>44135</v>
      </c>
      <c r="G135" s="12" t="s">
        <v>4169</v>
      </c>
      <c r="H135" s="12" t="s">
        <v>329</v>
      </c>
      <c r="I135" s="12">
        <v>0</v>
      </c>
    </row>
    <row r="136" spans="1:9" x14ac:dyDescent="0.2">
      <c r="A136" s="12" t="s">
        <v>22</v>
      </c>
      <c r="B136" s="12" t="s">
        <v>14</v>
      </c>
      <c r="C136" s="12" t="s">
        <v>4311</v>
      </c>
      <c r="D136" s="50">
        <v>44087</v>
      </c>
      <c r="E136" s="12">
        <v>60</v>
      </c>
      <c r="F136" s="50">
        <v>44147</v>
      </c>
      <c r="G136" s="12" t="s">
        <v>4169</v>
      </c>
      <c r="H136" s="12" t="s">
        <v>329</v>
      </c>
      <c r="I136" s="12">
        <v>0</v>
      </c>
    </row>
    <row r="137" spans="1:9" x14ac:dyDescent="0.2">
      <c r="A137" s="12" t="s">
        <v>22</v>
      </c>
      <c r="B137" s="12" t="s">
        <v>14</v>
      </c>
      <c r="C137" s="12" t="s">
        <v>4312</v>
      </c>
      <c r="D137" s="50">
        <v>44087</v>
      </c>
      <c r="E137" s="12">
        <v>60</v>
      </c>
      <c r="F137" s="50">
        <v>44147</v>
      </c>
      <c r="G137" s="12" t="s">
        <v>4169</v>
      </c>
      <c r="H137" s="12" t="s">
        <v>329</v>
      </c>
      <c r="I137" s="12">
        <v>0</v>
      </c>
    </row>
    <row r="138" spans="1:9" x14ac:dyDescent="0.2">
      <c r="A138" s="12" t="s">
        <v>22</v>
      </c>
      <c r="B138" s="12" t="s">
        <v>14</v>
      </c>
      <c r="C138" s="12" t="s">
        <v>4313</v>
      </c>
      <c r="D138" s="50">
        <v>44087</v>
      </c>
      <c r="E138" s="12">
        <v>37</v>
      </c>
      <c r="F138" s="50">
        <v>44124</v>
      </c>
      <c r="G138" s="12" t="s">
        <v>4169</v>
      </c>
      <c r="H138" s="12" t="s">
        <v>28</v>
      </c>
      <c r="I138" s="12">
        <v>1</v>
      </c>
    </row>
    <row r="139" spans="1:9" x14ac:dyDescent="0.2">
      <c r="A139" s="12" t="s">
        <v>22</v>
      </c>
      <c r="B139" s="12" t="s">
        <v>14</v>
      </c>
      <c r="C139" s="12" t="s">
        <v>4314</v>
      </c>
      <c r="D139" s="50">
        <v>44096</v>
      </c>
      <c r="E139" s="12">
        <v>30</v>
      </c>
      <c r="F139" s="50">
        <v>44126</v>
      </c>
      <c r="G139" s="12" t="s">
        <v>4169</v>
      </c>
      <c r="H139" s="12" t="s">
        <v>329</v>
      </c>
      <c r="I139" s="12">
        <v>0</v>
      </c>
    </row>
    <row r="140" spans="1:9" x14ac:dyDescent="0.2">
      <c r="A140" s="12" t="s">
        <v>22</v>
      </c>
      <c r="B140" s="12" t="s">
        <v>14</v>
      </c>
      <c r="C140" s="12" t="s">
        <v>4315</v>
      </c>
      <c r="D140" s="50">
        <v>44098</v>
      </c>
      <c r="E140" s="12">
        <v>30</v>
      </c>
      <c r="F140" s="50">
        <v>44128</v>
      </c>
      <c r="G140" s="12" t="s">
        <v>4169</v>
      </c>
      <c r="H140" s="12" t="s">
        <v>329</v>
      </c>
      <c r="I140" s="12">
        <v>0</v>
      </c>
    </row>
    <row r="141" spans="1:9" x14ac:dyDescent="0.2">
      <c r="A141" s="12" t="s">
        <v>22</v>
      </c>
      <c r="B141" s="12" t="s">
        <v>14</v>
      </c>
      <c r="C141" s="12" t="s">
        <v>4316</v>
      </c>
      <c r="D141" s="50">
        <v>44098</v>
      </c>
      <c r="E141" s="12">
        <v>30</v>
      </c>
      <c r="F141" s="50">
        <v>44128</v>
      </c>
      <c r="G141" s="12" t="s">
        <v>4169</v>
      </c>
      <c r="H141" s="12" t="s">
        <v>329</v>
      </c>
      <c r="I141" s="12">
        <v>0</v>
      </c>
    </row>
    <row r="142" spans="1:9" x14ac:dyDescent="0.2">
      <c r="A142" s="12" t="s">
        <v>22</v>
      </c>
      <c r="B142" s="12" t="s">
        <v>14</v>
      </c>
      <c r="C142" s="12" t="s">
        <v>4317</v>
      </c>
      <c r="D142" s="50">
        <v>44098</v>
      </c>
      <c r="E142" s="12">
        <v>30</v>
      </c>
      <c r="F142" s="50">
        <v>44128</v>
      </c>
      <c r="G142" s="12" t="s">
        <v>4169</v>
      </c>
      <c r="H142" s="12" t="s">
        <v>875</v>
      </c>
      <c r="I142" s="12">
        <v>0</v>
      </c>
    </row>
    <row r="143" spans="1:9" x14ac:dyDescent="0.2">
      <c r="A143" s="12" t="s">
        <v>22</v>
      </c>
      <c r="B143" s="12" t="s">
        <v>14</v>
      </c>
      <c r="C143" s="12" t="s">
        <v>4318</v>
      </c>
      <c r="D143" s="50">
        <v>44098</v>
      </c>
      <c r="E143" s="12">
        <v>30</v>
      </c>
      <c r="F143" s="50">
        <v>44128</v>
      </c>
      <c r="G143" s="12" t="s">
        <v>4169</v>
      </c>
      <c r="H143" s="12" t="s">
        <v>329</v>
      </c>
      <c r="I143" s="12">
        <v>0</v>
      </c>
    </row>
    <row r="144" spans="1:9" x14ac:dyDescent="0.2">
      <c r="A144" s="12" t="s">
        <v>22</v>
      </c>
      <c r="B144" s="12" t="s">
        <v>14</v>
      </c>
      <c r="C144" s="12" t="s">
        <v>4319</v>
      </c>
      <c r="D144" s="50">
        <v>44098</v>
      </c>
      <c r="E144" s="12">
        <v>30</v>
      </c>
      <c r="F144" s="50">
        <v>44128</v>
      </c>
      <c r="G144" s="12" t="s">
        <v>4169</v>
      </c>
      <c r="H144" s="12" t="s">
        <v>329</v>
      </c>
      <c r="I144" s="12">
        <v>0</v>
      </c>
    </row>
    <row r="145" spans="1:9" x14ac:dyDescent="0.2">
      <c r="A145" s="12" t="s">
        <v>22</v>
      </c>
      <c r="B145" s="12" t="s">
        <v>14</v>
      </c>
      <c r="C145" s="12" t="s">
        <v>4320</v>
      </c>
      <c r="D145" s="50">
        <v>44098</v>
      </c>
      <c r="E145" s="12">
        <v>30</v>
      </c>
      <c r="F145" s="50">
        <v>44128</v>
      </c>
      <c r="G145" s="12" t="s">
        <v>4169</v>
      </c>
      <c r="H145" s="12" t="s">
        <v>329</v>
      </c>
      <c r="I145" s="12">
        <v>0</v>
      </c>
    </row>
    <row r="146" spans="1:9" x14ac:dyDescent="0.2">
      <c r="A146" s="12" t="s">
        <v>22</v>
      </c>
      <c r="B146" s="12" t="s">
        <v>14</v>
      </c>
      <c r="C146" s="12" t="s">
        <v>4321</v>
      </c>
      <c r="D146" s="50">
        <v>44100</v>
      </c>
      <c r="E146" s="12">
        <v>30</v>
      </c>
      <c r="F146" s="50">
        <v>44130</v>
      </c>
      <c r="G146" s="12" t="s">
        <v>4169</v>
      </c>
      <c r="H146" s="12" t="s">
        <v>329</v>
      </c>
      <c r="I146" s="12">
        <v>0</v>
      </c>
    </row>
    <row r="147" spans="1:9" x14ac:dyDescent="0.2">
      <c r="A147" s="12" t="s">
        <v>22</v>
      </c>
      <c r="B147" s="12" t="s">
        <v>14</v>
      </c>
      <c r="C147" s="12" t="s">
        <v>4322</v>
      </c>
      <c r="D147" s="50">
        <v>44104</v>
      </c>
      <c r="E147" s="12">
        <v>60</v>
      </c>
      <c r="F147" s="50">
        <v>44164</v>
      </c>
      <c r="G147" s="12" t="s">
        <v>4169</v>
      </c>
      <c r="H147" s="12" t="s">
        <v>329</v>
      </c>
      <c r="I147" s="12">
        <v>0</v>
      </c>
    </row>
    <row r="148" spans="1:9" x14ac:dyDescent="0.2">
      <c r="A148" s="12" t="s">
        <v>22</v>
      </c>
      <c r="B148" s="12" t="s">
        <v>14</v>
      </c>
      <c r="C148" s="12" t="s">
        <v>4323</v>
      </c>
      <c r="D148" s="50">
        <v>44104</v>
      </c>
      <c r="E148" s="12">
        <v>60</v>
      </c>
      <c r="F148" s="50">
        <v>44164</v>
      </c>
      <c r="G148" s="12" t="s">
        <v>4169</v>
      </c>
      <c r="H148" s="12" t="s">
        <v>329</v>
      </c>
      <c r="I148" s="12">
        <v>0</v>
      </c>
    </row>
    <row r="149" spans="1:9" x14ac:dyDescent="0.2">
      <c r="A149" s="12" t="s">
        <v>22</v>
      </c>
      <c r="B149" s="12" t="s">
        <v>14</v>
      </c>
      <c r="C149" s="12" t="s">
        <v>4324</v>
      </c>
      <c r="D149" s="50">
        <v>44107</v>
      </c>
      <c r="E149" s="12">
        <v>60</v>
      </c>
      <c r="F149" s="50">
        <v>44167</v>
      </c>
      <c r="G149" s="12" t="s">
        <v>4169</v>
      </c>
      <c r="H149" s="12" t="s">
        <v>329</v>
      </c>
      <c r="I149" s="12">
        <v>0</v>
      </c>
    </row>
    <row r="150" spans="1:9" x14ac:dyDescent="0.2">
      <c r="A150" s="12" t="s">
        <v>22</v>
      </c>
      <c r="B150" s="12" t="s">
        <v>14</v>
      </c>
      <c r="C150" s="12" t="s">
        <v>4325</v>
      </c>
      <c r="D150" s="50">
        <v>44107</v>
      </c>
      <c r="E150" s="12">
        <v>39</v>
      </c>
      <c r="F150" s="50">
        <v>44146</v>
      </c>
      <c r="G150" s="12" t="s">
        <v>4169</v>
      </c>
      <c r="H150" s="12" t="s">
        <v>28</v>
      </c>
      <c r="I150" s="12">
        <v>1</v>
      </c>
    </row>
    <row r="151" spans="1:9" x14ac:dyDescent="0.2">
      <c r="A151" s="12" t="s">
        <v>22</v>
      </c>
      <c r="B151" s="12" t="s">
        <v>14</v>
      </c>
      <c r="C151" s="12" t="s">
        <v>4326</v>
      </c>
      <c r="D151" s="50">
        <v>44113</v>
      </c>
      <c r="E151" s="12">
        <v>59</v>
      </c>
      <c r="F151" s="50">
        <v>44172</v>
      </c>
      <c r="G151" s="12" t="s">
        <v>4169</v>
      </c>
      <c r="H151" s="12" t="s">
        <v>28</v>
      </c>
      <c r="I151" s="12">
        <v>1</v>
      </c>
    </row>
    <row r="152" spans="1:9" x14ac:dyDescent="0.2">
      <c r="A152" s="12" t="s">
        <v>22</v>
      </c>
      <c r="B152" s="12" t="s">
        <v>14</v>
      </c>
      <c r="C152" s="12" t="s">
        <v>4327</v>
      </c>
      <c r="D152" s="50">
        <v>44113</v>
      </c>
      <c r="E152" s="12">
        <v>55</v>
      </c>
      <c r="F152" s="50">
        <v>44168</v>
      </c>
      <c r="G152" s="12" t="s">
        <v>4169</v>
      </c>
      <c r="H152" s="12" t="s">
        <v>28</v>
      </c>
      <c r="I152" s="12">
        <v>1</v>
      </c>
    </row>
    <row r="153" spans="1:9" x14ac:dyDescent="0.2">
      <c r="A153" s="12" t="s">
        <v>22</v>
      </c>
      <c r="B153" s="12" t="s">
        <v>14</v>
      </c>
      <c r="C153" s="12" t="s">
        <v>4328</v>
      </c>
      <c r="D153" s="50">
        <v>44114</v>
      </c>
      <c r="E153" s="12">
        <v>53</v>
      </c>
      <c r="F153" s="50">
        <v>44167</v>
      </c>
      <c r="G153" s="12" t="s">
        <v>4169</v>
      </c>
      <c r="H153" s="12" t="s">
        <v>28</v>
      </c>
      <c r="I153" s="12">
        <v>1</v>
      </c>
    </row>
    <row r="154" spans="1:9" x14ac:dyDescent="0.2">
      <c r="A154" s="12" t="s">
        <v>22</v>
      </c>
      <c r="B154" s="12" t="s">
        <v>14</v>
      </c>
      <c r="C154" s="12" t="s">
        <v>4329</v>
      </c>
      <c r="D154" s="50">
        <v>44114</v>
      </c>
      <c r="E154" s="12">
        <v>60</v>
      </c>
      <c r="F154" s="50">
        <v>44174</v>
      </c>
      <c r="G154" s="12" t="s">
        <v>4169</v>
      </c>
      <c r="H154" s="12" t="s">
        <v>329</v>
      </c>
      <c r="I154" s="12">
        <v>0</v>
      </c>
    </row>
    <row r="155" spans="1:9" x14ac:dyDescent="0.2">
      <c r="A155" s="12" t="s">
        <v>22</v>
      </c>
      <c r="B155" s="12" t="s">
        <v>14</v>
      </c>
      <c r="C155" s="12" t="s">
        <v>4330</v>
      </c>
      <c r="D155" s="50">
        <v>44114</v>
      </c>
      <c r="E155" s="12">
        <v>49</v>
      </c>
      <c r="F155" s="50">
        <v>44163</v>
      </c>
      <c r="G155" s="12" t="s">
        <v>4169</v>
      </c>
      <c r="H155" s="12" t="s">
        <v>28</v>
      </c>
      <c r="I155" s="12">
        <v>1</v>
      </c>
    </row>
    <row r="156" spans="1:9" x14ac:dyDescent="0.2">
      <c r="A156" s="12" t="s">
        <v>22</v>
      </c>
      <c r="B156" s="12" t="s">
        <v>14</v>
      </c>
      <c r="C156" s="12" t="s">
        <v>4331</v>
      </c>
      <c r="D156" s="50">
        <v>44114</v>
      </c>
      <c r="E156" s="12">
        <v>60</v>
      </c>
      <c r="F156" s="50">
        <v>44174</v>
      </c>
      <c r="G156" s="12" t="s">
        <v>4169</v>
      </c>
      <c r="H156" s="12" t="s">
        <v>329</v>
      </c>
      <c r="I156" s="12">
        <v>0</v>
      </c>
    </row>
    <row r="157" spans="1:9" x14ac:dyDescent="0.2">
      <c r="A157" s="12" t="s">
        <v>22</v>
      </c>
      <c r="B157" s="12" t="s">
        <v>14</v>
      </c>
      <c r="C157" s="12" t="s">
        <v>4332</v>
      </c>
      <c r="D157" s="50">
        <v>44117</v>
      </c>
      <c r="E157" s="12">
        <v>59</v>
      </c>
      <c r="F157" s="50">
        <v>44176</v>
      </c>
      <c r="G157" s="12" t="s">
        <v>4169</v>
      </c>
      <c r="H157" s="12" t="s">
        <v>329</v>
      </c>
      <c r="I157" s="12">
        <v>0</v>
      </c>
    </row>
    <row r="158" spans="1:9" x14ac:dyDescent="0.2">
      <c r="A158" s="12" t="s">
        <v>22</v>
      </c>
      <c r="B158" s="12" t="s">
        <v>14</v>
      </c>
      <c r="C158" s="12" t="s">
        <v>4333</v>
      </c>
      <c r="D158" s="50">
        <v>44131</v>
      </c>
      <c r="E158" s="12">
        <v>60</v>
      </c>
      <c r="F158" s="50">
        <v>44191</v>
      </c>
      <c r="G158" s="12" t="s">
        <v>4169</v>
      </c>
      <c r="H158" s="12" t="s">
        <v>329</v>
      </c>
      <c r="I158" s="12">
        <v>0</v>
      </c>
    </row>
    <row r="159" spans="1:9" x14ac:dyDescent="0.2">
      <c r="A159" s="12" t="s">
        <v>22</v>
      </c>
      <c r="B159" s="12" t="s">
        <v>14</v>
      </c>
      <c r="C159" s="12" t="s">
        <v>4334</v>
      </c>
      <c r="D159" s="50">
        <v>44131</v>
      </c>
      <c r="E159" s="12">
        <v>60</v>
      </c>
      <c r="F159" s="50">
        <v>44191</v>
      </c>
      <c r="G159" s="12" t="s">
        <v>4169</v>
      </c>
      <c r="H159" s="12" t="s">
        <v>329</v>
      </c>
      <c r="I159" s="12">
        <v>0</v>
      </c>
    </row>
    <row r="160" spans="1:9" x14ac:dyDescent="0.2">
      <c r="A160" s="12" t="s">
        <v>22</v>
      </c>
      <c r="B160" s="12" t="s">
        <v>14</v>
      </c>
      <c r="C160" s="12" t="s">
        <v>4335</v>
      </c>
      <c r="D160" s="50">
        <v>44131</v>
      </c>
      <c r="E160" s="12">
        <v>43</v>
      </c>
      <c r="F160" s="50">
        <v>44174</v>
      </c>
      <c r="G160" s="12" t="s">
        <v>4169</v>
      </c>
      <c r="H160" s="12" t="s">
        <v>28</v>
      </c>
      <c r="I160" s="12">
        <v>1</v>
      </c>
    </row>
    <row r="161" spans="1:9" x14ac:dyDescent="0.2">
      <c r="A161" s="12" t="s">
        <v>22</v>
      </c>
      <c r="B161" s="12" t="s">
        <v>14</v>
      </c>
      <c r="C161" s="12" t="s">
        <v>4336</v>
      </c>
      <c r="D161" s="50">
        <v>44131</v>
      </c>
      <c r="E161" s="12">
        <v>55</v>
      </c>
      <c r="F161" s="50">
        <v>44186</v>
      </c>
      <c r="G161" s="12" t="s">
        <v>4169</v>
      </c>
      <c r="H161" s="12" t="s">
        <v>28</v>
      </c>
      <c r="I161" s="12">
        <v>1</v>
      </c>
    </row>
    <row r="162" spans="1:9" x14ac:dyDescent="0.2">
      <c r="A162" s="12" t="s">
        <v>22</v>
      </c>
      <c r="B162" s="12" t="s">
        <v>14</v>
      </c>
      <c r="C162" s="12" t="s">
        <v>4337</v>
      </c>
      <c r="D162" s="50">
        <v>44131</v>
      </c>
      <c r="E162" s="12">
        <v>60</v>
      </c>
      <c r="F162" s="50">
        <v>44191</v>
      </c>
      <c r="G162" s="12" t="s">
        <v>4169</v>
      </c>
      <c r="H162" s="12" t="s">
        <v>329</v>
      </c>
      <c r="I162" s="12">
        <v>0</v>
      </c>
    </row>
    <row r="163" spans="1:9" x14ac:dyDescent="0.2">
      <c r="A163" s="12" t="s">
        <v>22</v>
      </c>
      <c r="B163" s="12" t="s">
        <v>14</v>
      </c>
      <c r="C163" s="12" t="s">
        <v>4338</v>
      </c>
      <c r="D163" s="50">
        <v>44135</v>
      </c>
      <c r="E163" s="12">
        <v>44</v>
      </c>
      <c r="F163" s="50">
        <v>44179</v>
      </c>
      <c r="G163" s="12" t="s">
        <v>4169</v>
      </c>
      <c r="H163" s="12" t="s">
        <v>28</v>
      </c>
      <c r="I163" s="12">
        <v>1</v>
      </c>
    </row>
    <row r="164" spans="1:9" x14ac:dyDescent="0.2">
      <c r="A164" s="12" t="s">
        <v>22</v>
      </c>
      <c r="B164" s="12" t="s">
        <v>14</v>
      </c>
      <c r="C164" s="12" t="s">
        <v>4339</v>
      </c>
      <c r="D164" s="50">
        <v>44135</v>
      </c>
      <c r="E164" s="12">
        <v>60</v>
      </c>
      <c r="F164" s="50">
        <v>44195</v>
      </c>
      <c r="G164" s="12" t="s">
        <v>4169</v>
      </c>
      <c r="H164" s="12" t="s">
        <v>329</v>
      </c>
      <c r="I164" s="12">
        <v>0</v>
      </c>
    </row>
    <row r="165" spans="1:9" x14ac:dyDescent="0.2">
      <c r="A165" s="12" t="s">
        <v>22</v>
      </c>
      <c r="B165" s="12" t="s">
        <v>14</v>
      </c>
      <c r="C165" s="12" t="s">
        <v>4340</v>
      </c>
      <c r="D165" s="50">
        <v>44135</v>
      </c>
      <c r="E165" s="12">
        <v>46</v>
      </c>
      <c r="F165" s="50">
        <v>44181</v>
      </c>
      <c r="G165" s="12" t="s">
        <v>4169</v>
      </c>
      <c r="H165" s="12" t="s">
        <v>28</v>
      </c>
      <c r="I165" s="12">
        <v>1</v>
      </c>
    </row>
    <row r="166" spans="1:9" x14ac:dyDescent="0.2">
      <c r="A166" s="12" t="s">
        <v>22</v>
      </c>
      <c r="B166" s="12" t="s">
        <v>14</v>
      </c>
      <c r="C166" s="12" t="s">
        <v>4341</v>
      </c>
      <c r="D166" s="50">
        <v>44136</v>
      </c>
      <c r="E166" s="12">
        <v>60</v>
      </c>
      <c r="F166" s="50">
        <v>44196</v>
      </c>
      <c r="G166" s="12" t="s">
        <v>4169</v>
      </c>
      <c r="H166" s="12" t="s">
        <v>329</v>
      </c>
      <c r="I166" s="12">
        <v>0</v>
      </c>
    </row>
    <row r="167" spans="1:9" x14ac:dyDescent="0.2">
      <c r="A167" s="12" t="s">
        <v>22</v>
      </c>
      <c r="B167" s="12" t="s">
        <v>14</v>
      </c>
      <c r="C167" s="12" t="s">
        <v>4342</v>
      </c>
      <c r="D167" s="50">
        <v>44136</v>
      </c>
      <c r="E167" s="12">
        <v>57</v>
      </c>
      <c r="F167" s="50">
        <v>44193</v>
      </c>
      <c r="G167" s="12" t="s">
        <v>4169</v>
      </c>
      <c r="H167" s="12" t="s">
        <v>28</v>
      </c>
      <c r="I167" s="12">
        <v>1</v>
      </c>
    </row>
    <row r="168" spans="1:9" x14ac:dyDescent="0.2">
      <c r="A168" s="12" t="s">
        <v>22</v>
      </c>
      <c r="B168" s="12" t="s">
        <v>14</v>
      </c>
      <c r="C168" s="12" t="s">
        <v>4343</v>
      </c>
      <c r="D168" s="50">
        <v>44136</v>
      </c>
      <c r="E168" s="12">
        <v>60</v>
      </c>
      <c r="F168" s="50">
        <v>44196</v>
      </c>
      <c r="G168" s="12" t="s">
        <v>4169</v>
      </c>
      <c r="H168" s="12" t="s">
        <v>329</v>
      </c>
      <c r="I168" s="12">
        <v>0</v>
      </c>
    </row>
    <row r="169" spans="1:9" x14ac:dyDescent="0.2">
      <c r="A169" s="12" t="s">
        <v>22</v>
      </c>
      <c r="B169" s="12" t="s">
        <v>14</v>
      </c>
      <c r="C169" s="12" t="s">
        <v>4344</v>
      </c>
      <c r="D169" s="50">
        <v>44171</v>
      </c>
      <c r="E169" s="12">
        <v>60</v>
      </c>
      <c r="F169" s="50">
        <v>44233</v>
      </c>
      <c r="G169" s="12" t="s">
        <v>4169</v>
      </c>
      <c r="H169" s="12" t="s">
        <v>19</v>
      </c>
      <c r="I169" s="12">
        <v>0</v>
      </c>
    </row>
    <row r="170" spans="1:9" x14ac:dyDescent="0.2">
      <c r="A170" s="12" t="s">
        <v>22</v>
      </c>
      <c r="B170" s="12" t="s">
        <v>14</v>
      </c>
      <c r="C170" s="12" t="s">
        <v>4345</v>
      </c>
      <c r="D170" s="50">
        <v>44171</v>
      </c>
      <c r="E170" s="12">
        <v>45</v>
      </c>
      <c r="F170" s="50">
        <v>44216</v>
      </c>
      <c r="G170" s="12" t="s">
        <v>4169</v>
      </c>
      <c r="H170" s="12" t="s">
        <v>28</v>
      </c>
      <c r="I170" s="12">
        <v>1</v>
      </c>
    </row>
    <row r="171" spans="1:9" x14ac:dyDescent="0.2">
      <c r="A171" s="12" t="s">
        <v>22</v>
      </c>
      <c r="B171" s="12" t="s">
        <v>14</v>
      </c>
      <c r="C171" s="12" t="s">
        <v>4346</v>
      </c>
      <c r="D171" s="50">
        <v>44171</v>
      </c>
      <c r="E171" s="12">
        <v>60</v>
      </c>
      <c r="F171" s="50">
        <v>44233</v>
      </c>
      <c r="G171" s="12" t="s">
        <v>4169</v>
      </c>
      <c r="H171" s="12" t="s">
        <v>19</v>
      </c>
      <c r="I171" s="12">
        <v>0</v>
      </c>
    </row>
    <row r="172" spans="1:9" x14ac:dyDescent="0.2">
      <c r="A172" s="12" t="s">
        <v>22</v>
      </c>
      <c r="B172" s="12" t="s">
        <v>14</v>
      </c>
      <c r="C172" s="12" t="s">
        <v>4347</v>
      </c>
      <c r="D172" s="50">
        <v>44175</v>
      </c>
      <c r="E172" s="12">
        <v>29</v>
      </c>
      <c r="F172" s="50">
        <v>44204</v>
      </c>
      <c r="G172" s="12" t="s">
        <v>4169</v>
      </c>
      <c r="H172" s="12" t="s">
        <v>329</v>
      </c>
      <c r="I172" s="12">
        <v>0</v>
      </c>
    </row>
    <row r="173" spans="1:9" x14ac:dyDescent="0.2">
      <c r="A173" s="12" t="s">
        <v>22</v>
      </c>
      <c r="B173" s="12" t="s">
        <v>14</v>
      </c>
      <c r="C173" s="12" t="s">
        <v>4348</v>
      </c>
      <c r="D173" s="50">
        <v>44296</v>
      </c>
      <c r="E173" s="12">
        <v>31</v>
      </c>
      <c r="F173" s="50">
        <v>44327</v>
      </c>
      <c r="G173" s="12" t="s">
        <v>4169</v>
      </c>
      <c r="H173" s="12" t="s">
        <v>28</v>
      </c>
      <c r="I173" s="12">
        <v>1</v>
      </c>
    </row>
    <row r="174" spans="1:9" x14ac:dyDescent="0.2">
      <c r="A174" s="12" t="s">
        <v>22</v>
      </c>
      <c r="B174" s="12" t="s">
        <v>14</v>
      </c>
      <c r="C174" s="12" t="s">
        <v>4349</v>
      </c>
      <c r="D174" s="50">
        <v>44510</v>
      </c>
      <c r="E174" s="12">
        <v>46</v>
      </c>
      <c r="F174" s="50">
        <v>44556</v>
      </c>
      <c r="G174" s="12" t="s">
        <v>4169</v>
      </c>
      <c r="H174" s="12" t="s">
        <v>559</v>
      </c>
      <c r="I174" s="12">
        <v>0</v>
      </c>
    </row>
    <row r="175" spans="1:9" x14ac:dyDescent="0.2">
      <c r="A175" s="12" t="s">
        <v>22</v>
      </c>
      <c r="B175" s="12" t="s">
        <v>14</v>
      </c>
      <c r="C175" s="12" t="s">
        <v>4350</v>
      </c>
      <c r="D175" s="50">
        <v>44510</v>
      </c>
      <c r="E175" s="12">
        <v>42</v>
      </c>
      <c r="F175" s="50">
        <v>44552</v>
      </c>
      <c r="G175" s="12" t="s">
        <v>4169</v>
      </c>
      <c r="H175" s="12" t="s">
        <v>28</v>
      </c>
      <c r="I175" s="12">
        <v>1</v>
      </c>
    </row>
    <row r="176" spans="1:9" x14ac:dyDescent="0.2">
      <c r="A176" s="12" t="s">
        <v>22</v>
      </c>
      <c r="B176" s="12" t="s">
        <v>14</v>
      </c>
      <c r="C176" s="12" t="s">
        <v>4351</v>
      </c>
      <c r="D176" s="50">
        <v>44217</v>
      </c>
      <c r="E176" s="12">
        <v>49</v>
      </c>
      <c r="F176" s="50">
        <v>44266</v>
      </c>
      <c r="G176" s="12" t="s">
        <v>4240</v>
      </c>
      <c r="H176" s="12" t="s">
        <v>28</v>
      </c>
      <c r="I176" s="12">
        <v>1</v>
      </c>
    </row>
    <row r="177" spans="1:9" x14ac:dyDescent="0.2">
      <c r="A177" s="12" t="s">
        <v>22</v>
      </c>
      <c r="B177" s="12" t="s">
        <v>14</v>
      </c>
      <c r="C177" s="12" t="s">
        <v>4352</v>
      </c>
      <c r="D177" s="50">
        <v>44217</v>
      </c>
      <c r="E177" s="12">
        <v>44</v>
      </c>
      <c r="F177" s="50">
        <v>44261</v>
      </c>
      <c r="G177" s="12" t="s">
        <v>4240</v>
      </c>
      <c r="H177" s="12" t="s">
        <v>28</v>
      </c>
      <c r="I177" s="12">
        <v>1</v>
      </c>
    </row>
    <row r="178" spans="1:9" x14ac:dyDescent="0.2">
      <c r="A178" s="12" t="s">
        <v>22</v>
      </c>
      <c r="B178" s="12" t="s">
        <v>14</v>
      </c>
      <c r="C178" s="12" t="s">
        <v>4353</v>
      </c>
      <c r="D178" s="50">
        <v>44217</v>
      </c>
      <c r="E178" s="12">
        <v>43</v>
      </c>
      <c r="F178" s="50">
        <v>44260</v>
      </c>
      <c r="G178" s="12" t="s">
        <v>4240</v>
      </c>
      <c r="H178" s="12" t="s">
        <v>28</v>
      </c>
      <c r="I178" s="12">
        <v>1</v>
      </c>
    </row>
    <row r="179" spans="1:9" x14ac:dyDescent="0.2">
      <c r="A179" s="12" t="s">
        <v>22</v>
      </c>
      <c r="B179" s="12" t="s">
        <v>14</v>
      </c>
      <c r="C179" s="12" t="s">
        <v>4354</v>
      </c>
      <c r="D179" s="50">
        <v>44227</v>
      </c>
      <c r="E179" s="12">
        <v>60</v>
      </c>
      <c r="F179" s="50">
        <v>44287</v>
      </c>
      <c r="G179" s="12" t="s">
        <v>4240</v>
      </c>
      <c r="H179" s="12" t="s">
        <v>329</v>
      </c>
      <c r="I179" s="12">
        <v>0</v>
      </c>
    </row>
    <row r="180" spans="1:9" x14ac:dyDescent="0.2">
      <c r="A180" s="12" t="s">
        <v>22</v>
      </c>
      <c r="B180" s="12" t="s">
        <v>14</v>
      </c>
      <c r="C180" s="12" t="s">
        <v>4355</v>
      </c>
      <c r="D180" s="50">
        <v>44232</v>
      </c>
      <c r="E180" s="12">
        <v>60</v>
      </c>
      <c r="F180" s="50">
        <v>44294</v>
      </c>
      <c r="G180" s="12" t="s">
        <v>4240</v>
      </c>
      <c r="H180" s="12" t="s">
        <v>19</v>
      </c>
      <c r="I180" s="12">
        <v>0</v>
      </c>
    </row>
    <row r="181" spans="1:9" x14ac:dyDescent="0.2">
      <c r="A181" s="12" t="s">
        <v>22</v>
      </c>
      <c r="B181" s="12" t="s">
        <v>14</v>
      </c>
      <c r="C181" s="12" t="s">
        <v>4356</v>
      </c>
      <c r="D181" s="50">
        <v>44257</v>
      </c>
      <c r="E181" s="12">
        <v>31</v>
      </c>
      <c r="F181" s="50">
        <v>44288</v>
      </c>
      <c r="G181" s="12" t="s">
        <v>4240</v>
      </c>
      <c r="H181" s="12" t="s">
        <v>329</v>
      </c>
      <c r="I181" s="12">
        <v>0</v>
      </c>
    </row>
    <row r="182" spans="1:9" x14ac:dyDescent="0.2">
      <c r="A182" s="12" t="s">
        <v>22</v>
      </c>
      <c r="B182" s="12" t="s">
        <v>14</v>
      </c>
      <c r="C182" s="12" t="s">
        <v>4357</v>
      </c>
      <c r="D182" s="50">
        <v>44257</v>
      </c>
      <c r="E182" s="12">
        <v>27</v>
      </c>
      <c r="F182" s="50">
        <v>44284</v>
      </c>
      <c r="G182" s="12" t="s">
        <v>4240</v>
      </c>
      <c r="H182" s="12" t="s">
        <v>395</v>
      </c>
      <c r="I182" s="12">
        <v>0</v>
      </c>
    </row>
    <row r="183" spans="1:9" x14ac:dyDescent="0.2">
      <c r="A183" s="12" t="s">
        <v>22</v>
      </c>
      <c r="B183" s="12" t="s">
        <v>14</v>
      </c>
      <c r="C183" s="12" t="s">
        <v>4358</v>
      </c>
      <c r="D183" s="50">
        <v>44257</v>
      </c>
      <c r="E183" s="12">
        <v>31</v>
      </c>
      <c r="F183" s="50">
        <v>44288</v>
      </c>
      <c r="G183" s="12" t="s">
        <v>4240</v>
      </c>
      <c r="H183" s="12" t="s">
        <v>329</v>
      </c>
      <c r="I183" s="12">
        <v>0</v>
      </c>
    </row>
    <row r="184" spans="1:9" x14ac:dyDescent="0.2">
      <c r="A184" s="12" t="s">
        <v>22</v>
      </c>
      <c r="B184" s="12" t="s">
        <v>14</v>
      </c>
      <c r="C184" s="12" t="s">
        <v>4359</v>
      </c>
      <c r="D184" s="50">
        <v>44312</v>
      </c>
      <c r="E184" s="12">
        <v>60</v>
      </c>
      <c r="F184" s="50">
        <v>44376</v>
      </c>
      <c r="G184" s="12" t="s">
        <v>4240</v>
      </c>
      <c r="H184" s="12" t="s">
        <v>19</v>
      </c>
      <c r="I184" s="12">
        <v>0</v>
      </c>
    </row>
    <row r="185" spans="1:9" x14ac:dyDescent="0.2">
      <c r="A185" s="12" t="s">
        <v>22</v>
      </c>
      <c r="B185" s="12" t="s">
        <v>14</v>
      </c>
      <c r="C185" s="12" t="s">
        <v>4360</v>
      </c>
      <c r="D185" s="50">
        <v>44314</v>
      </c>
      <c r="E185" s="12">
        <v>60</v>
      </c>
      <c r="F185" s="50">
        <v>44376</v>
      </c>
      <c r="G185" s="12" t="s">
        <v>4240</v>
      </c>
      <c r="H185" s="12" t="s">
        <v>19</v>
      </c>
      <c r="I185" s="12">
        <v>0</v>
      </c>
    </row>
    <row r="186" spans="1:9" x14ac:dyDescent="0.2">
      <c r="A186" s="12" t="s">
        <v>22</v>
      </c>
      <c r="B186" s="12" t="s">
        <v>14</v>
      </c>
      <c r="C186" s="12" t="s">
        <v>4361</v>
      </c>
      <c r="D186" s="50">
        <v>44314</v>
      </c>
      <c r="E186" s="12">
        <v>50</v>
      </c>
      <c r="F186" s="50">
        <v>44364</v>
      </c>
      <c r="G186" s="12" t="s">
        <v>4240</v>
      </c>
      <c r="H186" s="12" t="s">
        <v>28</v>
      </c>
      <c r="I186" s="12">
        <v>1</v>
      </c>
    </row>
    <row r="187" spans="1:9" x14ac:dyDescent="0.2">
      <c r="A187" s="12" t="s">
        <v>22</v>
      </c>
      <c r="B187" s="12" t="s">
        <v>14</v>
      </c>
      <c r="C187" s="12" t="s">
        <v>4362</v>
      </c>
      <c r="D187" s="50">
        <v>44020</v>
      </c>
      <c r="E187" s="12">
        <v>27</v>
      </c>
      <c r="F187" s="50">
        <v>44047</v>
      </c>
      <c r="G187" s="12" t="s">
        <v>4250</v>
      </c>
      <c r="H187" s="12" t="s">
        <v>395</v>
      </c>
      <c r="I187" s="12">
        <v>0</v>
      </c>
    </row>
    <row r="188" spans="1:9" x14ac:dyDescent="0.2">
      <c r="A188" s="12" t="s">
        <v>22</v>
      </c>
      <c r="B188" s="12" t="s">
        <v>14</v>
      </c>
      <c r="C188" s="12" t="s">
        <v>4363</v>
      </c>
      <c r="D188" s="50">
        <v>44021</v>
      </c>
      <c r="E188" s="12">
        <v>25</v>
      </c>
      <c r="F188" s="50">
        <v>44046</v>
      </c>
      <c r="G188" s="12" t="s">
        <v>4250</v>
      </c>
      <c r="H188" s="12" t="s">
        <v>395</v>
      </c>
      <c r="I188" s="12">
        <v>0</v>
      </c>
    </row>
    <row r="189" spans="1:9" x14ac:dyDescent="0.2">
      <c r="A189" s="12" t="s">
        <v>22</v>
      </c>
      <c r="B189" s="12" t="s">
        <v>14</v>
      </c>
      <c r="C189" s="12" t="s">
        <v>4364</v>
      </c>
      <c r="D189" s="50">
        <v>44021</v>
      </c>
      <c r="E189" s="12">
        <v>25</v>
      </c>
      <c r="F189" s="50">
        <v>44046</v>
      </c>
      <c r="G189" s="12" t="s">
        <v>4250</v>
      </c>
      <c r="H189" s="12" t="s">
        <v>395</v>
      </c>
      <c r="I189" s="12">
        <v>0</v>
      </c>
    </row>
    <row r="190" spans="1:9" x14ac:dyDescent="0.2">
      <c r="A190" s="12" t="s">
        <v>22</v>
      </c>
      <c r="B190" s="12" t="s">
        <v>14</v>
      </c>
      <c r="C190" s="12" t="s">
        <v>4365</v>
      </c>
      <c r="D190" s="50">
        <v>44021</v>
      </c>
      <c r="E190" s="12">
        <v>26</v>
      </c>
      <c r="F190" s="50">
        <v>44047</v>
      </c>
      <c r="G190" s="12" t="s">
        <v>4250</v>
      </c>
      <c r="H190" s="12" t="s">
        <v>395</v>
      </c>
      <c r="I190" s="12">
        <v>0</v>
      </c>
    </row>
    <row r="191" spans="1:9" x14ac:dyDescent="0.2">
      <c r="A191" s="12" t="s">
        <v>22</v>
      </c>
      <c r="B191" s="12" t="s">
        <v>14</v>
      </c>
      <c r="C191" s="12" t="s">
        <v>4366</v>
      </c>
      <c r="D191" s="50">
        <v>44024</v>
      </c>
      <c r="E191" s="12">
        <v>60</v>
      </c>
      <c r="F191" s="50">
        <v>44084</v>
      </c>
      <c r="G191" s="12" t="s">
        <v>4250</v>
      </c>
      <c r="H191" s="12" t="s">
        <v>329</v>
      </c>
      <c r="I191" s="12">
        <v>0</v>
      </c>
    </row>
    <row r="192" spans="1:9" x14ac:dyDescent="0.2">
      <c r="A192" s="12" t="s">
        <v>22</v>
      </c>
      <c r="B192" s="12" t="s">
        <v>14</v>
      </c>
      <c r="C192" s="12" t="s">
        <v>4367</v>
      </c>
      <c r="D192" s="50">
        <v>44024</v>
      </c>
      <c r="E192" s="12">
        <v>60</v>
      </c>
      <c r="F192" s="50">
        <v>44084</v>
      </c>
      <c r="G192" s="12" t="s">
        <v>4250</v>
      </c>
      <c r="H192" s="12" t="s">
        <v>329</v>
      </c>
      <c r="I192" s="12">
        <v>0</v>
      </c>
    </row>
    <row r="193" spans="1:9" x14ac:dyDescent="0.2">
      <c r="A193" s="12" t="s">
        <v>22</v>
      </c>
      <c r="B193" s="12" t="s">
        <v>14</v>
      </c>
      <c r="C193" s="12" t="s">
        <v>4368</v>
      </c>
      <c r="D193" s="50">
        <v>44038</v>
      </c>
      <c r="E193" s="12">
        <v>30</v>
      </c>
      <c r="F193" s="50">
        <v>44068</v>
      </c>
      <c r="G193" s="12" t="s">
        <v>4250</v>
      </c>
      <c r="H193" s="12" t="s">
        <v>167</v>
      </c>
      <c r="I193" s="12">
        <v>0</v>
      </c>
    </row>
    <row r="194" spans="1:9" x14ac:dyDescent="0.2">
      <c r="A194" s="12" t="s">
        <v>22</v>
      </c>
      <c r="B194" s="12" t="s">
        <v>14</v>
      </c>
      <c r="C194" s="12" t="s">
        <v>4369</v>
      </c>
      <c r="D194" s="50">
        <v>44038</v>
      </c>
      <c r="E194" s="12">
        <v>30</v>
      </c>
      <c r="F194" s="50">
        <v>44068</v>
      </c>
      <c r="G194" s="12" t="s">
        <v>4250</v>
      </c>
      <c r="H194" s="12" t="s">
        <v>167</v>
      </c>
      <c r="I194" s="12">
        <v>0</v>
      </c>
    </row>
    <row r="195" spans="1:9" x14ac:dyDescent="0.2">
      <c r="A195" s="12" t="s">
        <v>22</v>
      </c>
      <c r="B195" s="12" t="s">
        <v>14</v>
      </c>
      <c r="C195" s="12" t="s">
        <v>4370</v>
      </c>
      <c r="D195" s="50">
        <v>44038</v>
      </c>
      <c r="E195" s="12">
        <v>30</v>
      </c>
      <c r="F195" s="50">
        <v>44068</v>
      </c>
      <c r="G195" s="12" t="s">
        <v>4250</v>
      </c>
      <c r="H195" s="12" t="s">
        <v>167</v>
      </c>
      <c r="I195" s="12">
        <v>0</v>
      </c>
    </row>
    <row r="196" spans="1:9" x14ac:dyDescent="0.2">
      <c r="A196" s="12" t="s">
        <v>22</v>
      </c>
      <c r="B196" s="12" t="s">
        <v>14</v>
      </c>
      <c r="C196" s="12" t="s">
        <v>4371</v>
      </c>
      <c r="D196" s="50">
        <v>44038</v>
      </c>
      <c r="E196" s="12">
        <v>30</v>
      </c>
      <c r="F196" s="50">
        <v>44068</v>
      </c>
      <c r="G196" s="12" t="s">
        <v>4250</v>
      </c>
      <c r="H196" s="12" t="s">
        <v>167</v>
      </c>
      <c r="I196" s="12">
        <v>0</v>
      </c>
    </row>
    <row r="197" spans="1:9" x14ac:dyDescent="0.2">
      <c r="A197" s="12" t="s">
        <v>22</v>
      </c>
      <c r="B197" s="12" t="s">
        <v>14</v>
      </c>
      <c r="C197" s="12" t="s">
        <v>4372</v>
      </c>
      <c r="D197" s="50">
        <v>44091</v>
      </c>
      <c r="E197" s="12">
        <v>60</v>
      </c>
      <c r="F197" s="50">
        <v>44151</v>
      </c>
      <c r="G197" s="12" t="s">
        <v>4250</v>
      </c>
      <c r="H197" s="12" t="s">
        <v>329</v>
      </c>
      <c r="I197" s="12">
        <v>0</v>
      </c>
    </row>
    <row r="198" spans="1:9" x14ac:dyDescent="0.2">
      <c r="A198" s="12" t="s">
        <v>22</v>
      </c>
      <c r="B198" s="12" t="s">
        <v>14</v>
      </c>
      <c r="C198" s="12" t="s">
        <v>4373</v>
      </c>
      <c r="D198" s="50">
        <v>44110</v>
      </c>
      <c r="E198" s="12">
        <v>57</v>
      </c>
      <c r="F198" s="50">
        <v>44167</v>
      </c>
      <c r="G198" s="12" t="s">
        <v>4250</v>
      </c>
      <c r="H198" s="12" t="s">
        <v>28</v>
      </c>
      <c r="I198" s="12">
        <v>1</v>
      </c>
    </row>
    <row r="199" spans="1:9" x14ac:dyDescent="0.2">
      <c r="A199" s="12" t="s">
        <v>22</v>
      </c>
      <c r="B199" s="12" t="s">
        <v>14</v>
      </c>
      <c r="C199" s="12" t="s">
        <v>4374</v>
      </c>
      <c r="D199" s="50">
        <v>44110</v>
      </c>
      <c r="E199" s="12">
        <v>60</v>
      </c>
      <c r="F199" s="50">
        <v>44170</v>
      </c>
      <c r="G199" s="12" t="s">
        <v>4250</v>
      </c>
      <c r="H199" s="12" t="s">
        <v>329</v>
      </c>
      <c r="I199" s="12">
        <v>0</v>
      </c>
    </row>
    <row r="200" spans="1:9" x14ac:dyDescent="0.2">
      <c r="A200" s="12" t="s">
        <v>22</v>
      </c>
      <c r="B200" s="12" t="s">
        <v>14</v>
      </c>
      <c r="C200" s="12" t="s">
        <v>4375</v>
      </c>
      <c r="D200" s="50">
        <v>44110</v>
      </c>
      <c r="E200" s="12">
        <v>56</v>
      </c>
      <c r="F200" s="50">
        <v>44166</v>
      </c>
      <c r="G200" s="12" t="s">
        <v>4250</v>
      </c>
      <c r="H200" s="12" t="s">
        <v>28</v>
      </c>
      <c r="I200" s="12">
        <v>1</v>
      </c>
    </row>
    <row r="201" spans="1:9" x14ac:dyDescent="0.2">
      <c r="A201" s="12" t="s">
        <v>22</v>
      </c>
      <c r="B201" s="12" t="s">
        <v>14</v>
      </c>
      <c r="C201" s="12" t="s">
        <v>4376</v>
      </c>
      <c r="D201" s="50">
        <v>44121</v>
      </c>
      <c r="E201" s="12">
        <v>60</v>
      </c>
      <c r="F201" s="50">
        <v>44181</v>
      </c>
      <c r="G201" s="12" t="s">
        <v>4250</v>
      </c>
      <c r="H201" s="12" t="s">
        <v>329</v>
      </c>
      <c r="I201" s="12">
        <v>0</v>
      </c>
    </row>
    <row r="202" spans="1:9" x14ac:dyDescent="0.2">
      <c r="A202" s="12" t="s">
        <v>22</v>
      </c>
      <c r="B202" s="12" t="s">
        <v>14</v>
      </c>
      <c r="C202" s="12" t="s">
        <v>4377</v>
      </c>
      <c r="D202" s="50">
        <v>44121</v>
      </c>
      <c r="E202" s="12">
        <v>60</v>
      </c>
      <c r="F202" s="50">
        <v>44181</v>
      </c>
      <c r="G202" s="12" t="s">
        <v>4250</v>
      </c>
      <c r="H202" s="12" t="s">
        <v>329</v>
      </c>
      <c r="I202" s="12">
        <v>0</v>
      </c>
    </row>
    <row r="203" spans="1:9" x14ac:dyDescent="0.2">
      <c r="A203" s="12" t="s">
        <v>22</v>
      </c>
      <c r="B203" s="12" t="s">
        <v>14</v>
      </c>
      <c r="C203" s="12" t="s">
        <v>4378</v>
      </c>
      <c r="D203" s="50">
        <v>44145</v>
      </c>
      <c r="E203" s="12">
        <v>25</v>
      </c>
      <c r="F203" s="50">
        <v>44170</v>
      </c>
      <c r="G203" s="12" t="s">
        <v>4250</v>
      </c>
      <c r="H203" s="12" t="s">
        <v>167</v>
      </c>
      <c r="I203" s="12">
        <v>0</v>
      </c>
    </row>
    <row r="204" spans="1:9" x14ac:dyDescent="0.2">
      <c r="A204" s="12" t="s">
        <v>22</v>
      </c>
      <c r="B204" s="12" t="s">
        <v>14</v>
      </c>
      <c r="C204" s="12" t="s">
        <v>4379</v>
      </c>
      <c r="D204" s="50">
        <v>44145</v>
      </c>
      <c r="E204" s="12">
        <v>25</v>
      </c>
      <c r="F204" s="50">
        <v>44170</v>
      </c>
      <c r="G204" s="12" t="s">
        <v>4250</v>
      </c>
      <c r="H204" s="12" t="s">
        <v>167</v>
      </c>
      <c r="I204" s="12">
        <v>0</v>
      </c>
    </row>
    <row r="205" spans="1:9" x14ac:dyDescent="0.2">
      <c r="A205" s="12" t="s">
        <v>22</v>
      </c>
      <c r="B205" s="12" t="s">
        <v>14</v>
      </c>
      <c r="C205" s="12" t="s">
        <v>4380</v>
      </c>
      <c r="D205" s="50">
        <v>44145</v>
      </c>
      <c r="E205" s="12">
        <v>25</v>
      </c>
      <c r="F205" s="50">
        <v>44170</v>
      </c>
      <c r="G205" s="12" t="s">
        <v>4250</v>
      </c>
      <c r="H205" s="12" t="s">
        <v>167</v>
      </c>
      <c r="I205" s="12">
        <v>0</v>
      </c>
    </row>
    <row r="206" spans="1:9" x14ac:dyDescent="0.2">
      <c r="A206" s="12" t="s">
        <v>22</v>
      </c>
      <c r="B206" s="12" t="s">
        <v>14</v>
      </c>
      <c r="C206" s="12" t="s">
        <v>4381</v>
      </c>
      <c r="D206" s="50">
        <v>44150</v>
      </c>
      <c r="E206" s="12">
        <v>52</v>
      </c>
      <c r="F206" s="50">
        <v>44202</v>
      </c>
      <c r="G206" s="12" t="s">
        <v>4250</v>
      </c>
      <c r="H206" s="12" t="s">
        <v>28</v>
      </c>
      <c r="I206" s="12">
        <v>1</v>
      </c>
    </row>
    <row r="207" spans="1:9" x14ac:dyDescent="0.2">
      <c r="A207" s="12" t="s">
        <v>22</v>
      </c>
      <c r="B207" s="12" t="s">
        <v>14</v>
      </c>
      <c r="C207" s="12" t="s">
        <v>4382</v>
      </c>
      <c r="D207" s="50">
        <v>44150</v>
      </c>
      <c r="E207" s="12">
        <v>43</v>
      </c>
      <c r="F207" s="50">
        <v>44193</v>
      </c>
      <c r="G207" s="12" t="s">
        <v>4250</v>
      </c>
      <c r="H207" s="12" t="s">
        <v>28</v>
      </c>
      <c r="I207" s="12">
        <v>1</v>
      </c>
    </row>
    <row r="208" spans="1:9" x14ac:dyDescent="0.2">
      <c r="A208" s="12" t="s">
        <v>22</v>
      </c>
      <c r="B208" s="12" t="s">
        <v>14</v>
      </c>
      <c r="C208" s="12" t="s">
        <v>4383</v>
      </c>
      <c r="D208" s="50">
        <v>44150</v>
      </c>
      <c r="E208" s="12">
        <v>60</v>
      </c>
      <c r="F208" s="50">
        <v>44210</v>
      </c>
      <c r="G208" s="12" t="s">
        <v>4250</v>
      </c>
      <c r="H208" s="12" t="s">
        <v>329</v>
      </c>
      <c r="I208" s="12">
        <v>0</v>
      </c>
    </row>
    <row r="209" spans="1:9" x14ac:dyDescent="0.2">
      <c r="A209" s="12" t="s">
        <v>22</v>
      </c>
      <c r="B209" s="12" t="s">
        <v>14</v>
      </c>
      <c r="C209" s="12" t="s">
        <v>4384</v>
      </c>
      <c r="D209" s="50">
        <v>44151</v>
      </c>
      <c r="E209" s="12">
        <v>60</v>
      </c>
      <c r="F209" s="50">
        <v>44211</v>
      </c>
      <c r="G209" s="12" t="s">
        <v>4250</v>
      </c>
      <c r="H209" s="12" t="s">
        <v>329</v>
      </c>
      <c r="I209" s="12">
        <v>0</v>
      </c>
    </row>
    <row r="210" spans="1:9" x14ac:dyDescent="0.2">
      <c r="A210" s="12" t="s">
        <v>22</v>
      </c>
      <c r="B210" s="12" t="s">
        <v>14</v>
      </c>
      <c r="C210" s="12" t="s">
        <v>4385</v>
      </c>
      <c r="D210" s="50">
        <v>44158</v>
      </c>
      <c r="E210" s="12">
        <v>57</v>
      </c>
      <c r="F210" s="50">
        <v>44215</v>
      </c>
      <c r="G210" s="12" t="s">
        <v>4250</v>
      </c>
      <c r="H210" s="12" t="s">
        <v>28</v>
      </c>
      <c r="I210" s="12">
        <v>1</v>
      </c>
    </row>
    <row r="211" spans="1:9" x14ac:dyDescent="0.2">
      <c r="A211" s="12" t="s">
        <v>22</v>
      </c>
      <c r="B211" s="12" t="s">
        <v>14</v>
      </c>
      <c r="C211" s="12" t="s">
        <v>4386</v>
      </c>
      <c r="D211" s="50">
        <v>44158</v>
      </c>
      <c r="E211" s="12">
        <v>60</v>
      </c>
      <c r="F211" s="50">
        <v>44218</v>
      </c>
      <c r="G211" s="12" t="s">
        <v>4250</v>
      </c>
      <c r="H211" s="12" t="s">
        <v>28</v>
      </c>
      <c r="I211" s="12">
        <v>1</v>
      </c>
    </row>
    <row r="212" spans="1:9" x14ac:dyDescent="0.2">
      <c r="A212" s="12" t="s">
        <v>22</v>
      </c>
      <c r="B212" s="12" t="s">
        <v>14</v>
      </c>
      <c r="C212" s="12" t="s">
        <v>4387</v>
      </c>
      <c r="D212" s="50">
        <v>44158</v>
      </c>
      <c r="E212" s="12">
        <v>57</v>
      </c>
      <c r="F212" s="50">
        <v>44215</v>
      </c>
      <c r="G212" s="12" t="s">
        <v>4250</v>
      </c>
      <c r="H212" s="12" t="s">
        <v>28</v>
      </c>
      <c r="I212" s="12">
        <v>1</v>
      </c>
    </row>
    <row r="213" spans="1:9" x14ac:dyDescent="0.2">
      <c r="A213" s="12" t="s">
        <v>22</v>
      </c>
      <c r="B213" s="12" t="s">
        <v>14</v>
      </c>
      <c r="C213" s="12" t="s">
        <v>4388</v>
      </c>
      <c r="D213" s="50">
        <v>44158</v>
      </c>
      <c r="E213" s="12">
        <v>60</v>
      </c>
      <c r="F213" s="50">
        <v>44218</v>
      </c>
      <c r="G213" s="12" t="s">
        <v>4250</v>
      </c>
      <c r="H213" s="12" t="s">
        <v>329</v>
      </c>
      <c r="I213" s="12">
        <v>0</v>
      </c>
    </row>
    <row r="214" spans="1:9" x14ac:dyDescent="0.2">
      <c r="A214" s="12" t="s">
        <v>22</v>
      </c>
      <c r="B214" s="12" t="s">
        <v>14</v>
      </c>
      <c r="C214" s="12" t="s">
        <v>4389</v>
      </c>
      <c r="D214" s="50">
        <v>44158</v>
      </c>
      <c r="E214" s="12">
        <v>60</v>
      </c>
      <c r="F214" s="50">
        <v>44218</v>
      </c>
      <c r="G214" s="12" t="s">
        <v>4250</v>
      </c>
      <c r="H214" s="12" t="s">
        <v>329</v>
      </c>
      <c r="I214" s="12">
        <v>0</v>
      </c>
    </row>
    <row r="215" spans="1:9" x14ac:dyDescent="0.2">
      <c r="A215" s="12" t="s">
        <v>22</v>
      </c>
      <c r="B215" s="12" t="s">
        <v>14</v>
      </c>
      <c r="C215" s="12" t="s">
        <v>4390</v>
      </c>
      <c r="D215" s="50">
        <v>44158</v>
      </c>
      <c r="E215" s="12">
        <v>48</v>
      </c>
      <c r="F215" s="50">
        <v>44206</v>
      </c>
      <c r="G215" s="12" t="s">
        <v>4250</v>
      </c>
      <c r="H215" s="12" t="s">
        <v>559</v>
      </c>
      <c r="I215" s="12">
        <v>0</v>
      </c>
    </row>
    <row r="216" spans="1:9" x14ac:dyDescent="0.2">
      <c r="A216" s="12" t="s">
        <v>22</v>
      </c>
      <c r="B216" s="12" t="s">
        <v>14</v>
      </c>
      <c r="C216" s="12" t="s">
        <v>4391</v>
      </c>
      <c r="D216" s="50">
        <v>44158</v>
      </c>
      <c r="E216" s="12">
        <v>60</v>
      </c>
      <c r="F216" s="50">
        <v>44218</v>
      </c>
      <c r="G216" s="12" t="s">
        <v>4250</v>
      </c>
      <c r="H216" s="12" t="s">
        <v>329</v>
      </c>
      <c r="I216" s="12">
        <v>0</v>
      </c>
    </row>
    <row r="217" spans="1:9" x14ac:dyDescent="0.2">
      <c r="A217" s="12" t="s">
        <v>22</v>
      </c>
      <c r="B217" s="12" t="s">
        <v>14</v>
      </c>
      <c r="C217" s="12" t="s">
        <v>4392</v>
      </c>
      <c r="D217" s="50">
        <v>44158</v>
      </c>
      <c r="E217" s="12">
        <v>60</v>
      </c>
      <c r="F217" s="50">
        <v>44218</v>
      </c>
      <c r="G217" s="12" t="s">
        <v>4250</v>
      </c>
      <c r="H217" s="12" t="s">
        <v>329</v>
      </c>
      <c r="I217" s="12">
        <v>0</v>
      </c>
    </row>
    <row r="218" spans="1:9" x14ac:dyDescent="0.2">
      <c r="A218" s="12" t="s">
        <v>22</v>
      </c>
      <c r="B218" s="12" t="s">
        <v>14</v>
      </c>
      <c r="C218" s="12" t="s">
        <v>4393</v>
      </c>
      <c r="D218" s="50">
        <v>44160</v>
      </c>
      <c r="E218" s="12">
        <v>60</v>
      </c>
      <c r="F218" s="50">
        <v>44220</v>
      </c>
      <c r="G218" s="12" t="s">
        <v>4250</v>
      </c>
      <c r="H218" s="12" t="s">
        <v>329</v>
      </c>
      <c r="I218" s="12">
        <v>0</v>
      </c>
    </row>
    <row r="219" spans="1:9" x14ac:dyDescent="0.2">
      <c r="A219" s="12" t="s">
        <v>22</v>
      </c>
      <c r="B219" s="12" t="s">
        <v>14</v>
      </c>
      <c r="C219" s="12" t="s">
        <v>4394</v>
      </c>
      <c r="D219" s="50">
        <v>44160</v>
      </c>
      <c r="E219" s="12">
        <v>60</v>
      </c>
      <c r="F219" s="50">
        <v>44220</v>
      </c>
      <c r="G219" s="12" t="s">
        <v>4250</v>
      </c>
      <c r="H219" s="12" t="s">
        <v>329</v>
      </c>
      <c r="I219" s="12">
        <v>0</v>
      </c>
    </row>
    <row r="220" spans="1:9" x14ac:dyDescent="0.2">
      <c r="A220" s="12" t="s">
        <v>22</v>
      </c>
      <c r="B220" s="12" t="s">
        <v>14</v>
      </c>
      <c r="C220" s="12" t="s">
        <v>4395</v>
      </c>
      <c r="D220" s="50">
        <v>44160</v>
      </c>
      <c r="E220" s="12">
        <v>60</v>
      </c>
      <c r="F220" s="50">
        <v>44220</v>
      </c>
      <c r="G220" s="12" t="s">
        <v>4250</v>
      </c>
      <c r="H220" s="12" t="s">
        <v>329</v>
      </c>
      <c r="I220" s="12">
        <v>0</v>
      </c>
    </row>
    <row r="221" spans="1:9" x14ac:dyDescent="0.2">
      <c r="A221" s="12" t="s">
        <v>22</v>
      </c>
      <c r="B221" s="12" t="s">
        <v>14</v>
      </c>
      <c r="C221" s="12" t="s">
        <v>4396</v>
      </c>
      <c r="D221" s="50">
        <v>44178</v>
      </c>
      <c r="E221" s="12">
        <v>60</v>
      </c>
      <c r="F221" s="50">
        <v>44239</v>
      </c>
      <c r="G221" s="12" t="s">
        <v>4250</v>
      </c>
      <c r="H221" s="12" t="s">
        <v>19</v>
      </c>
      <c r="I221" s="12">
        <v>0</v>
      </c>
    </row>
    <row r="222" spans="1:9" x14ac:dyDescent="0.2">
      <c r="A222" s="12" t="s">
        <v>22</v>
      </c>
      <c r="B222" s="12" t="s">
        <v>14</v>
      </c>
      <c r="C222" s="12" t="s">
        <v>4397</v>
      </c>
      <c r="D222" s="50">
        <v>44280</v>
      </c>
      <c r="E222" s="12">
        <v>56</v>
      </c>
      <c r="F222" s="50">
        <v>44336</v>
      </c>
      <c r="G222" s="12" t="s">
        <v>4250</v>
      </c>
      <c r="H222" s="12" t="s">
        <v>28</v>
      </c>
      <c r="I222" s="12">
        <v>1</v>
      </c>
    </row>
    <row r="223" spans="1:9" x14ac:dyDescent="0.2">
      <c r="A223" s="12" t="s">
        <v>22</v>
      </c>
      <c r="B223" s="12" t="s">
        <v>14</v>
      </c>
      <c r="C223" s="12" t="s">
        <v>4398</v>
      </c>
      <c r="D223" s="50">
        <v>44293</v>
      </c>
      <c r="E223" s="12">
        <v>60</v>
      </c>
      <c r="F223" s="50">
        <v>44355</v>
      </c>
      <c r="G223" s="12" t="s">
        <v>4250</v>
      </c>
      <c r="H223" s="12" t="s">
        <v>19</v>
      </c>
      <c r="I223" s="12">
        <v>0</v>
      </c>
    </row>
    <row r="224" spans="1:9" x14ac:dyDescent="0.2">
      <c r="A224" s="12" t="s">
        <v>22</v>
      </c>
      <c r="B224" s="12" t="s">
        <v>14</v>
      </c>
      <c r="C224" s="12" t="s">
        <v>4399</v>
      </c>
      <c r="D224" s="50">
        <v>44294</v>
      </c>
      <c r="E224" s="12">
        <v>60</v>
      </c>
      <c r="F224" s="50">
        <v>44355</v>
      </c>
      <c r="G224" s="12" t="s">
        <v>4250</v>
      </c>
      <c r="H224" s="12" t="s">
        <v>19</v>
      </c>
      <c r="I224" s="12">
        <v>0</v>
      </c>
    </row>
    <row r="225" spans="1:9" x14ac:dyDescent="0.2">
      <c r="A225" s="12" t="s">
        <v>22</v>
      </c>
      <c r="B225" s="12" t="s">
        <v>14</v>
      </c>
      <c r="C225" s="12" t="s">
        <v>4400</v>
      </c>
      <c r="D225" s="50">
        <v>44294</v>
      </c>
      <c r="E225" s="12">
        <v>60</v>
      </c>
      <c r="F225" s="50">
        <v>44355</v>
      </c>
      <c r="G225" s="12" t="s">
        <v>4250</v>
      </c>
      <c r="H225" s="12" t="s">
        <v>19</v>
      </c>
      <c r="I225" s="12">
        <v>0</v>
      </c>
    </row>
    <row r="226" spans="1:9" x14ac:dyDescent="0.2">
      <c r="A226" s="12" t="s">
        <v>22</v>
      </c>
      <c r="B226" s="12" t="s">
        <v>14</v>
      </c>
      <c r="C226" s="12" t="s">
        <v>4401</v>
      </c>
      <c r="D226" s="50">
        <v>44294</v>
      </c>
      <c r="E226" s="12">
        <v>60</v>
      </c>
      <c r="F226" s="50">
        <v>44355</v>
      </c>
      <c r="G226" s="12" t="s">
        <v>4250</v>
      </c>
      <c r="H226" s="12" t="s">
        <v>19</v>
      </c>
      <c r="I226" s="12">
        <v>0</v>
      </c>
    </row>
    <row r="227" spans="1:9" x14ac:dyDescent="0.2">
      <c r="A227" s="12" t="s">
        <v>22</v>
      </c>
      <c r="B227" s="12" t="s">
        <v>14</v>
      </c>
      <c r="C227" s="12" t="s">
        <v>4402</v>
      </c>
      <c r="D227" s="50">
        <v>44198</v>
      </c>
      <c r="E227" s="12">
        <v>60</v>
      </c>
      <c r="F227" s="50">
        <v>44258</v>
      </c>
      <c r="G227" s="12" t="s">
        <v>4276</v>
      </c>
      <c r="H227" s="12" t="s">
        <v>28</v>
      </c>
      <c r="I227" s="12">
        <v>1</v>
      </c>
    </row>
    <row r="228" spans="1:9" x14ac:dyDescent="0.2">
      <c r="A228" s="12" t="s">
        <v>22</v>
      </c>
      <c r="B228" s="12" t="s">
        <v>14</v>
      </c>
      <c r="C228" s="12" t="s">
        <v>4403</v>
      </c>
      <c r="D228" s="50">
        <v>44198</v>
      </c>
      <c r="E228" s="12">
        <v>60</v>
      </c>
      <c r="F228" s="50">
        <v>44258</v>
      </c>
      <c r="G228" s="12" t="s">
        <v>4276</v>
      </c>
      <c r="H228" s="12" t="s">
        <v>329</v>
      </c>
      <c r="I228" s="12">
        <v>0</v>
      </c>
    </row>
    <row r="229" spans="1:9" x14ac:dyDescent="0.2">
      <c r="A229" s="12" t="s">
        <v>22</v>
      </c>
      <c r="B229" s="12" t="s">
        <v>14</v>
      </c>
      <c r="C229" s="12" t="s">
        <v>4404</v>
      </c>
      <c r="D229" s="50">
        <v>44198</v>
      </c>
      <c r="E229" s="12">
        <v>60</v>
      </c>
      <c r="F229" s="50">
        <v>44258</v>
      </c>
      <c r="G229" s="12" t="s">
        <v>4276</v>
      </c>
      <c r="H229" s="12" t="s">
        <v>329</v>
      </c>
      <c r="I229" s="12">
        <v>0</v>
      </c>
    </row>
    <row r="230" spans="1:9" x14ac:dyDescent="0.2">
      <c r="A230" s="12" t="s">
        <v>22</v>
      </c>
      <c r="B230" s="12" t="s">
        <v>14</v>
      </c>
      <c r="C230" s="12" t="s">
        <v>4405</v>
      </c>
      <c r="D230" s="50">
        <v>44199</v>
      </c>
      <c r="E230" s="12">
        <v>59</v>
      </c>
      <c r="F230" s="50">
        <v>44258</v>
      </c>
      <c r="G230" s="12" t="s">
        <v>4276</v>
      </c>
      <c r="H230" s="12" t="s">
        <v>329</v>
      </c>
      <c r="I230" s="12">
        <v>0</v>
      </c>
    </row>
    <row r="231" spans="1:9" x14ac:dyDescent="0.2">
      <c r="A231" s="12" t="s">
        <v>22</v>
      </c>
      <c r="B231" s="12" t="s">
        <v>14</v>
      </c>
      <c r="C231" s="12" t="s">
        <v>4406</v>
      </c>
      <c r="D231" s="50">
        <v>44202</v>
      </c>
      <c r="E231" s="12">
        <v>53</v>
      </c>
      <c r="F231" s="50">
        <v>44255</v>
      </c>
      <c r="G231" s="12" t="s">
        <v>4276</v>
      </c>
      <c r="H231" s="12" t="s">
        <v>28</v>
      </c>
      <c r="I231" s="12">
        <v>1</v>
      </c>
    </row>
    <row r="232" spans="1:9" x14ac:dyDescent="0.2">
      <c r="A232" s="12" t="s">
        <v>22</v>
      </c>
      <c r="B232" s="12" t="s">
        <v>14</v>
      </c>
      <c r="C232" s="12" t="s">
        <v>4407</v>
      </c>
      <c r="D232" s="50">
        <v>44202</v>
      </c>
      <c r="E232" s="12">
        <v>60</v>
      </c>
      <c r="F232" s="50">
        <v>44263</v>
      </c>
      <c r="G232" s="12" t="s">
        <v>4276</v>
      </c>
      <c r="H232" s="12" t="s">
        <v>19</v>
      </c>
      <c r="I232" s="12">
        <v>0</v>
      </c>
    </row>
    <row r="233" spans="1:9" x14ac:dyDescent="0.2">
      <c r="A233" s="12" t="s">
        <v>22</v>
      </c>
      <c r="B233" s="12" t="s">
        <v>14</v>
      </c>
      <c r="C233" s="12" t="s">
        <v>4408</v>
      </c>
      <c r="D233" s="50">
        <v>44202</v>
      </c>
      <c r="E233" s="12">
        <v>60</v>
      </c>
      <c r="F233" s="50">
        <v>44263</v>
      </c>
      <c r="G233" s="12" t="s">
        <v>4276</v>
      </c>
      <c r="H233" s="12" t="s">
        <v>19</v>
      </c>
      <c r="I233" s="12">
        <v>0</v>
      </c>
    </row>
    <row r="234" spans="1:9" x14ac:dyDescent="0.2">
      <c r="A234" s="12" t="s">
        <v>22</v>
      </c>
      <c r="B234" s="12" t="s">
        <v>14</v>
      </c>
      <c r="C234" s="12" t="s">
        <v>4409</v>
      </c>
      <c r="D234" s="50">
        <v>44203</v>
      </c>
      <c r="E234" s="12">
        <v>60</v>
      </c>
      <c r="F234" s="50">
        <v>44263</v>
      </c>
      <c r="G234" s="12" t="s">
        <v>4276</v>
      </c>
      <c r="H234" s="12" t="s">
        <v>329</v>
      </c>
      <c r="I234" s="12">
        <v>0</v>
      </c>
    </row>
    <row r="235" spans="1:9" x14ac:dyDescent="0.2">
      <c r="A235" s="12" t="s">
        <v>22</v>
      </c>
      <c r="B235" s="12" t="s">
        <v>14</v>
      </c>
      <c r="C235" s="12" t="s">
        <v>4410</v>
      </c>
      <c r="D235" s="50">
        <v>44204</v>
      </c>
      <c r="E235" s="12">
        <v>59</v>
      </c>
      <c r="F235" s="50">
        <v>44263</v>
      </c>
      <c r="G235" s="12" t="s">
        <v>4276</v>
      </c>
      <c r="H235" s="12" t="s">
        <v>329</v>
      </c>
      <c r="I235" s="12">
        <v>0</v>
      </c>
    </row>
    <row r="236" spans="1:9" x14ac:dyDescent="0.2">
      <c r="A236" s="12" t="s">
        <v>22</v>
      </c>
      <c r="B236" s="12" t="s">
        <v>14</v>
      </c>
      <c r="C236" s="12" t="s">
        <v>4411</v>
      </c>
      <c r="D236" s="50">
        <v>44204</v>
      </c>
      <c r="E236" s="12">
        <v>59</v>
      </c>
      <c r="F236" s="50">
        <v>44263</v>
      </c>
      <c r="G236" s="12" t="s">
        <v>4276</v>
      </c>
      <c r="H236" s="12" t="s">
        <v>329</v>
      </c>
      <c r="I236" s="12">
        <v>0</v>
      </c>
    </row>
    <row r="237" spans="1:9" x14ac:dyDescent="0.2">
      <c r="A237" s="12" t="s">
        <v>22</v>
      </c>
      <c r="B237" s="12" t="s">
        <v>14</v>
      </c>
      <c r="C237" s="12" t="s">
        <v>4412</v>
      </c>
      <c r="D237" s="50">
        <v>44206</v>
      </c>
      <c r="E237" s="12">
        <v>29</v>
      </c>
      <c r="F237" s="50">
        <v>44235</v>
      </c>
      <c r="G237" s="12" t="s">
        <v>4276</v>
      </c>
      <c r="H237" s="12" t="s">
        <v>395</v>
      </c>
      <c r="I237" s="12">
        <v>0</v>
      </c>
    </row>
    <row r="238" spans="1:9" x14ac:dyDescent="0.2">
      <c r="A238" s="12" t="s">
        <v>22</v>
      </c>
      <c r="B238" s="12" t="s">
        <v>14</v>
      </c>
      <c r="C238" s="12" t="s">
        <v>4413</v>
      </c>
      <c r="D238" s="50">
        <v>44206</v>
      </c>
      <c r="E238" s="12">
        <v>29</v>
      </c>
      <c r="F238" s="50">
        <v>44235</v>
      </c>
      <c r="G238" s="12" t="s">
        <v>4276</v>
      </c>
      <c r="H238" s="12" t="s">
        <v>395</v>
      </c>
      <c r="I238" s="12">
        <v>0</v>
      </c>
    </row>
    <row r="239" spans="1:9" x14ac:dyDescent="0.2">
      <c r="A239" s="12" t="s">
        <v>22</v>
      </c>
      <c r="B239" s="12" t="s">
        <v>14</v>
      </c>
      <c r="C239" s="12" t="s">
        <v>4414</v>
      </c>
      <c r="D239" s="50">
        <v>44220</v>
      </c>
      <c r="E239" s="12">
        <v>60</v>
      </c>
      <c r="F239" s="50">
        <v>44280</v>
      </c>
      <c r="G239" s="12" t="s">
        <v>4276</v>
      </c>
      <c r="H239" s="12" t="s">
        <v>329</v>
      </c>
      <c r="I239" s="12">
        <v>0</v>
      </c>
    </row>
    <row r="240" spans="1:9" x14ac:dyDescent="0.2">
      <c r="A240" s="12" t="s">
        <v>22</v>
      </c>
      <c r="B240" s="12" t="s">
        <v>14</v>
      </c>
      <c r="C240" s="12" t="s">
        <v>4415</v>
      </c>
      <c r="D240" s="50">
        <v>44230</v>
      </c>
      <c r="E240" s="12">
        <v>25</v>
      </c>
      <c r="F240" s="50">
        <v>44255</v>
      </c>
      <c r="G240" s="12" t="s">
        <v>4276</v>
      </c>
      <c r="H240" s="12" t="s">
        <v>395</v>
      </c>
      <c r="I240" s="12">
        <v>0</v>
      </c>
    </row>
    <row r="241" spans="1:9" x14ac:dyDescent="0.2">
      <c r="A241" s="12" t="s">
        <v>22</v>
      </c>
      <c r="B241" s="12" t="s">
        <v>14</v>
      </c>
      <c r="C241" s="12" t="s">
        <v>4416</v>
      </c>
      <c r="D241" s="50">
        <v>44269</v>
      </c>
      <c r="E241" s="12">
        <v>60</v>
      </c>
      <c r="F241" s="50">
        <v>44329</v>
      </c>
      <c r="G241" s="12" t="s">
        <v>4276</v>
      </c>
      <c r="H241" s="12" t="s">
        <v>329</v>
      </c>
      <c r="I241" s="12">
        <v>0</v>
      </c>
    </row>
    <row r="242" spans="1:9" x14ac:dyDescent="0.2">
      <c r="A242" s="12" t="s">
        <v>22</v>
      </c>
      <c r="B242" s="12" t="s">
        <v>14</v>
      </c>
      <c r="C242" s="12" t="s">
        <v>4417</v>
      </c>
      <c r="D242" s="50">
        <v>44272</v>
      </c>
      <c r="E242" s="12">
        <v>60</v>
      </c>
      <c r="F242" s="50">
        <v>44333</v>
      </c>
      <c r="G242" s="12" t="s">
        <v>4276</v>
      </c>
      <c r="H242" s="12" t="s">
        <v>19</v>
      </c>
      <c r="I242" s="12">
        <v>0</v>
      </c>
    </row>
    <row r="243" spans="1:9" x14ac:dyDescent="0.2">
      <c r="A243" s="12" t="s">
        <v>22</v>
      </c>
      <c r="B243" s="12" t="s">
        <v>14</v>
      </c>
      <c r="C243" s="12" t="s">
        <v>4418</v>
      </c>
      <c r="D243" s="50">
        <v>44306</v>
      </c>
      <c r="E243" s="12">
        <v>60</v>
      </c>
      <c r="F243" s="50">
        <v>44367</v>
      </c>
      <c r="G243" s="12" t="s">
        <v>4276</v>
      </c>
      <c r="H243" s="12" t="s">
        <v>19</v>
      </c>
      <c r="I243" s="12">
        <v>0</v>
      </c>
    </row>
    <row r="244" spans="1:9" x14ac:dyDescent="0.2">
      <c r="A244" s="12" t="s">
        <v>22</v>
      </c>
      <c r="B244" s="12" t="s">
        <v>14</v>
      </c>
      <c r="C244" s="12" t="s">
        <v>4419</v>
      </c>
      <c r="D244" s="50">
        <v>44306</v>
      </c>
      <c r="E244" s="12">
        <v>60</v>
      </c>
      <c r="F244" s="50">
        <v>44367</v>
      </c>
      <c r="G244" s="12" t="s">
        <v>4276</v>
      </c>
      <c r="H244" s="12" t="s">
        <v>19</v>
      </c>
      <c r="I244" s="12">
        <v>0</v>
      </c>
    </row>
    <row r="245" spans="1:9" x14ac:dyDescent="0.2">
      <c r="A245" s="12" t="s">
        <v>22</v>
      </c>
      <c r="B245" s="12" t="s">
        <v>14</v>
      </c>
      <c r="C245" s="12" t="s">
        <v>4420</v>
      </c>
      <c r="D245" s="50">
        <v>44306</v>
      </c>
      <c r="E245" s="12">
        <v>60</v>
      </c>
      <c r="F245" s="50">
        <v>44367</v>
      </c>
      <c r="G245" s="12" t="s">
        <v>4276</v>
      </c>
      <c r="H245" s="12" t="s">
        <v>19</v>
      </c>
      <c r="I245" s="12">
        <v>0</v>
      </c>
    </row>
    <row r="246" spans="1:9" x14ac:dyDescent="0.2">
      <c r="A246" s="12" t="s">
        <v>22</v>
      </c>
      <c r="B246" s="12" t="s">
        <v>14</v>
      </c>
      <c r="C246" s="12" t="s">
        <v>4421</v>
      </c>
      <c r="D246" s="50">
        <v>44320</v>
      </c>
      <c r="E246" s="12">
        <v>60</v>
      </c>
      <c r="F246" s="50">
        <v>44380</v>
      </c>
      <c r="G246" s="12" t="s">
        <v>4276</v>
      </c>
      <c r="H246" s="12" t="s">
        <v>329</v>
      </c>
      <c r="I246" s="12">
        <v>0</v>
      </c>
    </row>
    <row r="247" spans="1:9" x14ac:dyDescent="0.2">
      <c r="A247" s="12" t="s">
        <v>22</v>
      </c>
      <c r="B247" s="12" t="s">
        <v>14</v>
      </c>
      <c r="C247" s="12" t="s">
        <v>4422</v>
      </c>
      <c r="D247" s="50">
        <v>44320</v>
      </c>
      <c r="E247" s="12">
        <v>50</v>
      </c>
      <c r="F247" s="50">
        <v>44370</v>
      </c>
      <c r="G247" s="12" t="s">
        <v>4276</v>
      </c>
      <c r="H247" s="12" t="s">
        <v>28</v>
      </c>
      <c r="I247" s="12">
        <v>1</v>
      </c>
    </row>
    <row r="248" spans="1:9" x14ac:dyDescent="0.2">
      <c r="A248" s="12" t="s">
        <v>4423</v>
      </c>
      <c r="B248" s="12" t="s">
        <v>24</v>
      </c>
      <c r="C248" s="12" t="s">
        <v>4424</v>
      </c>
      <c r="D248" s="50">
        <v>44096</v>
      </c>
      <c r="E248" s="12">
        <v>30</v>
      </c>
      <c r="F248" s="50">
        <v>44126</v>
      </c>
      <c r="G248" s="12" t="s">
        <v>4169</v>
      </c>
      <c r="H248" s="12" t="s">
        <v>329</v>
      </c>
      <c r="I248" s="12">
        <v>0</v>
      </c>
    </row>
    <row r="249" spans="1:9" x14ac:dyDescent="0.2">
      <c r="A249" s="12" t="s">
        <v>11</v>
      </c>
      <c r="B249" s="12" t="s">
        <v>24</v>
      </c>
      <c r="C249" s="12" t="s">
        <v>4425</v>
      </c>
      <c r="D249" s="50">
        <v>43997</v>
      </c>
      <c r="E249" s="12">
        <v>60</v>
      </c>
      <c r="F249" s="50">
        <v>44059</v>
      </c>
      <c r="G249" s="12" t="s">
        <v>4169</v>
      </c>
      <c r="H249" s="12" t="s">
        <v>19</v>
      </c>
      <c r="I249" s="12">
        <v>0</v>
      </c>
    </row>
    <row r="250" spans="1:9" x14ac:dyDescent="0.2">
      <c r="A250" s="12" t="s">
        <v>11</v>
      </c>
      <c r="B250" s="12" t="s">
        <v>24</v>
      </c>
      <c r="C250" s="12" t="s">
        <v>4426</v>
      </c>
      <c r="D250" s="50">
        <v>43997</v>
      </c>
      <c r="E250" s="12">
        <v>60</v>
      </c>
      <c r="F250" s="50">
        <v>44059</v>
      </c>
      <c r="G250" s="12" t="s">
        <v>4169</v>
      </c>
      <c r="H250" s="12" t="s">
        <v>19</v>
      </c>
      <c r="I250" s="12">
        <v>0</v>
      </c>
    </row>
    <row r="251" spans="1:9" x14ac:dyDescent="0.2">
      <c r="A251" s="12" t="s">
        <v>11</v>
      </c>
      <c r="B251" s="12" t="s">
        <v>24</v>
      </c>
      <c r="C251" s="12" t="s">
        <v>4427</v>
      </c>
      <c r="D251" s="50">
        <v>43999</v>
      </c>
      <c r="E251" s="12">
        <v>32</v>
      </c>
      <c r="F251" s="50">
        <v>44031</v>
      </c>
      <c r="G251" s="12" t="s">
        <v>4169</v>
      </c>
      <c r="H251" s="12" t="s">
        <v>167</v>
      </c>
      <c r="I251" s="12">
        <v>0</v>
      </c>
    </row>
    <row r="252" spans="1:9" x14ac:dyDescent="0.2">
      <c r="A252" s="12" t="s">
        <v>11</v>
      </c>
      <c r="B252" s="12" t="s">
        <v>24</v>
      </c>
      <c r="C252" s="12" t="s">
        <v>4428</v>
      </c>
      <c r="D252" s="50">
        <v>44000</v>
      </c>
      <c r="E252" s="12">
        <v>60</v>
      </c>
      <c r="F252" s="50">
        <v>44060</v>
      </c>
      <c r="G252" s="12" t="s">
        <v>4169</v>
      </c>
      <c r="H252" s="12" t="s">
        <v>329</v>
      </c>
      <c r="I252" s="12">
        <v>0</v>
      </c>
    </row>
    <row r="253" spans="1:9" x14ac:dyDescent="0.2">
      <c r="A253" s="12" t="s">
        <v>11</v>
      </c>
      <c r="B253" s="12" t="s">
        <v>24</v>
      </c>
      <c r="C253" s="12" t="s">
        <v>4429</v>
      </c>
      <c r="D253" s="50">
        <v>44002</v>
      </c>
      <c r="E253" s="12">
        <v>60</v>
      </c>
      <c r="F253" s="50">
        <v>44062</v>
      </c>
      <c r="G253" s="12" t="s">
        <v>4169</v>
      </c>
      <c r="H253" s="12" t="s">
        <v>329</v>
      </c>
      <c r="I253" s="12">
        <v>0</v>
      </c>
    </row>
    <row r="254" spans="1:9" x14ac:dyDescent="0.2">
      <c r="A254" s="12" t="s">
        <v>11</v>
      </c>
      <c r="B254" s="12" t="s">
        <v>24</v>
      </c>
      <c r="C254" s="12" t="s">
        <v>4430</v>
      </c>
      <c r="D254" s="50">
        <v>44002</v>
      </c>
      <c r="E254" s="12">
        <v>60</v>
      </c>
      <c r="F254" s="50">
        <v>44062</v>
      </c>
      <c r="G254" s="12" t="s">
        <v>4169</v>
      </c>
      <c r="H254" s="12" t="s">
        <v>329</v>
      </c>
      <c r="I254" s="12">
        <v>0</v>
      </c>
    </row>
    <row r="255" spans="1:9" x14ac:dyDescent="0.2">
      <c r="A255" s="12" t="s">
        <v>11</v>
      </c>
      <c r="B255" s="12" t="s">
        <v>24</v>
      </c>
      <c r="C255" s="12" t="s">
        <v>4431</v>
      </c>
      <c r="D255" s="50">
        <v>44006</v>
      </c>
      <c r="E255" s="12">
        <v>60</v>
      </c>
      <c r="F255" s="50">
        <v>44066</v>
      </c>
      <c r="G255" s="12" t="s">
        <v>4169</v>
      </c>
      <c r="H255" s="12" t="s">
        <v>329</v>
      </c>
      <c r="I255" s="12">
        <v>0</v>
      </c>
    </row>
    <row r="256" spans="1:9" x14ac:dyDescent="0.2">
      <c r="A256" s="12" t="s">
        <v>11</v>
      </c>
      <c r="B256" s="12" t="s">
        <v>24</v>
      </c>
      <c r="C256" s="12" t="s">
        <v>4432</v>
      </c>
      <c r="D256" s="50">
        <v>44006</v>
      </c>
      <c r="E256" s="12">
        <v>39</v>
      </c>
      <c r="F256" s="50">
        <v>44045</v>
      </c>
      <c r="G256" s="12" t="s">
        <v>4169</v>
      </c>
      <c r="H256" s="12" t="s">
        <v>167</v>
      </c>
      <c r="I256" s="12">
        <v>0</v>
      </c>
    </row>
    <row r="257" spans="1:9" x14ac:dyDescent="0.2">
      <c r="A257" s="12" t="s">
        <v>11</v>
      </c>
      <c r="B257" s="12" t="s">
        <v>24</v>
      </c>
      <c r="C257" s="12" t="s">
        <v>4433</v>
      </c>
      <c r="D257" s="50">
        <v>44006</v>
      </c>
      <c r="E257" s="12">
        <v>39</v>
      </c>
      <c r="F257" s="50">
        <v>44045</v>
      </c>
      <c r="G257" s="12" t="s">
        <v>4169</v>
      </c>
      <c r="H257" s="12" t="s">
        <v>167</v>
      </c>
      <c r="I257" s="12">
        <v>0</v>
      </c>
    </row>
    <row r="258" spans="1:9" x14ac:dyDescent="0.2">
      <c r="A258" s="12" t="s">
        <v>11</v>
      </c>
      <c r="B258" s="12" t="s">
        <v>24</v>
      </c>
      <c r="C258" s="12" t="s">
        <v>4434</v>
      </c>
      <c r="D258" s="50">
        <v>44006</v>
      </c>
      <c r="E258" s="12">
        <v>60</v>
      </c>
      <c r="F258" s="50">
        <v>44066</v>
      </c>
      <c r="G258" s="12" t="s">
        <v>4169</v>
      </c>
      <c r="H258" s="12" t="s">
        <v>329</v>
      </c>
      <c r="I258" s="12">
        <v>0</v>
      </c>
    </row>
    <row r="259" spans="1:9" x14ac:dyDescent="0.2">
      <c r="A259" s="12" t="s">
        <v>11</v>
      </c>
      <c r="B259" s="12" t="s">
        <v>24</v>
      </c>
      <c r="C259" s="12" t="s">
        <v>4435</v>
      </c>
      <c r="D259" s="50">
        <v>44006</v>
      </c>
      <c r="E259" s="12">
        <v>25</v>
      </c>
      <c r="F259" s="50">
        <v>44031</v>
      </c>
      <c r="G259" s="12" t="s">
        <v>4169</v>
      </c>
      <c r="H259" s="12" t="s">
        <v>167</v>
      </c>
      <c r="I259" s="12">
        <v>0</v>
      </c>
    </row>
    <row r="260" spans="1:9" x14ac:dyDescent="0.2">
      <c r="A260" s="12" t="s">
        <v>11</v>
      </c>
      <c r="B260" s="12" t="s">
        <v>24</v>
      </c>
      <c r="C260" s="12" t="s">
        <v>4436</v>
      </c>
      <c r="D260" s="50">
        <v>44006</v>
      </c>
      <c r="E260" s="12">
        <v>25</v>
      </c>
      <c r="F260" s="50">
        <v>44031</v>
      </c>
      <c r="G260" s="12" t="s">
        <v>4169</v>
      </c>
      <c r="H260" s="12" t="s">
        <v>167</v>
      </c>
      <c r="I260" s="12">
        <v>0</v>
      </c>
    </row>
    <row r="261" spans="1:9" x14ac:dyDescent="0.2">
      <c r="A261" s="12" t="s">
        <v>11</v>
      </c>
      <c r="B261" s="12" t="s">
        <v>24</v>
      </c>
      <c r="C261" s="12" t="s">
        <v>4437</v>
      </c>
      <c r="D261" s="50">
        <v>44010</v>
      </c>
      <c r="E261" s="12">
        <v>32</v>
      </c>
      <c r="F261" s="50">
        <v>44042</v>
      </c>
      <c r="G261" s="12" t="s">
        <v>4169</v>
      </c>
      <c r="H261" s="12" t="s">
        <v>167</v>
      </c>
      <c r="I261" s="12">
        <v>0</v>
      </c>
    </row>
    <row r="262" spans="1:9" x14ac:dyDescent="0.2">
      <c r="A262" s="12" t="s">
        <v>11</v>
      </c>
      <c r="B262" s="12" t="s">
        <v>24</v>
      </c>
      <c r="C262" s="12" t="s">
        <v>4438</v>
      </c>
      <c r="D262" s="50">
        <v>44010</v>
      </c>
      <c r="E262" s="12">
        <v>32</v>
      </c>
      <c r="F262" s="50">
        <v>44042</v>
      </c>
      <c r="G262" s="12" t="s">
        <v>4169</v>
      </c>
      <c r="H262" s="12" t="s">
        <v>167</v>
      </c>
      <c r="I262" s="12">
        <v>0</v>
      </c>
    </row>
    <row r="263" spans="1:9" x14ac:dyDescent="0.2">
      <c r="A263" s="12" t="s">
        <v>11</v>
      </c>
      <c r="B263" s="12" t="s">
        <v>24</v>
      </c>
      <c r="C263" s="12" t="s">
        <v>4439</v>
      </c>
      <c r="D263" s="50">
        <v>44010</v>
      </c>
      <c r="E263" s="12">
        <v>32</v>
      </c>
      <c r="F263" s="50">
        <v>44042</v>
      </c>
      <c r="G263" s="12" t="s">
        <v>4169</v>
      </c>
      <c r="H263" s="12" t="s">
        <v>167</v>
      </c>
      <c r="I263" s="12">
        <v>0</v>
      </c>
    </row>
    <row r="264" spans="1:9" x14ac:dyDescent="0.2">
      <c r="A264" s="12" t="s">
        <v>11</v>
      </c>
      <c r="B264" s="12" t="s">
        <v>24</v>
      </c>
      <c r="C264" s="12" t="s">
        <v>4440</v>
      </c>
      <c r="D264" s="50">
        <v>44010</v>
      </c>
      <c r="E264" s="12">
        <v>32</v>
      </c>
      <c r="F264" s="50">
        <v>44042</v>
      </c>
      <c r="G264" s="12" t="s">
        <v>4169</v>
      </c>
      <c r="H264" s="12" t="s">
        <v>167</v>
      </c>
      <c r="I264" s="12">
        <v>0</v>
      </c>
    </row>
    <row r="265" spans="1:9" x14ac:dyDescent="0.2">
      <c r="A265" s="12" t="s">
        <v>11</v>
      </c>
      <c r="B265" s="12" t="s">
        <v>24</v>
      </c>
      <c r="C265" s="12" t="s">
        <v>4441</v>
      </c>
      <c r="D265" s="50">
        <v>44010</v>
      </c>
      <c r="E265" s="12">
        <v>32</v>
      </c>
      <c r="F265" s="50">
        <v>44042</v>
      </c>
      <c r="G265" s="12" t="s">
        <v>4169</v>
      </c>
      <c r="H265" s="12" t="s">
        <v>167</v>
      </c>
      <c r="I265" s="12">
        <v>0</v>
      </c>
    </row>
    <row r="266" spans="1:9" x14ac:dyDescent="0.2">
      <c r="A266" s="12" t="s">
        <v>11</v>
      </c>
      <c r="B266" s="12" t="s">
        <v>24</v>
      </c>
      <c r="C266" s="12" t="s">
        <v>4442</v>
      </c>
      <c r="D266" s="50">
        <v>44010</v>
      </c>
      <c r="E266" s="12">
        <v>24</v>
      </c>
      <c r="F266" s="50">
        <v>44034</v>
      </c>
      <c r="G266" s="12" t="s">
        <v>4169</v>
      </c>
      <c r="H266" s="12" t="s">
        <v>167</v>
      </c>
      <c r="I266" s="12">
        <v>0</v>
      </c>
    </row>
    <row r="267" spans="1:9" x14ac:dyDescent="0.2">
      <c r="A267" s="12" t="s">
        <v>11</v>
      </c>
      <c r="B267" s="12" t="s">
        <v>24</v>
      </c>
      <c r="C267" s="12" t="s">
        <v>4443</v>
      </c>
      <c r="D267" s="50">
        <v>44010</v>
      </c>
      <c r="E267" s="12">
        <v>24</v>
      </c>
      <c r="F267" s="50">
        <v>44034</v>
      </c>
      <c r="G267" s="12" t="s">
        <v>4169</v>
      </c>
      <c r="H267" s="12" t="s">
        <v>167</v>
      </c>
      <c r="I267" s="12">
        <v>0</v>
      </c>
    </row>
    <row r="268" spans="1:9" x14ac:dyDescent="0.2">
      <c r="A268" s="12" t="s">
        <v>11</v>
      </c>
      <c r="B268" s="12" t="s">
        <v>24</v>
      </c>
      <c r="C268" s="12" t="s">
        <v>4444</v>
      </c>
      <c r="D268" s="50">
        <v>44010</v>
      </c>
      <c r="E268" s="12">
        <v>24</v>
      </c>
      <c r="F268" s="50">
        <v>44034</v>
      </c>
      <c r="G268" s="12" t="s">
        <v>4169</v>
      </c>
      <c r="H268" s="12" t="s">
        <v>167</v>
      </c>
      <c r="I268" s="12">
        <v>0</v>
      </c>
    </row>
    <row r="269" spans="1:9" x14ac:dyDescent="0.2">
      <c r="A269" s="12" t="s">
        <v>11</v>
      </c>
      <c r="B269" s="12" t="s">
        <v>24</v>
      </c>
      <c r="C269" s="12" t="s">
        <v>4445</v>
      </c>
      <c r="D269" s="50">
        <v>44010</v>
      </c>
      <c r="E269" s="12">
        <v>24</v>
      </c>
      <c r="F269" s="50">
        <v>44034</v>
      </c>
      <c r="G269" s="12" t="s">
        <v>4169</v>
      </c>
      <c r="H269" s="12" t="s">
        <v>167</v>
      </c>
      <c r="I269" s="12">
        <v>0</v>
      </c>
    </row>
    <row r="270" spans="1:9" x14ac:dyDescent="0.2">
      <c r="A270" s="12" t="s">
        <v>11</v>
      </c>
      <c r="B270" s="12" t="s">
        <v>24</v>
      </c>
      <c r="C270" s="12" t="s">
        <v>4446</v>
      </c>
      <c r="D270" s="50">
        <v>44010</v>
      </c>
      <c r="E270" s="12">
        <v>24</v>
      </c>
      <c r="F270" s="50">
        <v>44034</v>
      </c>
      <c r="G270" s="12" t="s">
        <v>4169</v>
      </c>
      <c r="H270" s="12" t="s">
        <v>167</v>
      </c>
      <c r="I270" s="12">
        <v>0</v>
      </c>
    </row>
    <row r="271" spans="1:9" x14ac:dyDescent="0.2">
      <c r="A271" s="12" t="s">
        <v>11</v>
      </c>
      <c r="B271" s="12" t="s">
        <v>24</v>
      </c>
      <c r="C271" s="12" t="s">
        <v>4447</v>
      </c>
      <c r="D271" s="50">
        <v>44010</v>
      </c>
      <c r="E271" s="12">
        <v>24</v>
      </c>
      <c r="F271" s="50">
        <v>44034</v>
      </c>
      <c r="G271" s="12" t="s">
        <v>4169</v>
      </c>
      <c r="H271" s="12" t="s">
        <v>167</v>
      </c>
      <c r="I271" s="12">
        <v>0</v>
      </c>
    </row>
    <row r="272" spans="1:9" x14ac:dyDescent="0.2">
      <c r="A272" s="12" t="s">
        <v>11</v>
      </c>
      <c r="B272" s="12" t="s">
        <v>24</v>
      </c>
      <c r="C272" s="12" t="s">
        <v>4448</v>
      </c>
      <c r="D272" s="50">
        <v>44010</v>
      </c>
      <c r="E272" s="12">
        <v>24</v>
      </c>
      <c r="F272" s="50">
        <v>44034</v>
      </c>
      <c r="G272" s="12" t="s">
        <v>4169</v>
      </c>
      <c r="H272" s="12" t="s">
        <v>167</v>
      </c>
      <c r="I272" s="12">
        <v>0</v>
      </c>
    </row>
    <row r="273" spans="1:9" x14ac:dyDescent="0.2">
      <c r="A273" s="12" t="s">
        <v>11</v>
      </c>
      <c r="B273" s="12" t="s">
        <v>24</v>
      </c>
      <c r="C273" s="12" t="s">
        <v>4449</v>
      </c>
      <c r="D273" s="50">
        <v>44010</v>
      </c>
      <c r="E273" s="12">
        <v>24</v>
      </c>
      <c r="F273" s="50">
        <v>44034</v>
      </c>
      <c r="G273" s="12" t="s">
        <v>4169</v>
      </c>
      <c r="H273" s="12" t="s">
        <v>167</v>
      </c>
      <c r="I273" s="12">
        <v>0</v>
      </c>
    </row>
    <row r="274" spans="1:9" x14ac:dyDescent="0.2">
      <c r="A274" s="12" t="s">
        <v>11</v>
      </c>
      <c r="B274" s="12" t="s">
        <v>24</v>
      </c>
      <c r="C274" s="12" t="s">
        <v>4450</v>
      </c>
      <c r="D274" s="50">
        <v>44016</v>
      </c>
      <c r="E274" s="12">
        <v>26</v>
      </c>
      <c r="F274" s="50">
        <v>44042</v>
      </c>
      <c r="G274" s="12" t="s">
        <v>4169</v>
      </c>
      <c r="H274" s="12" t="s">
        <v>167</v>
      </c>
      <c r="I274" s="12">
        <v>0</v>
      </c>
    </row>
    <row r="275" spans="1:9" x14ac:dyDescent="0.2">
      <c r="A275" s="12" t="s">
        <v>11</v>
      </c>
      <c r="B275" s="12" t="s">
        <v>24</v>
      </c>
      <c r="C275" s="12" t="s">
        <v>4451</v>
      </c>
      <c r="D275" s="50">
        <v>44016</v>
      </c>
      <c r="E275" s="12">
        <v>26</v>
      </c>
      <c r="F275" s="50">
        <v>44042</v>
      </c>
      <c r="G275" s="12" t="s">
        <v>4169</v>
      </c>
      <c r="H275" s="12" t="s">
        <v>167</v>
      </c>
      <c r="I275" s="12">
        <v>0</v>
      </c>
    </row>
    <row r="276" spans="1:9" x14ac:dyDescent="0.2">
      <c r="A276" s="12" t="s">
        <v>11</v>
      </c>
      <c r="B276" s="12" t="s">
        <v>24</v>
      </c>
      <c r="C276" s="12" t="s">
        <v>4452</v>
      </c>
      <c r="D276" s="50">
        <v>44021</v>
      </c>
      <c r="E276" s="12">
        <v>26</v>
      </c>
      <c r="F276" s="50">
        <v>44047</v>
      </c>
      <c r="G276" s="12" t="s">
        <v>4169</v>
      </c>
      <c r="H276" s="12" t="s">
        <v>395</v>
      </c>
      <c r="I276" s="12">
        <v>0</v>
      </c>
    </row>
    <row r="277" spans="1:9" x14ac:dyDescent="0.2">
      <c r="A277" s="12" t="s">
        <v>11</v>
      </c>
      <c r="B277" s="12" t="s">
        <v>24</v>
      </c>
      <c r="C277" s="12" t="s">
        <v>4453</v>
      </c>
      <c r="D277" s="50">
        <v>44021</v>
      </c>
      <c r="E277" s="12">
        <v>26</v>
      </c>
      <c r="F277" s="50">
        <v>44047</v>
      </c>
      <c r="G277" s="12" t="s">
        <v>4169</v>
      </c>
      <c r="H277" s="12" t="s">
        <v>395</v>
      </c>
      <c r="I277" s="12">
        <v>0</v>
      </c>
    </row>
    <row r="278" spans="1:9" x14ac:dyDescent="0.2">
      <c r="A278" s="12" t="s">
        <v>11</v>
      </c>
      <c r="B278" s="12" t="s">
        <v>24</v>
      </c>
      <c r="C278" s="12" t="s">
        <v>4454</v>
      </c>
      <c r="D278" s="50">
        <v>44021</v>
      </c>
      <c r="E278" s="12">
        <v>25</v>
      </c>
      <c r="F278" s="50">
        <v>44046</v>
      </c>
      <c r="G278" s="12" t="s">
        <v>4169</v>
      </c>
      <c r="H278" s="12" t="s">
        <v>395</v>
      </c>
      <c r="I278" s="12">
        <v>0</v>
      </c>
    </row>
    <row r="279" spans="1:9" x14ac:dyDescent="0.2">
      <c r="A279" s="12" t="s">
        <v>11</v>
      </c>
      <c r="B279" s="12" t="s">
        <v>24</v>
      </c>
      <c r="C279" s="12" t="s">
        <v>4455</v>
      </c>
      <c r="D279" s="50">
        <v>44029</v>
      </c>
      <c r="E279" s="12">
        <v>29</v>
      </c>
      <c r="F279" s="50">
        <v>44058</v>
      </c>
      <c r="G279" s="12" t="s">
        <v>4169</v>
      </c>
      <c r="H279" s="12" t="s">
        <v>4456</v>
      </c>
      <c r="I279" s="12">
        <v>0</v>
      </c>
    </row>
    <row r="280" spans="1:9" x14ac:dyDescent="0.2">
      <c r="A280" s="12" t="s">
        <v>11</v>
      </c>
      <c r="B280" s="12" t="s">
        <v>24</v>
      </c>
      <c r="C280" s="12" t="s">
        <v>4457</v>
      </c>
      <c r="D280" s="50">
        <v>44029</v>
      </c>
      <c r="E280" s="12">
        <v>33</v>
      </c>
      <c r="F280" s="50">
        <v>44062</v>
      </c>
      <c r="G280" s="12" t="s">
        <v>4169</v>
      </c>
      <c r="H280" s="12" t="s">
        <v>167</v>
      </c>
      <c r="I280" s="12">
        <v>0</v>
      </c>
    </row>
    <row r="281" spans="1:9" x14ac:dyDescent="0.2">
      <c r="A281" s="12" t="s">
        <v>11</v>
      </c>
      <c r="B281" s="12" t="s">
        <v>24</v>
      </c>
      <c r="C281" s="12" t="s">
        <v>4458</v>
      </c>
      <c r="D281" s="50">
        <v>44029</v>
      </c>
      <c r="E281" s="12">
        <v>39</v>
      </c>
      <c r="F281" s="50">
        <v>44068</v>
      </c>
      <c r="G281" s="12" t="s">
        <v>4169</v>
      </c>
      <c r="H281" s="12" t="s">
        <v>167</v>
      </c>
      <c r="I281" s="12">
        <v>0</v>
      </c>
    </row>
    <row r="282" spans="1:9" x14ac:dyDescent="0.2">
      <c r="A282" s="12" t="s">
        <v>11</v>
      </c>
      <c r="B282" s="12" t="s">
        <v>24</v>
      </c>
      <c r="C282" s="12" t="s">
        <v>4459</v>
      </c>
      <c r="D282" s="50">
        <v>44029</v>
      </c>
      <c r="E282" s="12">
        <v>39</v>
      </c>
      <c r="F282" s="50">
        <v>44068</v>
      </c>
      <c r="G282" s="12" t="s">
        <v>4169</v>
      </c>
      <c r="H282" s="12" t="s">
        <v>167</v>
      </c>
      <c r="I282" s="12">
        <v>0</v>
      </c>
    </row>
    <row r="283" spans="1:9" x14ac:dyDescent="0.2">
      <c r="A283" s="12" t="s">
        <v>11</v>
      </c>
      <c r="B283" s="12" t="s">
        <v>24</v>
      </c>
      <c r="C283" s="12" t="s">
        <v>4460</v>
      </c>
      <c r="D283" s="50">
        <v>44029</v>
      </c>
      <c r="E283" s="12">
        <v>39</v>
      </c>
      <c r="F283" s="50">
        <v>44068</v>
      </c>
      <c r="G283" s="12" t="s">
        <v>4169</v>
      </c>
      <c r="H283" s="12" t="s">
        <v>167</v>
      </c>
      <c r="I283" s="12">
        <v>0</v>
      </c>
    </row>
    <row r="284" spans="1:9" x14ac:dyDescent="0.2">
      <c r="A284" s="12" t="s">
        <v>11</v>
      </c>
      <c r="B284" s="12" t="s">
        <v>24</v>
      </c>
      <c r="C284" s="12" t="s">
        <v>4461</v>
      </c>
      <c r="D284" s="50">
        <v>44031</v>
      </c>
      <c r="E284" s="12">
        <v>31</v>
      </c>
      <c r="F284" s="50">
        <v>44062</v>
      </c>
      <c r="G284" s="12" t="s">
        <v>4169</v>
      </c>
      <c r="H284" s="12" t="s">
        <v>167</v>
      </c>
      <c r="I284" s="12">
        <v>0</v>
      </c>
    </row>
    <row r="285" spans="1:9" x14ac:dyDescent="0.2">
      <c r="A285" s="12" t="s">
        <v>11</v>
      </c>
      <c r="B285" s="12" t="s">
        <v>24</v>
      </c>
      <c r="C285" s="12" t="s">
        <v>4462</v>
      </c>
      <c r="D285" s="50">
        <v>44031</v>
      </c>
      <c r="E285" s="12">
        <v>31</v>
      </c>
      <c r="F285" s="50">
        <v>44062</v>
      </c>
      <c r="G285" s="12" t="s">
        <v>4169</v>
      </c>
      <c r="H285" s="12" t="s">
        <v>167</v>
      </c>
      <c r="I285" s="12">
        <v>0</v>
      </c>
    </row>
    <row r="286" spans="1:9" x14ac:dyDescent="0.2">
      <c r="A286" s="12" t="s">
        <v>11</v>
      </c>
      <c r="B286" s="12" t="s">
        <v>24</v>
      </c>
      <c r="C286" s="12" t="s">
        <v>4463</v>
      </c>
      <c r="D286" s="50">
        <v>44031</v>
      </c>
      <c r="E286" s="12">
        <v>31</v>
      </c>
      <c r="F286" s="50">
        <v>44062</v>
      </c>
      <c r="G286" s="12" t="s">
        <v>4169</v>
      </c>
      <c r="H286" s="12" t="s">
        <v>167</v>
      </c>
      <c r="I286" s="12">
        <v>0</v>
      </c>
    </row>
    <row r="287" spans="1:9" x14ac:dyDescent="0.2">
      <c r="A287" s="12" t="s">
        <v>11</v>
      </c>
      <c r="B287" s="12" t="s">
        <v>24</v>
      </c>
      <c r="C287" s="12" t="s">
        <v>4464</v>
      </c>
      <c r="D287" s="50">
        <v>44045</v>
      </c>
      <c r="E287" s="12">
        <v>36</v>
      </c>
      <c r="F287" s="50">
        <v>44081</v>
      </c>
      <c r="G287" s="12" t="s">
        <v>4169</v>
      </c>
      <c r="H287" s="12" t="s">
        <v>167</v>
      </c>
      <c r="I287" s="12">
        <v>0</v>
      </c>
    </row>
    <row r="288" spans="1:9" x14ac:dyDescent="0.2">
      <c r="A288" s="12" t="s">
        <v>11</v>
      </c>
      <c r="B288" s="12" t="s">
        <v>24</v>
      </c>
      <c r="C288" s="12" t="s">
        <v>4465</v>
      </c>
      <c r="D288" s="50">
        <v>44045</v>
      </c>
      <c r="E288" s="12">
        <v>36</v>
      </c>
      <c r="F288" s="50">
        <v>44081</v>
      </c>
      <c r="G288" s="12" t="s">
        <v>4169</v>
      </c>
      <c r="H288" s="12" t="s">
        <v>167</v>
      </c>
      <c r="I288" s="12">
        <v>0</v>
      </c>
    </row>
    <row r="289" spans="1:9" x14ac:dyDescent="0.2">
      <c r="A289" s="12" t="s">
        <v>11</v>
      </c>
      <c r="B289" s="12" t="s">
        <v>24</v>
      </c>
      <c r="C289" s="12" t="s">
        <v>4466</v>
      </c>
      <c r="D289" s="50">
        <v>44045</v>
      </c>
      <c r="E289" s="12">
        <v>60</v>
      </c>
      <c r="F289" s="50">
        <v>44105</v>
      </c>
      <c r="G289" s="12" t="s">
        <v>4169</v>
      </c>
      <c r="H289" s="12" t="s">
        <v>329</v>
      </c>
      <c r="I289" s="12">
        <v>0</v>
      </c>
    </row>
    <row r="290" spans="1:9" x14ac:dyDescent="0.2">
      <c r="A290" s="12" t="s">
        <v>11</v>
      </c>
      <c r="B290" s="12" t="s">
        <v>24</v>
      </c>
      <c r="C290" s="12" t="s">
        <v>4467</v>
      </c>
      <c r="D290" s="50">
        <v>44049</v>
      </c>
      <c r="E290" s="12">
        <v>60</v>
      </c>
      <c r="F290" s="50">
        <v>44109</v>
      </c>
      <c r="G290" s="12" t="s">
        <v>4169</v>
      </c>
      <c r="H290" s="12" t="s">
        <v>329</v>
      </c>
      <c r="I290" s="12">
        <v>0</v>
      </c>
    </row>
    <row r="291" spans="1:9" x14ac:dyDescent="0.2">
      <c r="A291" s="12" t="s">
        <v>11</v>
      </c>
      <c r="B291" s="12" t="s">
        <v>24</v>
      </c>
      <c r="C291" s="12" t="s">
        <v>4468</v>
      </c>
      <c r="D291" s="50">
        <v>44049</v>
      </c>
      <c r="E291" s="12">
        <v>60</v>
      </c>
      <c r="F291" s="50">
        <v>44109</v>
      </c>
      <c r="G291" s="12" t="s">
        <v>4169</v>
      </c>
      <c r="H291" s="12" t="s">
        <v>329</v>
      </c>
      <c r="I291" s="12">
        <v>0</v>
      </c>
    </row>
    <row r="292" spans="1:9" x14ac:dyDescent="0.2">
      <c r="A292" s="12" t="s">
        <v>11</v>
      </c>
      <c r="B292" s="12" t="s">
        <v>24</v>
      </c>
      <c r="C292" s="12" t="s">
        <v>4469</v>
      </c>
      <c r="D292" s="50">
        <v>44071</v>
      </c>
      <c r="E292" s="12">
        <v>60</v>
      </c>
      <c r="F292" s="50">
        <v>44131</v>
      </c>
      <c r="G292" s="12" t="s">
        <v>4169</v>
      </c>
      <c r="H292" s="12" t="s">
        <v>329</v>
      </c>
      <c r="I292" s="12">
        <v>0</v>
      </c>
    </row>
    <row r="293" spans="1:9" x14ac:dyDescent="0.2">
      <c r="A293" s="12" t="s">
        <v>11</v>
      </c>
      <c r="B293" s="12" t="s">
        <v>24</v>
      </c>
      <c r="C293" s="12" t="s">
        <v>4470</v>
      </c>
      <c r="D293" s="50">
        <v>44071</v>
      </c>
      <c r="E293" s="12">
        <v>60</v>
      </c>
      <c r="F293" s="50">
        <v>44131</v>
      </c>
      <c r="G293" s="12" t="s">
        <v>4169</v>
      </c>
      <c r="H293" s="12" t="s">
        <v>329</v>
      </c>
      <c r="I293" s="12">
        <v>0</v>
      </c>
    </row>
    <row r="294" spans="1:9" x14ac:dyDescent="0.2">
      <c r="A294" s="12" t="s">
        <v>11</v>
      </c>
      <c r="B294" s="12" t="s">
        <v>24</v>
      </c>
      <c r="C294" s="12" t="s">
        <v>4471</v>
      </c>
      <c r="D294" s="50">
        <v>44075</v>
      </c>
      <c r="E294" s="12">
        <v>60</v>
      </c>
      <c r="F294" s="50">
        <v>44135</v>
      </c>
      <c r="G294" s="12" t="s">
        <v>4169</v>
      </c>
      <c r="H294" s="12" t="s">
        <v>329</v>
      </c>
      <c r="I294" s="12">
        <v>0</v>
      </c>
    </row>
    <row r="295" spans="1:9" x14ac:dyDescent="0.2">
      <c r="A295" s="12" t="s">
        <v>11</v>
      </c>
      <c r="B295" s="12" t="s">
        <v>24</v>
      </c>
      <c r="C295" s="12" t="s">
        <v>4472</v>
      </c>
      <c r="D295" s="50">
        <v>44075</v>
      </c>
      <c r="E295" s="12">
        <v>60</v>
      </c>
      <c r="F295" s="50">
        <v>44158</v>
      </c>
      <c r="G295" s="12" t="s">
        <v>4169</v>
      </c>
      <c r="H295" s="12" t="s">
        <v>19</v>
      </c>
      <c r="I295" s="12">
        <v>0</v>
      </c>
    </row>
    <row r="296" spans="1:9" x14ac:dyDescent="0.2">
      <c r="A296" s="12" t="s">
        <v>11</v>
      </c>
      <c r="B296" s="12" t="s">
        <v>24</v>
      </c>
      <c r="C296" s="12" t="s">
        <v>4473</v>
      </c>
      <c r="D296" s="50">
        <v>44075</v>
      </c>
      <c r="E296" s="12">
        <v>60</v>
      </c>
      <c r="F296" s="50">
        <v>44158</v>
      </c>
      <c r="G296" s="12" t="s">
        <v>4169</v>
      </c>
      <c r="H296" s="12" t="s">
        <v>19</v>
      </c>
      <c r="I296" s="12">
        <v>0</v>
      </c>
    </row>
    <row r="297" spans="1:9" x14ac:dyDescent="0.2">
      <c r="A297" s="12" t="s">
        <v>11</v>
      </c>
      <c r="B297" s="12" t="s">
        <v>24</v>
      </c>
      <c r="C297" s="12" t="s">
        <v>4474</v>
      </c>
      <c r="D297" s="50">
        <v>44075</v>
      </c>
      <c r="E297" s="12">
        <v>60</v>
      </c>
      <c r="F297" s="50">
        <v>44158</v>
      </c>
      <c r="G297" s="12" t="s">
        <v>4169</v>
      </c>
      <c r="H297" s="12" t="s">
        <v>19</v>
      </c>
      <c r="I297" s="12">
        <v>0</v>
      </c>
    </row>
    <row r="298" spans="1:9" x14ac:dyDescent="0.2">
      <c r="A298" s="12" t="s">
        <v>11</v>
      </c>
      <c r="B298" s="12" t="s">
        <v>24</v>
      </c>
      <c r="C298" s="12" t="s">
        <v>4475</v>
      </c>
      <c r="D298" s="50">
        <v>44075</v>
      </c>
      <c r="E298" s="12">
        <v>60</v>
      </c>
      <c r="F298" s="50">
        <v>44158</v>
      </c>
      <c r="G298" s="12" t="s">
        <v>4169</v>
      </c>
      <c r="H298" s="12" t="s">
        <v>19</v>
      </c>
      <c r="I298" s="12">
        <v>0</v>
      </c>
    </row>
    <row r="299" spans="1:9" x14ac:dyDescent="0.2">
      <c r="A299" s="12" t="s">
        <v>11</v>
      </c>
      <c r="B299" s="12" t="s">
        <v>24</v>
      </c>
      <c r="C299" s="12" t="s">
        <v>4476</v>
      </c>
      <c r="D299" s="50">
        <v>44075</v>
      </c>
      <c r="E299" s="12">
        <v>60</v>
      </c>
      <c r="F299" s="50">
        <v>44158</v>
      </c>
      <c r="G299" s="12" t="s">
        <v>4169</v>
      </c>
      <c r="H299" s="12" t="s">
        <v>19</v>
      </c>
      <c r="I299" s="12">
        <v>0</v>
      </c>
    </row>
    <row r="300" spans="1:9" x14ac:dyDescent="0.2">
      <c r="A300" s="12" t="s">
        <v>11</v>
      </c>
      <c r="B300" s="12" t="s">
        <v>24</v>
      </c>
      <c r="C300" s="12" t="s">
        <v>4477</v>
      </c>
      <c r="D300" s="50">
        <v>44087</v>
      </c>
      <c r="E300" s="12">
        <v>29</v>
      </c>
      <c r="F300" s="50">
        <v>44116</v>
      </c>
      <c r="G300" s="12" t="s">
        <v>4169</v>
      </c>
      <c r="H300" s="12" t="s">
        <v>167</v>
      </c>
      <c r="I300" s="12">
        <v>0</v>
      </c>
    </row>
    <row r="301" spans="1:9" x14ac:dyDescent="0.2">
      <c r="A301" s="12" t="s">
        <v>11</v>
      </c>
      <c r="B301" s="12" t="s">
        <v>24</v>
      </c>
      <c r="C301" s="12" t="s">
        <v>4478</v>
      </c>
      <c r="D301" s="50">
        <v>44090</v>
      </c>
      <c r="E301" s="12">
        <v>60</v>
      </c>
      <c r="F301" s="50">
        <v>44150</v>
      </c>
      <c r="G301" s="12" t="s">
        <v>4169</v>
      </c>
      <c r="H301" s="12" t="s">
        <v>329</v>
      </c>
      <c r="I301" s="12">
        <v>0</v>
      </c>
    </row>
    <row r="302" spans="1:9" x14ac:dyDescent="0.2">
      <c r="A302" s="12" t="s">
        <v>11</v>
      </c>
      <c r="B302" s="12" t="s">
        <v>24</v>
      </c>
      <c r="C302" s="12" t="s">
        <v>4479</v>
      </c>
      <c r="D302" s="50">
        <v>44096</v>
      </c>
      <c r="E302" s="12">
        <v>30</v>
      </c>
      <c r="F302" s="50">
        <v>44126</v>
      </c>
      <c r="G302" s="12" t="s">
        <v>4169</v>
      </c>
      <c r="H302" s="12" t="s">
        <v>329</v>
      </c>
      <c r="I302" s="12">
        <v>0</v>
      </c>
    </row>
    <row r="303" spans="1:9" x14ac:dyDescent="0.2">
      <c r="A303" s="12" t="s">
        <v>11</v>
      </c>
      <c r="B303" s="12" t="s">
        <v>24</v>
      </c>
      <c r="C303" s="12" t="s">
        <v>4480</v>
      </c>
      <c r="D303" s="50">
        <v>44096</v>
      </c>
      <c r="E303" s="12">
        <v>30</v>
      </c>
      <c r="F303" s="50">
        <v>44126</v>
      </c>
      <c r="G303" s="12" t="s">
        <v>4169</v>
      </c>
      <c r="H303" s="12" t="s">
        <v>329</v>
      </c>
      <c r="I303" s="12">
        <v>0</v>
      </c>
    </row>
    <row r="304" spans="1:9" x14ac:dyDescent="0.2">
      <c r="A304" s="12" t="s">
        <v>11</v>
      </c>
      <c r="B304" s="12" t="s">
        <v>24</v>
      </c>
      <c r="C304" s="12" t="s">
        <v>4481</v>
      </c>
      <c r="D304" s="50">
        <v>44096</v>
      </c>
      <c r="E304" s="12">
        <v>30</v>
      </c>
      <c r="F304" s="50">
        <v>44126</v>
      </c>
      <c r="G304" s="12" t="s">
        <v>4169</v>
      </c>
      <c r="H304" s="12" t="s">
        <v>329</v>
      </c>
      <c r="I304" s="12">
        <v>0</v>
      </c>
    </row>
    <row r="305" spans="1:9" x14ac:dyDescent="0.2">
      <c r="A305" s="12" t="s">
        <v>11</v>
      </c>
      <c r="B305" s="12" t="s">
        <v>24</v>
      </c>
      <c r="C305" s="12" t="s">
        <v>4482</v>
      </c>
      <c r="D305" s="50">
        <v>44096</v>
      </c>
      <c r="E305" s="12">
        <v>30</v>
      </c>
      <c r="F305" s="50">
        <v>44126</v>
      </c>
      <c r="G305" s="12" t="s">
        <v>4169</v>
      </c>
      <c r="H305" s="12" t="s">
        <v>329</v>
      </c>
      <c r="I305" s="12">
        <v>0</v>
      </c>
    </row>
    <row r="306" spans="1:9" x14ac:dyDescent="0.2">
      <c r="A306" s="12" t="s">
        <v>11</v>
      </c>
      <c r="B306" s="12" t="s">
        <v>24</v>
      </c>
      <c r="C306" s="12" t="s">
        <v>4483</v>
      </c>
      <c r="D306" s="50">
        <v>44098</v>
      </c>
      <c r="E306" s="12">
        <v>30</v>
      </c>
      <c r="F306" s="50">
        <v>44128</v>
      </c>
      <c r="G306" s="12" t="s">
        <v>4169</v>
      </c>
      <c r="H306" s="12" t="s">
        <v>329</v>
      </c>
      <c r="I306" s="12">
        <v>0</v>
      </c>
    </row>
    <row r="307" spans="1:9" x14ac:dyDescent="0.2">
      <c r="A307" s="12" t="s">
        <v>11</v>
      </c>
      <c r="B307" s="12" t="s">
        <v>24</v>
      </c>
      <c r="C307" s="12" t="s">
        <v>4484</v>
      </c>
      <c r="D307" s="50">
        <v>44098</v>
      </c>
      <c r="E307" s="12">
        <v>30</v>
      </c>
      <c r="F307" s="50">
        <v>44128</v>
      </c>
      <c r="G307" s="12" t="s">
        <v>4169</v>
      </c>
      <c r="H307" s="12" t="s">
        <v>329</v>
      </c>
      <c r="I307" s="12">
        <v>0</v>
      </c>
    </row>
    <row r="308" spans="1:9" x14ac:dyDescent="0.2">
      <c r="A308" s="12" t="s">
        <v>11</v>
      </c>
      <c r="B308" s="12" t="s">
        <v>24</v>
      </c>
      <c r="C308" s="12" t="s">
        <v>4485</v>
      </c>
      <c r="D308" s="50">
        <v>44098</v>
      </c>
      <c r="E308" s="12">
        <v>30</v>
      </c>
      <c r="F308" s="50">
        <v>44128</v>
      </c>
      <c r="G308" s="12" t="s">
        <v>4169</v>
      </c>
      <c r="H308" s="12" t="s">
        <v>329</v>
      </c>
      <c r="I308" s="12">
        <v>0</v>
      </c>
    </row>
    <row r="309" spans="1:9" x14ac:dyDescent="0.2">
      <c r="A309" s="12" t="s">
        <v>11</v>
      </c>
      <c r="B309" s="12" t="s">
        <v>24</v>
      </c>
      <c r="C309" s="12" t="s">
        <v>4486</v>
      </c>
      <c r="D309" s="50">
        <v>44098</v>
      </c>
      <c r="E309" s="12">
        <v>30</v>
      </c>
      <c r="F309" s="50">
        <v>44128</v>
      </c>
      <c r="G309" s="12" t="s">
        <v>4169</v>
      </c>
      <c r="H309" s="12" t="s">
        <v>329</v>
      </c>
      <c r="I309" s="12">
        <v>0</v>
      </c>
    </row>
    <row r="310" spans="1:9" x14ac:dyDescent="0.2">
      <c r="A310" s="12" t="s">
        <v>11</v>
      </c>
      <c r="B310" s="12" t="s">
        <v>24</v>
      </c>
      <c r="C310" s="12" t="s">
        <v>4487</v>
      </c>
      <c r="D310" s="50">
        <v>44100</v>
      </c>
      <c r="E310" s="12">
        <v>30</v>
      </c>
      <c r="F310" s="50">
        <v>44130</v>
      </c>
      <c r="G310" s="12" t="s">
        <v>4169</v>
      </c>
      <c r="H310" s="12" t="s">
        <v>329</v>
      </c>
      <c r="I310" s="12">
        <v>0</v>
      </c>
    </row>
    <row r="311" spans="1:9" x14ac:dyDescent="0.2">
      <c r="A311" s="12" t="s">
        <v>11</v>
      </c>
      <c r="B311" s="12" t="s">
        <v>24</v>
      </c>
      <c r="C311" s="12" t="s">
        <v>4488</v>
      </c>
      <c r="D311" s="50">
        <v>44104</v>
      </c>
      <c r="E311" s="12">
        <v>60</v>
      </c>
      <c r="F311" s="50">
        <v>44164</v>
      </c>
      <c r="G311" s="12" t="s">
        <v>4169</v>
      </c>
      <c r="H311" s="12" t="s">
        <v>329</v>
      </c>
      <c r="I311" s="12">
        <v>0</v>
      </c>
    </row>
    <row r="312" spans="1:9" x14ac:dyDescent="0.2">
      <c r="A312" s="12" t="s">
        <v>11</v>
      </c>
      <c r="B312" s="12" t="s">
        <v>24</v>
      </c>
      <c r="C312" s="12" t="s">
        <v>4489</v>
      </c>
      <c r="D312" s="50">
        <v>44104</v>
      </c>
      <c r="E312" s="12">
        <v>60</v>
      </c>
      <c r="F312" s="50">
        <v>44164</v>
      </c>
      <c r="G312" s="12" t="s">
        <v>4169</v>
      </c>
      <c r="H312" s="12" t="s">
        <v>329</v>
      </c>
      <c r="I312" s="12">
        <v>0</v>
      </c>
    </row>
    <row r="313" spans="1:9" x14ac:dyDescent="0.2">
      <c r="A313" s="12" t="s">
        <v>11</v>
      </c>
      <c r="B313" s="12" t="s">
        <v>24</v>
      </c>
      <c r="C313" s="12" t="s">
        <v>4490</v>
      </c>
      <c r="D313" s="50">
        <v>44104</v>
      </c>
      <c r="E313" s="12">
        <v>60</v>
      </c>
      <c r="F313" s="50">
        <v>44164</v>
      </c>
      <c r="G313" s="12" t="s">
        <v>4169</v>
      </c>
      <c r="H313" s="12" t="s">
        <v>329</v>
      </c>
      <c r="I313" s="12">
        <v>0</v>
      </c>
    </row>
    <row r="314" spans="1:9" x14ac:dyDescent="0.2">
      <c r="A314" s="12" t="s">
        <v>11</v>
      </c>
      <c r="B314" s="12" t="s">
        <v>24</v>
      </c>
      <c r="C314" s="12" t="s">
        <v>4491</v>
      </c>
      <c r="D314" s="50">
        <v>44107</v>
      </c>
      <c r="E314" s="12">
        <v>60</v>
      </c>
      <c r="F314" s="50">
        <v>44167</v>
      </c>
      <c r="G314" s="12" t="s">
        <v>4169</v>
      </c>
      <c r="H314" s="12" t="s">
        <v>329</v>
      </c>
      <c r="I314" s="12">
        <v>0</v>
      </c>
    </row>
    <row r="315" spans="1:9" x14ac:dyDescent="0.2">
      <c r="A315" s="12" t="s">
        <v>11</v>
      </c>
      <c r="B315" s="12" t="s">
        <v>24</v>
      </c>
      <c r="C315" s="12" t="s">
        <v>4492</v>
      </c>
      <c r="D315" s="50">
        <v>44107</v>
      </c>
      <c r="E315" s="12">
        <v>60</v>
      </c>
      <c r="F315" s="50">
        <v>44167</v>
      </c>
      <c r="G315" s="12" t="s">
        <v>4169</v>
      </c>
      <c r="H315" s="12" t="s">
        <v>329</v>
      </c>
      <c r="I315" s="12">
        <v>0</v>
      </c>
    </row>
    <row r="316" spans="1:9" x14ac:dyDescent="0.2">
      <c r="A316" s="12" t="s">
        <v>11</v>
      </c>
      <c r="B316" s="12" t="s">
        <v>24</v>
      </c>
      <c r="C316" s="12" t="s">
        <v>4493</v>
      </c>
      <c r="D316" s="50">
        <v>44107</v>
      </c>
      <c r="E316" s="12">
        <v>60</v>
      </c>
      <c r="F316" s="50">
        <v>44167</v>
      </c>
      <c r="G316" s="12" t="s">
        <v>4169</v>
      </c>
      <c r="H316" s="12" t="s">
        <v>329</v>
      </c>
      <c r="I316" s="12">
        <v>0</v>
      </c>
    </row>
    <row r="317" spans="1:9" x14ac:dyDescent="0.2">
      <c r="A317" s="12" t="s">
        <v>11</v>
      </c>
      <c r="B317" s="12" t="s">
        <v>24</v>
      </c>
      <c r="C317" s="12" t="s">
        <v>4494</v>
      </c>
      <c r="D317" s="50">
        <v>44107</v>
      </c>
      <c r="E317" s="12">
        <v>60</v>
      </c>
      <c r="F317" s="50">
        <v>44167</v>
      </c>
      <c r="G317" s="12" t="s">
        <v>4169</v>
      </c>
      <c r="H317" s="12" t="s">
        <v>329</v>
      </c>
      <c r="I317" s="12">
        <v>0</v>
      </c>
    </row>
    <row r="318" spans="1:9" x14ac:dyDescent="0.2">
      <c r="A318" s="12" t="s">
        <v>11</v>
      </c>
      <c r="B318" s="12" t="s">
        <v>24</v>
      </c>
      <c r="C318" s="12" t="s">
        <v>4495</v>
      </c>
      <c r="D318" s="50">
        <v>44109</v>
      </c>
      <c r="E318" s="12">
        <v>24</v>
      </c>
      <c r="F318" s="50">
        <v>44133</v>
      </c>
      <c r="G318" s="12" t="s">
        <v>4169</v>
      </c>
      <c r="H318" s="12" t="s">
        <v>167</v>
      </c>
      <c r="I318" s="12">
        <v>0</v>
      </c>
    </row>
    <row r="319" spans="1:9" x14ac:dyDescent="0.2">
      <c r="A319" s="12" t="s">
        <v>11</v>
      </c>
      <c r="B319" s="12" t="s">
        <v>24</v>
      </c>
      <c r="C319" s="12" t="s">
        <v>4496</v>
      </c>
      <c r="D319" s="50">
        <v>44109</v>
      </c>
      <c r="E319" s="12">
        <v>24</v>
      </c>
      <c r="F319" s="50">
        <v>44133</v>
      </c>
      <c r="G319" s="12" t="s">
        <v>4169</v>
      </c>
      <c r="H319" s="12" t="s">
        <v>167</v>
      </c>
      <c r="I319" s="12">
        <v>0</v>
      </c>
    </row>
    <row r="320" spans="1:9" x14ac:dyDescent="0.2">
      <c r="A320" s="12" t="s">
        <v>11</v>
      </c>
      <c r="B320" s="12" t="s">
        <v>24</v>
      </c>
      <c r="C320" s="12" t="s">
        <v>4497</v>
      </c>
      <c r="D320" s="50">
        <v>44109</v>
      </c>
      <c r="E320" s="12">
        <v>24</v>
      </c>
      <c r="F320" s="50">
        <v>44133</v>
      </c>
      <c r="G320" s="12" t="s">
        <v>4169</v>
      </c>
      <c r="H320" s="12" t="s">
        <v>167</v>
      </c>
      <c r="I320" s="12">
        <v>0</v>
      </c>
    </row>
    <row r="321" spans="1:9" x14ac:dyDescent="0.2">
      <c r="A321" s="12" t="s">
        <v>11</v>
      </c>
      <c r="B321" s="12" t="s">
        <v>24</v>
      </c>
      <c r="C321" s="12" t="s">
        <v>4498</v>
      </c>
      <c r="D321" s="50">
        <v>44109</v>
      </c>
      <c r="E321" s="12">
        <v>24</v>
      </c>
      <c r="F321" s="50">
        <v>44133</v>
      </c>
      <c r="G321" s="12" t="s">
        <v>4169</v>
      </c>
      <c r="H321" s="12" t="s">
        <v>167</v>
      </c>
      <c r="I321" s="12">
        <v>0</v>
      </c>
    </row>
    <row r="322" spans="1:9" x14ac:dyDescent="0.2">
      <c r="A322" s="12" t="s">
        <v>11</v>
      </c>
      <c r="B322" s="12" t="s">
        <v>24</v>
      </c>
      <c r="C322" s="12" t="s">
        <v>4499</v>
      </c>
      <c r="D322" s="50">
        <v>44109</v>
      </c>
      <c r="E322" s="12">
        <v>24</v>
      </c>
      <c r="F322" s="50">
        <v>44133</v>
      </c>
      <c r="G322" s="12" t="s">
        <v>4169</v>
      </c>
      <c r="H322" s="12" t="s">
        <v>167</v>
      </c>
      <c r="I322" s="12">
        <v>0</v>
      </c>
    </row>
    <row r="323" spans="1:9" x14ac:dyDescent="0.2">
      <c r="A323" s="12" t="s">
        <v>11</v>
      </c>
      <c r="B323" s="12" t="s">
        <v>24</v>
      </c>
      <c r="C323" s="12" t="s">
        <v>4500</v>
      </c>
      <c r="D323" s="50">
        <v>44109</v>
      </c>
      <c r="E323" s="12">
        <v>24</v>
      </c>
      <c r="F323" s="50">
        <v>44133</v>
      </c>
      <c r="G323" s="12" t="s">
        <v>4169</v>
      </c>
      <c r="H323" s="12" t="s">
        <v>167</v>
      </c>
      <c r="I323" s="12">
        <v>0</v>
      </c>
    </row>
    <row r="324" spans="1:9" x14ac:dyDescent="0.2">
      <c r="A324" s="12" t="s">
        <v>11</v>
      </c>
      <c r="B324" s="12" t="s">
        <v>24</v>
      </c>
      <c r="C324" s="12" t="s">
        <v>4501</v>
      </c>
      <c r="D324" s="50">
        <v>44109</v>
      </c>
      <c r="E324" s="12">
        <v>24</v>
      </c>
      <c r="F324" s="50">
        <v>44133</v>
      </c>
      <c r="G324" s="12" t="s">
        <v>4169</v>
      </c>
      <c r="H324" s="12" t="s">
        <v>167</v>
      </c>
      <c r="I324" s="12">
        <v>0</v>
      </c>
    </row>
    <row r="325" spans="1:9" x14ac:dyDescent="0.2">
      <c r="A325" s="12" t="s">
        <v>11</v>
      </c>
      <c r="B325" s="12" t="s">
        <v>24</v>
      </c>
      <c r="C325" s="12" t="s">
        <v>4502</v>
      </c>
      <c r="D325" s="50">
        <v>44109</v>
      </c>
      <c r="E325" s="12">
        <v>24</v>
      </c>
      <c r="F325" s="50">
        <v>44133</v>
      </c>
      <c r="G325" s="12" t="s">
        <v>4169</v>
      </c>
      <c r="H325" s="12" t="s">
        <v>167</v>
      </c>
      <c r="I325" s="12">
        <v>0</v>
      </c>
    </row>
    <row r="326" spans="1:9" x14ac:dyDescent="0.2">
      <c r="A326" s="12" t="s">
        <v>11</v>
      </c>
      <c r="B326" s="12" t="s">
        <v>24</v>
      </c>
      <c r="C326" s="12" t="s">
        <v>4503</v>
      </c>
      <c r="D326" s="50">
        <v>44113</v>
      </c>
      <c r="E326" s="12">
        <v>60</v>
      </c>
      <c r="F326" s="50">
        <v>44173</v>
      </c>
      <c r="G326" s="12" t="s">
        <v>4169</v>
      </c>
      <c r="H326" s="12" t="s">
        <v>167</v>
      </c>
      <c r="I326" s="12">
        <v>0</v>
      </c>
    </row>
    <row r="327" spans="1:9" x14ac:dyDescent="0.2">
      <c r="A327" s="12" t="s">
        <v>11</v>
      </c>
      <c r="B327" s="12" t="s">
        <v>24</v>
      </c>
      <c r="C327" s="12" t="s">
        <v>4504</v>
      </c>
      <c r="D327" s="50">
        <v>44113</v>
      </c>
      <c r="E327" s="12">
        <v>60</v>
      </c>
      <c r="F327" s="50">
        <v>44173</v>
      </c>
      <c r="G327" s="12" t="s">
        <v>4169</v>
      </c>
      <c r="H327" s="12" t="s">
        <v>167</v>
      </c>
      <c r="I327" s="12">
        <v>0</v>
      </c>
    </row>
    <row r="328" spans="1:9" x14ac:dyDescent="0.2">
      <c r="A328" s="12" t="s">
        <v>11</v>
      </c>
      <c r="B328" s="12" t="s">
        <v>24</v>
      </c>
      <c r="C328" s="12" t="s">
        <v>4505</v>
      </c>
      <c r="D328" s="50">
        <v>44114</v>
      </c>
      <c r="E328" s="12">
        <v>60</v>
      </c>
      <c r="F328" s="50">
        <v>44174</v>
      </c>
      <c r="G328" s="12" t="s">
        <v>4169</v>
      </c>
      <c r="H328" s="12" t="s">
        <v>329</v>
      </c>
      <c r="I328" s="12">
        <v>0</v>
      </c>
    </row>
    <row r="329" spans="1:9" x14ac:dyDescent="0.2">
      <c r="A329" s="12" t="s">
        <v>11</v>
      </c>
      <c r="B329" s="12" t="s">
        <v>24</v>
      </c>
      <c r="C329" s="12" t="s">
        <v>4506</v>
      </c>
      <c r="D329" s="50">
        <v>44114</v>
      </c>
      <c r="E329" s="12">
        <v>60</v>
      </c>
      <c r="F329" s="50">
        <v>44174</v>
      </c>
      <c r="G329" s="12" t="s">
        <v>4169</v>
      </c>
      <c r="H329" s="12" t="s">
        <v>329</v>
      </c>
      <c r="I329" s="12">
        <v>0</v>
      </c>
    </row>
    <row r="330" spans="1:9" x14ac:dyDescent="0.2">
      <c r="A330" s="12" t="s">
        <v>11</v>
      </c>
      <c r="B330" s="12" t="s">
        <v>24</v>
      </c>
      <c r="C330" s="12" t="s">
        <v>4507</v>
      </c>
      <c r="D330" s="50">
        <v>44114</v>
      </c>
      <c r="E330" s="12">
        <v>60</v>
      </c>
      <c r="F330" s="50">
        <v>44174</v>
      </c>
      <c r="G330" s="12" t="s">
        <v>4169</v>
      </c>
      <c r="H330" s="12" t="s">
        <v>329</v>
      </c>
      <c r="I330" s="12">
        <v>0</v>
      </c>
    </row>
    <row r="331" spans="1:9" x14ac:dyDescent="0.2">
      <c r="A331" s="12" t="s">
        <v>11</v>
      </c>
      <c r="B331" s="12" t="s">
        <v>24</v>
      </c>
      <c r="C331" s="12" t="s">
        <v>4508</v>
      </c>
      <c r="D331" s="50">
        <v>44114</v>
      </c>
      <c r="E331" s="12">
        <v>60</v>
      </c>
      <c r="F331" s="50">
        <v>44174</v>
      </c>
      <c r="G331" s="12" t="s">
        <v>4169</v>
      </c>
      <c r="H331" s="12" t="s">
        <v>329</v>
      </c>
      <c r="I331" s="12">
        <v>0</v>
      </c>
    </row>
    <row r="332" spans="1:9" x14ac:dyDescent="0.2">
      <c r="A332" s="12" t="s">
        <v>11</v>
      </c>
      <c r="B332" s="12" t="s">
        <v>24</v>
      </c>
      <c r="C332" s="12" t="s">
        <v>4509</v>
      </c>
      <c r="D332" s="50">
        <v>44131</v>
      </c>
      <c r="E332" s="12">
        <v>60</v>
      </c>
      <c r="F332" s="50">
        <v>44191</v>
      </c>
      <c r="G332" s="12" t="s">
        <v>4169</v>
      </c>
      <c r="H332" s="12" t="s">
        <v>329</v>
      </c>
      <c r="I332" s="12">
        <v>0</v>
      </c>
    </row>
    <row r="333" spans="1:9" x14ac:dyDescent="0.2">
      <c r="A333" s="12" t="s">
        <v>11</v>
      </c>
      <c r="B333" s="12" t="s">
        <v>24</v>
      </c>
      <c r="C333" s="12" t="s">
        <v>4510</v>
      </c>
      <c r="D333" s="50">
        <v>44131</v>
      </c>
      <c r="E333" s="12">
        <v>35</v>
      </c>
      <c r="F333" s="50">
        <v>44166</v>
      </c>
      <c r="G333" s="12" t="s">
        <v>4169</v>
      </c>
      <c r="H333" s="12" t="s">
        <v>167</v>
      </c>
      <c r="I333" s="12">
        <v>0</v>
      </c>
    </row>
    <row r="334" spans="1:9" x14ac:dyDescent="0.2">
      <c r="A334" s="12" t="s">
        <v>11</v>
      </c>
      <c r="B334" s="12" t="s">
        <v>24</v>
      </c>
      <c r="C334" s="12" t="s">
        <v>4511</v>
      </c>
      <c r="D334" s="50">
        <v>44131</v>
      </c>
      <c r="E334" s="12">
        <v>35</v>
      </c>
      <c r="F334" s="50">
        <v>44166</v>
      </c>
      <c r="G334" s="12" t="s">
        <v>4169</v>
      </c>
      <c r="H334" s="12" t="s">
        <v>167</v>
      </c>
      <c r="I334" s="12">
        <v>0</v>
      </c>
    </row>
    <row r="335" spans="1:9" x14ac:dyDescent="0.2">
      <c r="A335" s="12" t="s">
        <v>11</v>
      </c>
      <c r="B335" s="12" t="s">
        <v>24</v>
      </c>
      <c r="C335" s="12" t="s">
        <v>4512</v>
      </c>
      <c r="D335" s="50">
        <v>44131</v>
      </c>
      <c r="E335" s="12">
        <v>35</v>
      </c>
      <c r="F335" s="50">
        <v>44166</v>
      </c>
      <c r="G335" s="12" t="s">
        <v>4169</v>
      </c>
      <c r="H335" s="12" t="s">
        <v>167</v>
      </c>
      <c r="I335" s="12">
        <v>0</v>
      </c>
    </row>
    <row r="336" spans="1:9" x14ac:dyDescent="0.2">
      <c r="A336" s="12" t="s">
        <v>11</v>
      </c>
      <c r="B336" s="12" t="s">
        <v>24</v>
      </c>
      <c r="C336" s="12" t="s">
        <v>4513</v>
      </c>
      <c r="D336" s="50">
        <v>44135</v>
      </c>
      <c r="E336" s="12">
        <v>60</v>
      </c>
      <c r="F336" s="50">
        <v>44195</v>
      </c>
      <c r="G336" s="12" t="s">
        <v>4169</v>
      </c>
      <c r="H336" s="12" t="s">
        <v>329</v>
      </c>
      <c r="I336" s="12">
        <v>0</v>
      </c>
    </row>
    <row r="337" spans="1:9" x14ac:dyDescent="0.2">
      <c r="A337" s="12" t="s">
        <v>11</v>
      </c>
      <c r="B337" s="12" t="s">
        <v>24</v>
      </c>
      <c r="C337" s="12" t="s">
        <v>4514</v>
      </c>
      <c r="D337" s="50">
        <v>44135</v>
      </c>
      <c r="E337" s="12">
        <v>60</v>
      </c>
      <c r="F337" s="50">
        <v>44195</v>
      </c>
      <c r="G337" s="12" t="s">
        <v>4169</v>
      </c>
      <c r="H337" s="12" t="s">
        <v>329</v>
      </c>
      <c r="I337" s="12">
        <v>0</v>
      </c>
    </row>
    <row r="338" spans="1:9" x14ac:dyDescent="0.2">
      <c r="A338" s="12" t="s">
        <v>11</v>
      </c>
      <c r="B338" s="12" t="s">
        <v>24</v>
      </c>
      <c r="C338" s="12" t="s">
        <v>4515</v>
      </c>
      <c r="D338" s="50">
        <v>44136</v>
      </c>
      <c r="E338" s="12">
        <v>30</v>
      </c>
      <c r="F338" s="50">
        <v>44166</v>
      </c>
      <c r="G338" s="12" t="s">
        <v>4169</v>
      </c>
      <c r="H338" s="12" t="s">
        <v>167</v>
      </c>
      <c r="I338" s="12">
        <v>0</v>
      </c>
    </row>
    <row r="339" spans="1:9" x14ac:dyDescent="0.2">
      <c r="A339" s="12" t="s">
        <v>11</v>
      </c>
      <c r="B339" s="12" t="s">
        <v>24</v>
      </c>
      <c r="C339" s="12" t="s">
        <v>4516</v>
      </c>
      <c r="D339" s="50">
        <v>44139</v>
      </c>
      <c r="E339" s="12">
        <v>30</v>
      </c>
      <c r="F339" s="50">
        <v>44169</v>
      </c>
      <c r="G339" s="12" t="s">
        <v>4169</v>
      </c>
      <c r="H339" s="12" t="s">
        <v>329</v>
      </c>
      <c r="I339" s="12">
        <v>0</v>
      </c>
    </row>
    <row r="340" spans="1:9" x14ac:dyDescent="0.2">
      <c r="A340" s="12" t="s">
        <v>11</v>
      </c>
      <c r="B340" s="12" t="s">
        <v>24</v>
      </c>
      <c r="C340" s="12" t="s">
        <v>4517</v>
      </c>
      <c r="D340" s="50">
        <v>44139</v>
      </c>
      <c r="E340" s="12">
        <v>30</v>
      </c>
      <c r="F340" s="50">
        <v>44169</v>
      </c>
      <c r="G340" s="12" t="s">
        <v>4169</v>
      </c>
      <c r="H340" s="12" t="s">
        <v>329</v>
      </c>
      <c r="I340" s="12">
        <v>0</v>
      </c>
    </row>
    <row r="341" spans="1:9" x14ac:dyDescent="0.2">
      <c r="A341" s="12" t="s">
        <v>11</v>
      </c>
      <c r="B341" s="12" t="s">
        <v>24</v>
      </c>
      <c r="C341" s="12" t="s">
        <v>4518</v>
      </c>
      <c r="D341" s="50">
        <v>44159</v>
      </c>
      <c r="E341" s="12">
        <v>28</v>
      </c>
      <c r="F341" s="50">
        <v>44187</v>
      </c>
      <c r="G341" s="12" t="s">
        <v>4169</v>
      </c>
      <c r="H341" s="12" t="s">
        <v>167</v>
      </c>
      <c r="I341" s="12">
        <v>0</v>
      </c>
    </row>
    <row r="342" spans="1:9" x14ac:dyDescent="0.2">
      <c r="A342" s="12" t="s">
        <v>11</v>
      </c>
      <c r="B342" s="12" t="s">
        <v>24</v>
      </c>
      <c r="C342" s="12" t="s">
        <v>4519</v>
      </c>
      <c r="D342" s="50">
        <v>44159</v>
      </c>
      <c r="E342" s="12">
        <v>28</v>
      </c>
      <c r="F342" s="50">
        <v>44187</v>
      </c>
      <c r="G342" s="12" t="s">
        <v>4169</v>
      </c>
      <c r="H342" s="12" t="s">
        <v>167</v>
      </c>
      <c r="I342" s="12">
        <v>0</v>
      </c>
    </row>
    <row r="343" spans="1:9" x14ac:dyDescent="0.2">
      <c r="A343" s="12" t="s">
        <v>11</v>
      </c>
      <c r="B343" s="12" t="s">
        <v>24</v>
      </c>
      <c r="C343" s="12" t="s">
        <v>4520</v>
      </c>
      <c r="D343" s="50">
        <v>44159</v>
      </c>
      <c r="E343" s="12">
        <v>28</v>
      </c>
      <c r="F343" s="50">
        <v>44187</v>
      </c>
      <c r="G343" s="12" t="s">
        <v>4169</v>
      </c>
      <c r="H343" s="12" t="s">
        <v>167</v>
      </c>
      <c r="I343" s="12">
        <v>0</v>
      </c>
    </row>
    <row r="344" spans="1:9" x14ac:dyDescent="0.2">
      <c r="A344" s="12" t="s">
        <v>11</v>
      </c>
      <c r="B344" s="12" t="s">
        <v>24</v>
      </c>
      <c r="C344" s="12" t="s">
        <v>4521</v>
      </c>
      <c r="D344" s="50">
        <v>44159</v>
      </c>
      <c r="E344" s="12">
        <v>28</v>
      </c>
      <c r="F344" s="50">
        <v>44187</v>
      </c>
      <c r="G344" s="12" t="s">
        <v>4169</v>
      </c>
      <c r="H344" s="12" t="s">
        <v>167</v>
      </c>
      <c r="I344" s="12">
        <v>0</v>
      </c>
    </row>
    <row r="345" spans="1:9" x14ac:dyDescent="0.2">
      <c r="A345" s="12" t="s">
        <v>11</v>
      </c>
      <c r="B345" s="12" t="s">
        <v>24</v>
      </c>
      <c r="C345" s="12" t="s">
        <v>4522</v>
      </c>
      <c r="D345" s="50">
        <v>44159</v>
      </c>
      <c r="E345" s="12">
        <v>28</v>
      </c>
      <c r="F345" s="50">
        <v>44187</v>
      </c>
      <c r="G345" s="12" t="s">
        <v>4169</v>
      </c>
      <c r="H345" s="12" t="s">
        <v>167</v>
      </c>
      <c r="I345" s="12">
        <v>0</v>
      </c>
    </row>
    <row r="346" spans="1:9" x14ac:dyDescent="0.2">
      <c r="A346" s="12" t="s">
        <v>11</v>
      </c>
      <c r="B346" s="12" t="s">
        <v>24</v>
      </c>
      <c r="C346" s="12" t="s">
        <v>4523</v>
      </c>
      <c r="D346" s="50">
        <v>44171</v>
      </c>
      <c r="E346" s="12">
        <v>60</v>
      </c>
      <c r="F346" s="50">
        <v>44233</v>
      </c>
      <c r="G346" s="12" t="s">
        <v>4169</v>
      </c>
      <c r="H346" s="12" t="s">
        <v>19</v>
      </c>
      <c r="I346" s="12">
        <v>0</v>
      </c>
    </row>
    <row r="347" spans="1:9" x14ac:dyDescent="0.2">
      <c r="A347" s="12" t="s">
        <v>11</v>
      </c>
      <c r="B347" s="12" t="s">
        <v>24</v>
      </c>
      <c r="C347" s="12" t="s">
        <v>4524</v>
      </c>
      <c r="D347" s="50">
        <v>44171</v>
      </c>
      <c r="E347" s="12">
        <v>60</v>
      </c>
      <c r="F347" s="50">
        <v>44233</v>
      </c>
      <c r="G347" s="12" t="s">
        <v>4169</v>
      </c>
      <c r="H347" s="12" t="s">
        <v>19</v>
      </c>
      <c r="I347" s="12">
        <v>0</v>
      </c>
    </row>
    <row r="348" spans="1:9" x14ac:dyDescent="0.2">
      <c r="A348" s="12" t="s">
        <v>11</v>
      </c>
      <c r="B348" s="12" t="s">
        <v>24</v>
      </c>
      <c r="C348" s="12" t="s">
        <v>4525</v>
      </c>
      <c r="D348" s="50">
        <v>44171</v>
      </c>
      <c r="E348" s="12">
        <v>60</v>
      </c>
      <c r="F348" s="50">
        <v>44233</v>
      </c>
      <c r="G348" s="12" t="s">
        <v>4169</v>
      </c>
      <c r="H348" s="12" t="s">
        <v>19</v>
      </c>
      <c r="I348" s="12">
        <v>0</v>
      </c>
    </row>
    <row r="349" spans="1:9" x14ac:dyDescent="0.2">
      <c r="A349" s="12" t="s">
        <v>11</v>
      </c>
      <c r="B349" s="12" t="s">
        <v>24</v>
      </c>
      <c r="C349" s="12" t="s">
        <v>4526</v>
      </c>
      <c r="D349" s="50">
        <v>44172</v>
      </c>
      <c r="E349" s="12">
        <v>26</v>
      </c>
      <c r="F349" s="50">
        <v>44198</v>
      </c>
      <c r="G349" s="12" t="s">
        <v>4169</v>
      </c>
      <c r="H349" s="12" t="s">
        <v>167</v>
      </c>
      <c r="I349" s="12">
        <v>0</v>
      </c>
    </row>
    <row r="350" spans="1:9" x14ac:dyDescent="0.2">
      <c r="A350" s="12" t="s">
        <v>11</v>
      </c>
      <c r="B350" s="12" t="s">
        <v>24</v>
      </c>
      <c r="C350" s="12" t="s">
        <v>4527</v>
      </c>
      <c r="D350" s="50">
        <v>44172</v>
      </c>
      <c r="E350" s="12">
        <v>26</v>
      </c>
      <c r="F350" s="50">
        <v>44198</v>
      </c>
      <c r="G350" s="12" t="s">
        <v>4169</v>
      </c>
      <c r="H350" s="12" t="s">
        <v>167</v>
      </c>
      <c r="I350" s="12">
        <v>0</v>
      </c>
    </row>
    <row r="351" spans="1:9" x14ac:dyDescent="0.2">
      <c r="A351" s="12" t="s">
        <v>11</v>
      </c>
      <c r="B351" s="12" t="s">
        <v>24</v>
      </c>
      <c r="C351" s="12" t="s">
        <v>4528</v>
      </c>
      <c r="D351" s="50">
        <v>44172</v>
      </c>
      <c r="E351" s="12">
        <v>26</v>
      </c>
      <c r="F351" s="50">
        <v>44198</v>
      </c>
      <c r="G351" s="12" t="s">
        <v>4169</v>
      </c>
      <c r="H351" s="12" t="s">
        <v>167</v>
      </c>
      <c r="I351" s="12">
        <v>0</v>
      </c>
    </row>
    <row r="352" spans="1:9" x14ac:dyDescent="0.2">
      <c r="A352" s="12" t="s">
        <v>11</v>
      </c>
      <c r="B352" s="12" t="s">
        <v>24</v>
      </c>
      <c r="C352" s="12" t="s">
        <v>4529</v>
      </c>
      <c r="D352" s="50">
        <v>44172</v>
      </c>
      <c r="E352" s="12">
        <v>26</v>
      </c>
      <c r="F352" s="50">
        <v>44198</v>
      </c>
      <c r="G352" s="12" t="s">
        <v>4169</v>
      </c>
      <c r="H352" s="12" t="s">
        <v>167</v>
      </c>
      <c r="I352" s="12">
        <v>0</v>
      </c>
    </row>
    <row r="353" spans="1:9" x14ac:dyDescent="0.2">
      <c r="A353" s="12" t="s">
        <v>11</v>
      </c>
      <c r="B353" s="12" t="s">
        <v>24</v>
      </c>
      <c r="C353" s="12" t="s">
        <v>4530</v>
      </c>
      <c r="D353" s="50">
        <v>44175</v>
      </c>
      <c r="E353" s="12">
        <v>29</v>
      </c>
      <c r="F353" s="50">
        <v>44204</v>
      </c>
      <c r="G353" s="12" t="s">
        <v>4169</v>
      </c>
      <c r="H353" s="12" t="s">
        <v>167</v>
      </c>
      <c r="I353" s="12">
        <v>0</v>
      </c>
    </row>
    <row r="354" spans="1:9" x14ac:dyDescent="0.2">
      <c r="A354" s="12" t="s">
        <v>11</v>
      </c>
      <c r="B354" s="12" t="s">
        <v>24</v>
      </c>
      <c r="C354" s="12" t="s">
        <v>4531</v>
      </c>
      <c r="D354" s="50">
        <v>44175</v>
      </c>
      <c r="E354" s="12">
        <v>29</v>
      </c>
      <c r="F354" s="50">
        <v>44204</v>
      </c>
      <c r="G354" s="12" t="s">
        <v>4169</v>
      </c>
      <c r="H354" s="12" t="s">
        <v>329</v>
      </c>
      <c r="I354" s="12">
        <v>0</v>
      </c>
    </row>
    <row r="355" spans="1:9" x14ac:dyDescent="0.2">
      <c r="A355" s="12" t="s">
        <v>11</v>
      </c>
      <c r="B355" s="12" t="s">
        <v>24</v>
      </c>
      <c r="C355" s="12" t="s">
        <v>4532</v>
      </c>
      <c r="D355" s="50">
        <v>44296</v>
      </c>
      <c r="E355" s="12">
        <v>31</v>
      </c>
      <c r="F355" s="50">
        <v>44327</v>
      </c>
      <c r="G355" s="12" t="s">
        <v>4169</v>
      </c>
      <c r="H355" s="12" t="s">
        <v>329</v>
      </c>
      <c r="I355" s="12">
        <v>0</v>
      </c>
    </row>
    <row r="356" spans="1:9" x14ac:dyDescent="0.2">
      <c r="A356" s="12" t="s">
        <v>11</v>
      </c>
      <c r="B356" s="12" t="s">
        <v>24</v>
      </c>
      <c r="C356" s="12" t="s">
        <v>4533</v>
      </c>
      <c r="D356" s="50">
        <v>44510</v>
      </c>
      <c r="E356" s="12">
        <v>60</v>
      </c>
      <c r="F356" s="50">
        <v>44571</v>
      </c>
      <c r="G356" s="12" t="s">
        <v>4169</v>
      </c>
      <c r="H356" s="12" t="s">
        <v>19</v>
      </c>
      <c r="I356" s="12">
        <v>0</v>
      </c>
    </row>
    <row r="357" spans="1:9" x14ac:dyDescent="0.2">
      <c r="A357" s="12" t="s">
        <v>11</v>
      </c>
      <c r="B357" s="12" t="s">
        <v>24</v>
      </c>
      <c r="C357" s="12" t="s">
        <v>4534</v>
      </c>
      <c r="D357" s="50">
        <v>44510</v>
      </c>
      <c r="E357" s="12">
        <v>60</v>
      </c>
      <c r="F357" s="50">
        <v>44571</v>
      </c>
      <c r="G357" s="12" t="s">
        <v>4169</v>
      </c>
      <c r="H357" s="12" t="s">
        <v>19</v>
      </c>
      <c r="I357" s="12">
        <v>0</v>
      </c>
    </row>
    <row r="358" spans="1:9" x14ac:dyDescent="0.2">
      <c r="A358" s="12" t="s">
        <v>11</v>
      </c>
      <c r="B358" s="12" t="s">
        <v>24</v>
      </c>
      <c r="C358" s="12" t="s">
        <v>4535</v>
      </c>
      <c r="D358" s="50">
        <v>44674</v>
      </c>
      <c r="E358" s="12">
        <v>31</v>
      </c>
      <c r="F358" s="50">
        <v>44705</v>
      </c>
      <c r="G358" s="12" t="s">
        <v>4169</v>
      </c>
      <c r="H358" s="12" t="s">
        <v>329</v>
      </c>
      <c r="I358" s="12">
        <v>0</v>
      </c>
    </row>
    <row r="359" spans="1:9" x14ac:dyDescent="0.2">
      <c r="A359" s="12" t="s">
        <v>11</v>
      </c>
      <c r="B359" s="12" t="s">
        <v>24</v>
      </c>
      <c r="C359" s="12" t="s">
        <v>4536</v>
      </c>
      <c r="D359" s="50">
        <v>44674</v>
      </c>
      <c r="E359" s="12">
        <v>31</v>
      </c>
      <c r="F359" s="50">
        <v>44705</v>
      </c>
      <c r="G359" s="12" t="s">
        <v>4169</v>
      </c>
      <c r="H359" s="12" t="s">
        <v>329</v>
      </c>
      <c r="I359" s="12">
        <v>0</v>
      </c>
    </row>
    <row r="360" spans="1:9" x14ac:dyDescent="0.2">
      <c r="A360" s="12" t="s">
        <v>11</v>
      </c>
      <c r="B360" s="12" t="s">
        <v>24</v>
      </c>
      <c r="C360" s="12" t="s">
        <v>4537</v>
      </c>
      <c r="D360" s="50">
        <v>44674</v>
      </c>
      <c r="E360" s="12">
        <v>31</v>
      </c>
      <c r="F360" s="50">
        <v>44705</v>
      </c>
      <c r="G360" s="12" t="s">
        <v>4169</v>
      </c>
      <c r="H360" s="12" t="s">
        <v>329</v>
      </c>
      <c r="I360" s="12">
        <v>0</v>
      </c>
    </row>
    <row r="361" spans="1:9" x14ac:dyDescent="0.2">
      <c r="A361" s="12" t="s">
        <v>11</v>
      </c>
      <c r="B361" s="12" t="s">
        <v>24</v>
      </c>
      <c r="C361" s="12" t="s">
        <v>4538</v>
      </c>
      <c r="D361" s="50">
        <v>45185</v>
      </c>
      <c r="E361" s="12">
        <v>60</v>
      </c>
      <c r="F361" s="50">
        <v>45249</v>
      </c>
      <c r="G361" s="12" t="s">
        <v>4169</v>
      </c>
      <c r="H361" s="12" t="s">
        <v>19</v>
      </c>
      <c r="I361" s="12">
        <v>0</v>
      </c>
    </row>
    <row r="362" spans="1:9" x14ac:dyDescent="0.2">
      <c r="A362" s="12" t="s">
        <v>11</v>
      </c>
      <c r="B362" s="12" t="s">
        <v>24</v>
      </c>
      <c r="C362" s="12" t="s">
        <v>4539</v>
      </c>
      <c r="D362" s="50">
        <v>45185</v>
      </c>
      <c r="E362" s="12">
        <v>60</v>
      </c>
      <c r="F362" s="50">
        <v>45249</v>
      </c>
      <c r="G362" s="12" t="s">
        <v>4169</v>
      </c>
      <c r="H362" s="12" t="s">
        <v>19</v>
      </c>
      <c r="I362" s="12">
        <v>0</v>
      </c>
    </row>
    <row r="363" spans="1:9" x14ac:dyDescent="0.2">
      <c r="A363" s="12" t="s">
        <v>11</v>
      </c>
      <c r="B363" s="12" t="s">
        <v>24</v>
      </c>
      <c r="C363" s="12" t="s">
        <v>4540</v>
      </c>
      <c r="D363" s="50">
        <v>45185</v>
      </c>
      <c r="E363" s="12">
        <v>60</v>
      </c>
      <c r="F363" s="50">
        <v>45249</v>
      </c>
      <c r="G363" s="12" t="s">
        <v>4169</v>
      </c>
      <c r="H363" s="12" t="s">
        <v>19</v>
      </c>
      <c r="I363" s="12">
        <v>0</v>
      </c>
    </row>
    <row r="364" spans="1:9" x14ac:dyDescent="0.2">
      <c r="A364" s="12" t="s">
        <v>11</v>
      </c>
      <c r="B364" s="12" t="s">
        <v>24</v>
      </c>
      <c r="C364" s="12" t="s">
        <v>4541</v>
      </c>
      <c r="D364" s="50">
        <v>45185</v>
      </c>
      <c r="E364" s="12">
        <v>60</v>
      </c>
      <c r="F364" s="50">
        <v>45249</v>
      </c>
      <c r="G364" s="12" t="s">
        <v>4169</v>
      </c>
      <c r="H364" s="12" t="s">
        <v>19</v>
      </c>
      <c r="I364" s="12">
        <v>0</v>
      </c>
    </row>
    <row r="365" spans="1:9" x14ac:dyDescent="0.2">
      <c r="A365" s="12" t="s">
        <v>11</v>
      </c>
      <c r="B365" s="12" t="s">
        <v>24</v>
      </c>
      <c r="C365" s="12" t="s">
        <v>4542</v>
      </c>
      <c r="D365" s="50">
        <v>45188</v>
      </c>
      <c r="E365" s="12">
        <v>58</v>
      </c>
      <c r="F365" s="50">
        <v>45246</v>
      </c>
      <c r="G365" s="12" t="s">
        <v>4169</v>
      </c>
      <c r="H365" s="12" t="s">
        <v>167</v>
      </c>
      <c r="I365" s="12">
        <v>0</v>
      </c>
    </row>
    <row r="366" spans="1:9" x14ac:dyDescent="0.2">
      <c r="A366" s="12" t="s">
        <v>11</v>
      </c>
      <c r="B366" s="12" t="s">
        <v>24</v>
      </c>
      <c r="C366" s="12" t="s">
        <v>4543</v>
      </c>
      <c r="D366" s="50">
        <v>44217</v>
      </c>
      <c r="E366" s="12">
        <v>60</v>
      </c>
      <c r="F366" s="50">
        <v>44277</v>
      </c>
      <c r="G366" s="12" t="s">
        <v>4240</v>
      </c>
      <c r="H366" s="12" t="s">
        <v>167</v>
      </c>
      <c r="I366" s="12">
        <v>0</v>
      </c>
    </row>
    <row r="367" spans="1:9" x14ac:dyDescent="0.2">
      <c r="A367" s="12" t="s">
        <v>11</v>
      </c>
      <c r="B367" s="12" t="s">
        <v>24</v>
      </c>
      <c r="C367" s="12" t="s">
        <v>4544</v>
      </c>
      <c r="D367" s="50">
        <v>44217</v>
      </c>
      <c r="E367" s="12">
        <v>60</v>
      </c>
      <c r="F367" s="50">
        <v>44277</v>
      </c>
      <c r="G367" s="12" t="s">
        <v>4240</v>
      </c>
      <c r="H367" s="12" t="s">
        <v>167</v>
      </c>
      <c r="I367" s="12">
        <v>0</v>
      </c>
    </row>
    <row r="368" spans="1:9" x14ac:dyDescent="0.2">
      <c r="A368" s="12" t="s">
        <v>11</v>
      </c>
      <c r="B368" s="12" t="s">
        <v>24</v>
      </c>
      <c r="C368" s="12" t="s">
        <v>4545</v>
      </c>
      <c r="D368" s="50">
        <v>44227</v>
      </c>
      <c r="E368" s="12">
        <v>60</v>
      </c>
      <c r="F368" s="50">
        <v>44287</v>
      </c>
      <c r="G368" s="12" t="s">
        <v>4240</v>
      </c>
      <c r="H368" s="12" t="s">
        <v>167</v>
      </c>
      <c r="I368" s="12">
        <v>0</v>
      </c>
    </row>
    <row r="369" spans="1:9" x14ac:dyDescent="0.2">
      <c r="A369" s="12" t="s">
        <v>11</v>
      </c>
      <c r="B369" s="12" t="s">
        <v>24</v>
      </c>
      <c r="C369" s="12" t="s">
        <v>4546</v>
      </c>
      <c r="D369" s="50">
        <v>44227</v>
      </c>
      <c r="E369" s="12">
        <v>60</v>
      </c>
      <c r="F369" s="50">
        <v>44287</v>
      </c>
      <c r="G369" s="12" t="s">
        <v>4240</v>
      </c>
      <c r="H369" s="12" t="s">
        <v>329</v>
      </c>
      <c r="I369" s="12">
        <v>0</v>
      </c>
    </row>
    <row r="370" spans="1:9" x14ac:dyDescent="0.2">
      <c r="A370" s="12" t="s">
        <v>11</v>
      </c>
      <c r="B370" s="12" t="s">
        <v>24</v>
      </c>
      <c r="C370" s="12" t="s">
        <v>4547</v>
      </c>
      <c r="D370" s="50">
        <v>44232</v>
      </c>
      <c r="E370" s="12">
        <v>41</v>
      </c>
      <c r="F370" s="50">
        <v>44273</v>
      </c>
      <c r="G370" s="12" t="s">
        <v>4240</v>
      </c>
      <c r="H370" s="12" t="s">
        <v>167</v>
      </c>
      <c r="I370" s="12">
        <v>0</v>
      </c>
    </row>
    <row r="371" spans="1:9" x14ac:dyDescent="0.2">
      <c r="A371" s="12" t="s">
        <v>11</v>
      </c>
      <c r="B371" s="12" t="s">
        <v>24</v>
      </c>
      <c r="C371" s="12" t="s">
        <v>4548</v>
      </c>
      <c r="D371" s="50">
        <v>44232</v>
      </c>
      <c r="E371" s="12">
        <v>41</v>
      </c>
      <c r="F371" s="50">
        <v>44273</v>
      </c>
      <c r="G371" s="12" t="s">
        <v>4240</v>
      </c>
      <c r="H371" s="12" t="s">
        <v>167</v>
      </c>
      <c r="I371" s="12">
        <v>0</v>
      </c>
    </row>
    <row r="372" spans="1:9" x14ac:dyDescent="0.2">
      <c r="A372" s="12" t="s">
        <v>11</v>
      </c>
      <c r="B372" s="12" t="s">
        <v>24</v>
      </c>
      <c r="C372" s="12" t="s">
        <v>4549</v>
      </c>
      <c r="D372" s="50">
        <v>44246</v>
      </c>
      <c r="E372" s="12">
        <v>60</v>
      </c>
      <c r="F372" s="50">
        <v>44307</v>
      </c>
      <c r="G372" s="12" t="s">
        <v>4240</v>
      </c>
      <c r="H372" s="12" t="s">
        <v>19</v>
      </c>
      <c r="I372" s="12">
        <v>0</v>
      </c>
    </row>
    <row r="373" spans="1:9" x14ac:dyDescent="0.2">
      <c r="A373" s="12" t="s">
        <v>11</v>
      </c>
      <c r="B373" s="12" t="s">
        <v>24</v>
      </c>
      <c r="C373" s="12" t="s">
        <v>4550</v>
      </c>
      <c r="D373" s="50">
        <v>44257</v>
      </c>
      <c r="E373" s="12">
        <v>31</v>
      </c>
      <c r="F373" s="50">
        <v>44288</v>
      </c>
      <c r="G373" s="12" t="s">
        <v>4240</v>
      </c>
      <c r="H373" s="12" t="s">
        <v>329</v>
      </c>
      <c r="I373" s="12">
        <v>0</v>
      </c>
    </row>
    <row r="374" spans="1:9" x14ac:dyDescent="0.2">
      <c r="A374" s="12" t="s">
        <v>11</v>
      </c>
      <c r="B374" s="12" t="s">
        <v>24</v>
      </c>
      <c r="C374" s="12" t="s">
        <v>4551</v>
      </c>
      <c r="D374" s="50">
        <v>44257</v>
      </c>
      <c r="E374" s="12">
        <v>31</v>
      </c>
      <c r="F374" s="50">
        <v>44288</v>
      </c>
      <c r="G374" s="12" t="s">
        <v>4240</v>
      </c>
      <c r="H374" s="12" t="s">
        <v>329</v>
      </c>
      <c r="I374" s="12">
        <v>0</v>
      </c>
    </row>
    <row r="375" spans="1:9" x14ac:dyDescent="0.2">
      <c r="A375" s="12" t="s">
        <v>11</v>
      </c>
      <c r="B375" s="12" t="s">
        <v>24</v>
      </c>
      <c r="C375" s="12" t="s">
        <v>4552</v>
      </c>
      <c r="D375" s="50">
        <v>44312</v>
      </c>
      <c r="E375" s="12">
        <v>30</v>
      </c>
      <c r="F375" s="50">
        <v>44342</v>
      </c>
      <c r="G375" s="12" t="s">
        <v>4240</v>
      </c>
      <c r="H375" s="12" t="s">
        <v>167</v>
      </c>
      <c r="I375" s="12">
        <v>0</v>
      </c>
    </row>
    <row r="376" spans="1:9" x14ac:dyDescent="0.2">
      <c r="A376" s="12" t="s">
        <v>11</v>
      </c>
      <c r="B376" s="12" t="s">
        <v>24</v>
      </c>
      <c r="C376" s="12" t="s">
        <v>4553</v>
      </c>
      <c r="D376" s="50">
        <v>44312</v>
      </c>
      <c r="E376" s="12">
        <v>30</v>
      </c>
      <c r="F376" s="50">
        <v>44342</v>
      </c>
      <c r="G376" s="12" t="s">
        <v>4240</v>
      </c>
      <c r="H376" s="12" t="s">
        <v>167</v>
      </c>
      <c r="I376" s="12">
        <v>0</v>
      </c>
    </row>
    <row r="377" spans="1:9" x14ac:dyDescent="0.2">
      <c r="A377" s="12" t="s">
        <v>11</v>
      </c>
      <c r="B377" s="12" t="s">
        <v>24</v>
      </c>
      <c r="C377" s="12" t="s">
        <v>4554</v>
      </c>
      <c r="D377" s="50">
        <v>44312</v>
      </c>
      <c r="E377" s="12">
        <v>30</v>
      </c>
      <c r="F377" s="50">
        <v>44342</v>
      </c>
      <c r="G377" s="12" t="s">
        <v>4240</v>
      </c>
      <c r="H377" s="12" t="s">
        <v>167</v>
      </c>
      <c r="I377" s="12">
        <v>0</v>
      </c>
    </row>
    <row r="378" spans="1:9" x14ac:dyDescent="0.2">
      <c r="A378" s="12" t="s">
        <v>11</v>
      </c>
      <c r="B378" s="12" t="s">
        <v>24</v>
      </c>
      <c r="C378" s="12" t="s">
        <v>4555</v>
      </c>
      <c r="D378" s="50">
        <v>44312</v>
      </c>
      <c r="E378" s="12">
        <v>30</v>
      </c>
      <c r="F378" s="50">
        <v>44342</v>
      </c>
      <c r="G378" s="12" t="s">
        <v>4240</v>
      </c>
      <c r="H378" s="12" t="s">
        <v>167</v>
      </c>
      <c r="I378" s="12">
        <v>0</v>
      </c>
    </row>
    <row r="379" spans="1:9" x14ac:dyDescent="0.2">
      <c r="A379" s="12" t="s">
        <v>11</v>
      </c>
      <c r="B379" s="12" t="s">
        <v>24</v>
      </c>
      <c r="C379" s="12" t="s">
        <v>4556</v>
      </c>
      <c r="D379" s="50">
        <v>44314</v>
      </c>
      <c r="E379" s="12">
        <v>28</v>
      </c>
      <c r="F379" s="50">
        <v>44342</v>
      </c>
      <c r="G379" s="12" t="s">
        <v>4240</v>
      </c>
      <c r="H379" s="12" t="s">
        <v>167</v>
      </c>
      <c r="I379" s="12">
        <v>0</v>
      </c>
    </row>
    <row r="380" spans="1:9" x14ac:dyDescent="0.2">
      <c r="A380" s="12" t="s">
        <v>11</v>
      </c>
      <c r="B380" s="12" t="s">
        <v>24</v>
      </c>
      <c r="C380" s="12" t="s">
        <v>4557</v>
      </c>
      <c r="D380" s="50">
        <v>44314</v>
      </c>
      <c r="E380" s="12">
        <v>28</v>
      </c>
      <c r="F380" s="50">
        <v>44342</v>
      </c>
      <c r="G380" s="12" t="s">
        <v>4240</v>
      </c>
      <c r="H380" s="12" t="s">
        <v>167</v>
      </c>
      <c r="I380" s="12">
        <v>0</v>
      </c>
    </row>
    <row r="381" spans="1:9" x14ac:dyDescent="0.2">
      <c r="A381" s="12" t="s">
        <v>11</v>
      </c>
      <c r="B381" s="12" t="s">
        <v>24</v>
      </c>
      <c r="C381" s="12" t="s">
        <v>4558</v>
      </c>
      <c r="D381" s="50">
        <v>44017</v>
      </c>
      <c r="E381" s="12">
        <v>60</v>
      </c>
      <c r="F381" s="50">
        <v>44077</v>
      </c>
      <c r="G381" s="12" t="s">
        <v>4250</v>
      </c>
      <c r="H381" s="12" t="s">
        <v>329</v>
      </c>
      <c r="I381" s="12">
        <v>0</v>
      </c>
    </row>
    <row r="382" spans="1:9" x14ac:dyDescent="0.2">
      <c r="A382" s="12" t="s">
        <v>11</v>
      </c>
      <c r="B382" s="12" t="s">
        <v>24</v>
      </c>
      <c r="C382" s="12" t="s">
        <v>4559</v>
      </c>
      <c r="D382" s="50">
        <v>44020</v>
      </c>
      <c r="E382" s="12">
        <v>28</v>
      </c>
      <c r="F382" s="50">
        <v>44048</v>
      </c>
      <c r="G382" s="12" t="s">
        <v>4250</v>
      </c>
      <c r="H382" s="12" t="s">
        <v>167</v>
      </c>
      <c r="I382" s="12">
        <v>0</v>
      </c>
    </row>
    <row r="383" spans="1:9" x14ac:dyDescent="0.2">
      <c r="A383" s="12" t="s">
        <v>11</v>
      </c>
      <c r="B383" s="12" t="s">
        <v>24</v>
      </c>
      <c r="C383" s="12" t="s">
        <v>4560</v>
      </c>
      <c r="D383" s="50">
        <v>44021</v>
      </c>
      <c r="E383" s="12">
        <v>27</v>
      </c>
      <c r="F383" s="50">
        <v>44048</v>
      </c>
      <c r="G383" s="12" t="s">
        <v>4250</v>
      </c>
      <c r="H383" s="12" t="s">
        <v>395</v>
      </c>
      <c r="I383" s="12">
        <v>0</v>
      </c>
    </row>
    <row r="384" spans="1:9" x14ac:dyDescent="0.2">
      <c r="A384" s="12" t="s">
        <v>11</v>
      </c>
      <c r="B384" s="12" t="s">
        <v>24</v>
      </c>
      <c r="C384" s="12" t="s">
        <v>4561</v>
      </c>
      <c r="D384" s="50">
        <v>44021</v>
      </c>
      <c r="E384" s="12">
        <v>27</v>
      </c>
      <c r="F384" s="50">
        <v>44048</v>
      </c>
      <c r="G384" s="12" t="s">
        <v>4250</v>
      </c>
      <c r="H384" s="12" t="s">
        <v>395</v>
      </c>
      <c r="I384" s="12">
        <v>0</v>
      </c>
    </row>
    <row r="385" spans="1:9" x14ac:dyDescent="0.2">
      <c r="A385" s="12" t="s">
        <v>11</v>
      </c>
      <c r="B385" s="12" t="s">
        <v>24</v>
      </c>
      <c r="C385" s="12" t="s">
        <v>4562</v>
      </c>
      <c r="D385" s="50">
        <v>44021</v>
      </c>
      <c r="E385" s="12">
        <v>27</v>
      </c>
      <c r="F385" s="50">
        <v>44048</v>
      </c>
      <c r="G385" s="12" t="s">
        <v>4250</v>
      </c>
      <c r="H385" s="12" t="s">
        <v>395</v>
      </c>
      <c r="I385" s="12">
        <v>0</v>
      </c>
    </row>
    <row r="386" spans="1:9" x14ac:dyDescent="0.2">
      <c r="A386" s="12" t="s">
        <v>11</v>
      </c>
      <c r="B386" s="12" t="s">
        <v>24</v>
      </c>
      <c r="C386" s="12" t="s">
        <v>4563</v>
      </c>
      <c r="D386" s="50">
        <v>44021</v>
      </c>
      <c r="E386" s="12">
        <v>60</v>
      </c>
      <c r="F386" s="50">
        <v>44081</v>
      </c>
      <c r="G386" s="12" t="s">
        <v>4250</v>
      </c>
      <c r="H386" s="12" t="s">
        <v>329</v>
      </c>
      <c r="I386" s="12">
        <v>0</v>
      </c>
    </row>
    <row r="387" spans="1:9" x14ac:dyDescent="0.2">
      <c r="A387" s="12" t="s">
        <v>11</v>
      </c>
      <c r="B387" s="12" t="s">
        <v>24</v>
      </c>
      <c r="C387" s="12" t="s">
        <v>4564</v>
      </c>
      <c r="D387" s="50">
        <v>44021</v>
      </c>
      <c r="E387" s="12">
        <v>60</v>
      </c>
      <c r="F387" s="50">
        <v>44081</v>
      </c>
      <c r="G387" s="12" t="s">
        <v>4250</v>
      </c>
      <c r="H387" s="12" t="s">
        <v>329</v>
      </c>
      <c r="I387" s="12">
        <v>0</v>
      </c>
    </row>
    <row r="388" spans="1:9" x14ac:dyDescent="0.2">
      <c r="A388" s="12" t="s">
        <v>11</v>
      </c>
      <c r="B388" s="12" t="s">
        <v>24</v>
      </c>
      <c r="C388" s="12" t="s">
        <v>4565</v>
      </c>
      <c r="D388" s="50">
        <v>44021</v>
      </c>
      <c r="E388" s="12">
        <v>24</v>
      </c>
      <c r="F388" s="50">
        <v>44045</v>
      </c>
      <c r="G388" s="12" t="s">
        <v>4250</v>
      </c>
      <c r="H388" s="12" t="s">
        <v>395</v>
      </c>
      <c r="I388" s="12">
        <v>0</v>
      </c>
    </row>
    <row r="389" spans="1:9" x14ac:dyDescent="0.2">
      <c r="A389" s="12" t="s">
        <v>11</v>
      </c>
      <c r="B389" s="12" t="s">
        <v>24</v>
      </c>
      <c r="C389" s="12" t="s">
        <v>4566</v>
      </c>
      <c r="D389" s="50">
        <v>44024</v>
      </c>
      <c r="E389" s="12">
        <v>60</v>
      </c>
      <c r="F389" s="50">
        <v>44084</v>
      </c>
      <c r="G389" s="12" t="s">
        <v>4250</v>
      </c>
      <c r="H389" s="12" t="s">
        <v>329</v>
      </c>
      <c r="I389" s="12">
        <v>0</v>
      </c>
    </row>
    <row r="390" spans="1:9" x14ac:dyDescent="0.2">
      <c r="A390" s="12" t="s">
        <v>11</v>
      </c>
      <c r="B390" s="12" t="s">
        <v>24</v>
      </c>
      <c r="C390" s="12" t="s">
        <v>4567</v>
      </c>
      <c r="D390" s="50">
        <v>44024</v>
      </c>
      <c r="E390" s="12">
        <v>60</v>
      </c>
      <c r="F390" s="50">
        <v>44084</v>
      </c>
      <c r="G390" s="12" t="s">
        <v>4250</v>
      </c>
      <c r="H390" s="12" t="s">
        <v>329</v>
      </c>
      <c r="I390" s="12">
        <v>0</v>
      </c>
    </row>
    <row r="391" spans="1:9" x14ac:dyDescent="0.2">
      <c r="A391" s="12" t="s">
        <v>11</v>
      </c>
      <c r="B391" s="12" t="s">
        <v>24</v>
      </c>
      <c r="C391" s="12" t="s">
        <v>4568</v>
      </c>
      <c r="D391" s="50">
        <v>44037</v>
      </c>
      <c r="E391" s="12">
        <v>26</v>
      </c>
      <c r="F391" s="50">
        <v>44063</v>
      </c>
      <c r="G391" s="12" t="s">
        <v>4250</v>
      </c>
      <c r="H391" s="12" t="s">
        <v>167</v>
      </c>
      <c r="I391" s="12">
        <v>0</v>
      </c>
    </row>
    <row r="392" spans="1:9" x14ac:dyDescent="0.2">
      <c r="A392" s="12" t="s">
        <v>11</v>
      </c>
      <c r="B392" s="12" t="s">
        <v>24</v>
      </c>
      <c r="C392" s="12" t="s">
        <v>4569</v>
      </c>
      <c r="D392" s="50">
        <v>44037</v>
      </c>
      <c r="E392" s="12">
        <v>26</v>
      </c>
      <c r="F392" s="50">
        <v>44063</v>
      </c>
      <c r="G392" s="12" t="s">
        <v>4250</v>
      </c>
      <c r="H392" s="12" t="s">
        <v>167</v>
      </c>
      <c r="I392" s="12">
        <v>0</v>
      </c>
    </row>
    <row r="393" spans="1:9" x14ac:dyDescent="0.2">
      <c r="A393" s="12" t="s">
        <v>11</v>
      </c>
      <c r="B393" s="12" t="s">
        <v>24</v>
      </c>
      <c r="C393" s="12" t="s">
        <v>4570</v>
      </c>
      <c r="D393" s="50">
        <v>44037</v>
      </c>
      <c r="E393" s="12">
        <v>26</v>
      </c>
      <c r="F393" s="50">
        <v>44063</v>
      </c>
      <c r="G393" s="12" t="s">
        <v>4250</v>
      </c>
      <c r="H393" s="12" t="s">
        <v>167</v>
      </c>
      <c r="I393" s="12">
        <v>0</v>
      </c>
    </row>
    <row r="394" spans="1:9" x14ac:dyDescent="0.2">
      <c r="A394" s="12" t="s">
        <v>11</v>
      </c>
      <c r="B394" s="12" t="s">
        <v>24</v>
      </c>
      <c r="C394" s="12" t="s">
        <v>4571</v>
      </c>
      <c r="D394" s="50">
        <v>44038</v>
      </c>
      <c r="E394" s="12">
        <v>30</v>
      </c>
      <c r="F394" s="50">
        <v>44068</v>
      </c>
      <c r="G394" s="12" t="s">
        <v>4250</v>
      </c>
      <c r="H394" s="12" t="s">
        <v>167</v>
      </c>
      <c r="I394" s="12">
        <v>0</v>
      </c>
    </row>
    <row r="395" spans="1:9" x14ac:dyDescent="0.2">
      <c r="A395" s="12" t="s">
        <v>11</v>
      </c>
      <c r="B395" s="12" t="s">
        <v>24</v>
      </c>
      <c r="C395" s="12" t="s">
        <v>4572</v>
      </c>
      <c r="D395" s="50">
        <v>44038</v>
      </c>
      <c r="E395" s="12">
        <v>30</v>
      </c>
      <c r="F395" s="50">
        <v>44068</v>
      </c>
      <c r="G395" s="12" t="s">
        <v>4250</v>
      </c>
      <c r="H395" s="12" t="s">
        <v>167</v>
      </c>
      <c r="I395" s="12">
        <v>0</v>
      </c>
    </row>
    <row r="396" spans="1:9" x14ac:dyDescent="0.2">
      <c r="A396" s="12" t="s">
        <v>11</v>
      </c>
      <c r="B396" s="12" t="s">
        <v>24</v>
      </c>
      <c r="C396" s="12" t="s">
        <v>4573</v>
      </c>
      <c r="D396" s="50">
        <v>44038</v>
      </c>
      <c r="E396" s="12">
        <v>25</v>
      </c>
      <c r="F396" s="50">
        <v>44063</v>
      </c>
      <c r="G396" s="12" t="s">
        <v>4250</v>
      </c>
      <c r="H396" s="12" t="s">
        <v>167</v>
      </c>
      <c r="I396" s="12">
        <v>0</v>
      </c>
    </row>
    <row r="397" spans="1:9" x14ac:dyDescent="0.2">
      <c r="A397" s="12" t="s">
        <v>11</v>
      </c>
      <c r="B397" s="12" t="s">
        <v>24</v>
      </c>
      <c r="C397" s="12" t="s">
        <v>4574</v>
      </c>
      <c r="D397" s="50">
        <v>44038</v>
      </c>
      <c r="E397" s="12">
        <v>25</v>
      </c>
      <c r="F397" s="50">
        <v>44063</v>
      </c>
      <c r="G397" s="12" t="s">
        <v>4250</v>
      </c>
      <c r="H397" s="12" t="s">
        <v>167</v>
      </c>
      <c r="I397" s="12">
        <v>0</v>
      </c>
    </row>
    <row r="398" spans="1:9" x14ac:dyDescent="0.2">
      <c r="A398" s="12" t="s">
        <v>11</v>
      </c>
      <c r="B398" s="12" t="s">
        <v>24</v>
      </c>
      <c r="C398" s="12" t="s">
        <v>4575</v>
      </c>
      <c r="D398" s="50">
        <v>44038</v>
      </c>
      <c r="E398" s="12">
        <v>32</v>
      </c>
      <c r="F398" s="50">
        <v>44070</v>
      </c>
      <c r="G398" s="12" t="s">
        <v>4250</v>
      </c>
      <c r="H398" s="12" t="s">
        <v>167</v>
      </c>
      <c r="I398" s="12">
        <v>0</v>
      </c>
    </row>
    <row r="399" spans="1:9" x14ac:dyDescent="0.2">
      <c r="A399" s="12" t="s">
        <v>11</v>
      </c>
      <c r="B399" s="12" t="s">
        <v>24</v>
      </c>
      <c r="C399" s="12" t="s">
        <v>4576</v>
      </c>
      <c r="D399" s="50">
        <v>44091</v>
      </c>
      <c r="E399" s="12">
        <v>60</v>
      </c>
      <c r="F399" s="50">
        <v>44151</v>
      </c>
      <c r="G399" s="12" t="s">
        <v>4250</v>
      </c>
      <c r="H399" s="12" t="s">
        <v>329</v>
      </c>
      <c r="I399" s="12">
        <v>0</v>
      </c>
    </row>
    <row r="400" spans="1:9" x14ac:dyDescent="0.2">
      <c r="A400" s="12" t="s">
        <v>11</v>
      </c>
      <c r="B400" s="12" t="s">
        <v>24</v>
      </c>
      <c r="C400" s="12" t="s">
        <v>4577</v>
      </c>
      <c r="D400" s="50">
        <v>44091</v>
      </c>
      <c r="E400" s="12">
        <v>60</v>
      </c>
      <c r="F400" s="50">
        <v>44151</v>
      </c>
      <c r="G400" s="12" t="s">
        <v>4250</v>
      </c>
      <c r="H400" s="12" t="s">
        <v>329</v>
      </c>
      <c r="I400" s="12">
        <v>0</v>
      </c>
    </row>
    <row r="401" spans="1:9" x14ac:dyDescent="0.2">
      <c r="A401" s="12" t="s">
        <v>11</v>
      </c>
      <c r="B401" s="12" t="s">
        <v>24</v>
      </c>
      <c r="C401" s="12" t="s">
        <v>4578</v>
      </c>
      <c r="D401" s="50">
        <v>44110</v>
      </c>
      <c r="E401" s="12">
        <v>60</v>
      </c>
      <c r="F401" s="50">
        <v>44170</v>
      </c>
      <c r="G401" s="12" t="s">
        <v>4250</v>
      </c>
      <c r="H401" s="12" t="s">
        <v>329</v>
      </c>
      <c r="I401" s="12">
        <v>0</v>
      </c>
    </row>
    <row r="402" spans="1:9" x14ac:dyDescent="0.2">
      <c r="A402" s="12" t="s">
        <v>11</v>
      </c>
      <c r="B402" s="12" t="s">
        <v>24</v>
      </c>
      <c r="C402" s="12" t="s">
        <v>4579</v>
      </c>
      <c r="D402" s="50">
        <v>44110</v>
      </c>
      <c r="E402" s="12">
        <v>60</v>
      </c>
      <c r="F402" s="50">
        <v>44170</v>
      </c>
      <c r="G402" s="12" t="s">
        <v>4250</v>
      </c>
      <c r="H402" s="12" t="s">
        <v>329</v>
      </c>
      <c r="I402" s="12">
        <v>0</v>
      </c>
    </row>
    <row r="403" spans="1:9" x14ac:dyDescent="0.2">
      <c r="A403" s="12" t="s">
        <v>11</v>
      </c>
      <c r="B403" s="12" t="s">
        <v>24</v>
      </c>
      <c r="C403" s="12" t="s">
        <v>4580</v>
      </c>
      <c r="D403" s="50">
        <v>44113</v>
      </c>
      <c r="E403" s="12">
        <v>60</v>
      </c>
      <c r="F403" s="50">
        <v>44173</v>
      </c>
      <c r="G403" s="12" t="s">
        <v>4250</v>
      </c>
      <c r="H403" s="12" t="s">
        <v>329</v>
      </c>
      <c r="I403" s="12">
        <v>0</v>
      </c>
    </row>
    <row r="404" spans="1:9" x14ac:dyDescent="0.2">
      <c r="A404" s="12" t="s">
        <v>11</v>
      </c>
      <c r="B404" s="12" t="s">
        <v>24</v>
      </c>
      <c r="C404" s="12" t="s">
        <v>4581</v>
      </c>
      <c r="D404" s="50">
        <v>44113</v>
      </c>
      <c r="E404" s="12">
        <v>60</v>
      </c>
      <c r="F404" s="50">
        <v>44173</v>
      </c>
      <c r="G404" s="12" t="s">
        <v>4250</v>
      </c>
      <c r="H404" s="12" t="s">
        <v>329</v>
      </c>
      <c r="I404" s="12">
        <v>0</v>
      </c>
    </row>
    <row r="405" spans="1:9" x14ac:dyDescent="0.2">
      <c r="A405" s="12" t="s">
        <v>11</v>
      </c>
      <c r="B405" s="12" t="s">
        <v>24</v>
      </c>
      <c r="C405" s="12" t="s">
        <v>4582</v>
      </c>
      <c r="D405" s="50">
        <v>44113</v>
      </c>
      <c r="E405" s="12">
        <v>24</v>
      </c>
      <c r="F405" s="50">
        <v>44137</v>
      </c>
      <c r="G405" s="12" t="s">
        <v>4250</v>
      </c>
      <c r="H405" s="12" t="s">
        <v>167</v>
      </c>
      <c r="I405" s="12">
        <v>0</v>
      </c>
    </row>
    <row r="406" spans="1:9" x14ac:dyDescent="0.2">
      <c r="A406" s="12" t="s">
        <v>11</v>
      </c>
      <c r="B406" s="12" t="s">
        <v>24</v>
      </c>
      <c r="C406" s="12" t="s">
        <v>4583</v>
      </c>
      <c r="D406" s="50">
        <v>44113</v>
      </c>
      <c r="E406" s="12">
        <v>24</v>
      </c>
      <c r="F406" s="50">
        <v>44137</v>
      </c>
      <c r="G406" s="12" t="s">
        <v>4250</v>
      </c>
      <c r="H406" s="12" t="s">
        <v>167</v>
      </c>
      <c r="I406" s="12">
        <v>0</v>
      </c>
    </row>
    <row r="407" spans="1:9" x14ac:dyDescent="0.2">
      <c r="A407" s="12" t="s">
        <v>11</v>
      </c>
      <c r="B407" s="12" t="s">
        <v>24</v>
      </c>
      <c r="C407" s="12" t="s">
        <v>4584</v>
      </c>
      <c r="D407" s="50">
        <v>44113</v>
      </c>
      <c r="E407" s="12">
        <v>24</v>
      </c>
      <c r="F407" s="50">
        <v>44137</v>
      </c>
      <c r="G407" s="12" t="s">
        <v>4250</v>
      </c>
      <c r="H407" s="12" t="s">
        <v>167</v>
      </c>
      <c r="I407" s="12">
        <v>0</v>
      </c>
    </row>
    <row r="408" spans="1:9" x14ac:dyDescent="0.2">
      <c r="A408" s="12" t="s">
        <v>11</v>
      </c>
      <c r="B408" s="12" t="s">
        <v>24</v>
      </c>
      <c r="C408" s="12" t="s">
        <v>4585</v>
      </c>
      <c r="D408" s="50">
        <v>44121</v>
      </c>
      <c r="E408" s="12">
        <v>31</v>
      </c>
      <c r="F408" s="50">
        <v>44152</v>
      </c>
      <c r="G408" s="12" t="s">
        <v>4250</v>
      </c>
      <c r="H408" s="12" t="s">
        <v>167</v>
      </c>
      <c r="I408" s="12">
        <v>0</v>
      </c>
    </row>
    <row r="409" spans="1:9" x14ac:dyDescent="0.2">
      <c r="A409" s="12" t="s">
        <v>11</v>
      </c>
      <c r="B409" s="12" t="s">
        <v>24</v>
      </c>
      <c r="C409" s="12" t="s">
        <v>4586</v>
      </c>
      <c r="D409" s="50">
        <v>44121</v>
      </c>
      <c r="E409" s="12">
        <v>31</v>
      </c>
      <c r="F409" s="50">
        <v>44152</v>
      </c>
      <c r="G409" s="12" t="s">
        <v>4250</v>
      </c>
      <c r="H409" s="12" t="s">
        <v>167</v>
      </c>
      <c r="I409" s="12">
        <v>0</v>
      </c>
    </row>
    <row r="410" spans="1:9" x14ac:dyDescent="0.2">
      <c r="A410" s="12" t="s">
        <v>11</v>
      </c>
      <c r="B410" s="12" t="s">
        <v>24</v>
      </c>
      <c r="C410" s="12" t="s">
        <v>4587</v>
      </c>
      <c r="D410" s="50">
        <v>44121</v>
      </c>
      <c r="E410" s="12">
        <v>31</v>
      </c>
      <c r="F410" s="50">
        <v>44152</v>
      </c>
      <c r="G410" s="12" t="s">
        <v>4250</v>
      </c>
      <c r="H410" s="12" t="s">
        <v>167</v>
      </c>
      <c r="I410" s="12">
        <v>0</v>
      </c>
    </row>
    <row r="411" spans="1:9" x14ac:dyDescent="0.2">
      <c r="A411" s="12" t="s">
        <v>11</v>
      </c>
      <c r="B411" s="12" t="s">
        <v>24</v>
      </c>
      <c r="C411" s="12" t="s">
        <v>4588</v>
      </c>
      <c r="D411" s="50">
        <v>44145</v>
      </c>
      <c r="E411" s="12">
        <v>25</v>
      </c>
      <c r="F411" s="50">
        <v>44170</v>
      </c>
      <c r="G411" s="12" t="s">
        <v>4250</v>
      </c>
      <c r="H411" s="12" t="s">
        <v>167</v>
      </c>
      <c r="I411" s="12">
        <v>0</v>
      </c>
    </row>
    <row r="412" spans="1:9" x14ac:dyDescent="0.2">
      <c r="A412" s="12" t="s">
        <v>11</v>
      </c>
      <c r="B412" s="12" t="s">
        <v>24</v>
      </c>
      <c r="C412" s="12" t="s">
        <v>4589</v>
      </c>
      <c r="D412" s="50">
        <v>44150</v>
      </c>
      <c r="E412" s="12">
        <v>60</v>
      </c>
      <c r="F412" s="50">
        <v>44210</v>
      </c>
      <c r="G412" s="12" t="s">
        <v>4250</v>
      </c>
      <c r="H412" s="12" t="s">
        <v>329</v>
      </c>
      <c r="I412" s="12">
        <v>0</v>
      </c>
    </row>
    <row r="413" spans="1:9" x14ac:dyDescent="0.2">
      <c r="A413" s="12" t="s">
        <v>11</v>
      </c>
      <c r="B413" s="12" t="s">
        <v>24</v>
      </c>
      <c r="C413" s="12" t="s">
        <v>4590</v>
      </c>
      <c r="D413" s="50">
        <v>44150</v>
      </c>
      <c r="E413" s="12">
        <v>60</v>
      </c>
      <c r="F413" s="50">
        <v>44210</v>
      </c>
      <c r="G413" s="12" t="s">
        <v>4250</v>
      </c>
      <c r="H413" s="12" t="s">
        <v>329</v>
      </c>
      <c r="I413" s="12">
        <v>0</v>
      </c>
    </row>
    <row r="414" spans="1:9" x14ac:dyDescent="0.2">
      <c r="A414" s="12" t="s">
        <v>11</v>
      </c>
      <c r="B414" s="12" t="s">
        <v>24</v>
      </c>
      <c r="C414" s="12" t="s">
        <v>4591</v>
      </c>
      <c r="D414" s="50">
        <v>44150</v>
      </c>
      <c r="E414" s="12">
        <v>60</v>
      </c>
      <c r="F414" s="50">
        <v>44210</v>
      </c>
      <c r="G414" s="12" t="s">
        <v>4250</v>
      </c>
      <c r="H414" s="12" t="s">
        <v>329</v>
      </c>
      <c r="I414" s="12">
        <v>0</v>
      </c>
    </row>
    <row r="415" spans="1:9" x14ac:dyDescent="0.2">
      <c r="A415" s="12" t="s">
        <v>11</v>
      </c>
      <c r="B415" s="12" t="s">
        <v>24</v>
      </c>
      <c r="C415" s="12" t="s">
        <v>4592</v>
      </c>
      <c r="D415" s="50">
        <v>44151</v>
      </c>
      <c r="E415" s="12">
        <v>28</v>
      </c>
      <c r="F415" s="50">
        <v>44179</v>
      </c>
      <c r="G415" s="12" t="s">
        <v>4250</v>
      </c>
      <c r="H415" s="12" t="s">
        <v>167</v>
      </c>
      <c r="I415" s="12">
        <v>0</v>
      </c>
    </row>
    <row r="416" spans="1:9" x14ac:dyDescent="0.2">
      <c r="A416" s="12" t="s">
        <v>11</v>
      </c>
      <c r="B416" s="12" t="s">
        <v>24</v>
      </c>
      <c r="C416" s="12" t="s">
        <v>4593</v>
      </c>
      <c r="D416" s="50">
        <v>44151</v>
      </c>
      <c r="E416" s="12">
        <v>28</v>
      </c>
      <c r="F416" s="50">
        <v>44179</v>
      </c>
      <c r="G416" s="12" t="s">
        <v>4250</v>
      </c>
      <c r="H416" s="12" t="s">
        <v>167</v>
      </c>
      <c r="I416" s="12">
        <v>0</v>
      </c>
    </row>
    <row r="417" spans="1:9" x14ac:dyDescent="0.2">
      <c r="A417" s="12" t="s">
        <v>11</v>
      </c>
      <c r="B417" s="12" t="s">
        <v>24</v>
      </c>
      <c r="C417" s="12" t="s">
        <v>4594</v>
      </c>
      <c r="D417" s="50">
        <v>44151</v>
      </c>
      <c r="E417" s="12">
        <v>28</v>
      </c>
      <c r="F417" s="50">
        <v>44179</v>
      </c>
      <c r="G417" s="12" t="s">
        <v>4250</v>
      </c>
      <c r="H417" s="12" t="s">
        <v>167</v>
      </c>
      <c r="I417" s="12">
        <v>0</v>
      </c>
    </row>
    <row r="418" spans="1:9" x14ac:dyDescent="0.2">
      <c r="A418" s="12" t="s">
        <v>11</v>
      </c>
      <c r="B418" s="12" t="s">
        <v>24</v>
      </c>
      <c r="C418" s="12" t="s">
        <v>4595</v>
      </c>
      <c r="D418" s="50">
        <v>44151</v>
      </c>
      <c r="E418" s="12">
        <v>28</v>
      </c>
      <c r="F418" s="50">
        <v>44179</v>
      </c>
      <c r="G418" s="12" t="s">
        <v>4250</v>
      </c>
      <c r="H418" s="12" t="s">
        <v>167</v>
      </c>
      <c r="I418" s="12">
        <v>0</v>
      </c>
    </row>
    <row r="419" spans="1:9" x14ac:dyDescent="0.2">
      <c r="A419" s="12" t="s">
        <v>11</v>
      </c>
      <c r="B419" s="12" t="s">
        <v>24</v>
      </c>
      <c r="C419" s="12" t="s">
        <v>4596</v>
      </c>
      <c r="D419" s="50">
        <v>44151</v>
      </c>
      <c r="E419" s="12">
        <v>28</v>
      </c>
      <c r="F419" s="50">
        <v>44179</v>
      </c>
      <c r="G419" s="12" t="s">
        <v>4250</v>
      </c>
      <c r="H419" s="12" t="s">
        <v>167</v>
      </c>
      <c r="I419" s="12">
        <v>0</v>
      </c>
    </row>
    <row r="420" spans="1:9" x14ac:dyDescent="0.2">
      <c r="A420" s="12" t="s">
        <v>11</v>
      </c>
      <c r="B420" s="12" t="s">
        <v>24</v>
      </c>
      <c r="C420" s="12" t="s">
        <v>4597</v>
      </c>
      <c r="D420" s="50">
        <v>44151</v>
      </c>
      <c r="E420" s="12">
        <v>60</v>
      </c>
      <c r="F420" s="50">
        <v>44211</v>
      </c>
      <c r="G420" s="12" t="s">
        <v>4250</v>
      </c>
      <c r="H420" s="12" t="s">
        <v>329</v>
      </c>
      <c r="I420" s="12">
        <v>0</v>
      </c>
    </row>
    <row r="421" spans="1:9" x14ac:dyDescent="0.2">
      <c r="A421" s="12" t="s">
        <v>11</v>
      </c>
      <c r="B421" s="12" t="s">
        <v>24</v>
      </c>
      <c r="C421" s="12" t="s">
        <v>4598</v>
      </c>
      <c r="D421" s="50">
        <v>44151</v>
      </c>
      <c r="E421" s="12">
        <v>60</v>
      </c>
      <c r="F421" s="50">
        <v>44211</v>
      </c>
      <c r="G421" s="12" t="s">
        <v>4250</v>
      </c>
      <c r="H421" s="12" t="s">
        <v>329</v>
      </c>
      <c r="I421" s="12">
        <v>0</v>
      </c>
    </row>
    <row r="422" spans="1:9" x14ac:dyDescent="0.2">
      <c r="A422" s="12" t="s">
        <v>11</v>
      </c>
      <c r="B422" s="12" t="s">
        <v>24</v>
      </c>
      <c r="C422" s="12" t="s">
        <v>4599</v>
      </c>
      <c r="D422" s="50">
        <v>44151</v>
      </c>
      <c r="E422" s="12">
        <v>60</v>
      </c>
      <c r="F422" s="50">
        <v>44211</v>
      </c>
      <c r="G422" s="12" t="s">
        <v>4250</v>
      </c>
      <c r="H422" s="12" t="s">
        <v>167</v>
      </c>
      <c r="I422" s="12">
        <v>0</v>
      </c>
    </row>
    <row r="423" spans="1:9" x14ac:dyDescent="0.2">
      <c r="A423" s="12" t="s">
        <v>11</v>
      </c>
      <c r="B423" s="12" t="s">
        <v>24</v>
      </c>
      <c r="C423" s="12" t="s">
        <v>4600</v>
      </c>
      <c r="D423" s="50">
        <v>44151</v>
      </c>
      <c r="E423" s="12">
        <v>60</v>
      </c>
      <c r="F423" s="50">
        <v>44211</v>
      </c>
      <c r="G423" s="12" t="s">
        <v>4250</v>
      </c>
      <c r="H423" s="12" t="s">
        <v>167</v>
      </c>
      <c r="I423" s="12">
        <v>0</v>
      </c>
    </row>
    <row r="424" spans="1:9" x14ac:dyDescent="0.2">
      <c r="A424" s="12" t="s">
        <v>11</v>
      </c>
      <c r="B424" s="12" t="s">
        <v>24</v>
      </c>
      <c r="C424" s="12" t="s">
        <v>4601</v>
      </c>
      <c r="D424" s="50">
        <v>44158</v>
      </c>
      <c r="E424" s="12">
        <v>60</v>
      </c>
      <c r="F424" s="50">
        <v>44218</v>
      </c>
      <c r="G424" s="12" t="s">
        <v>4250</v>
      </c>
      <c r="H424" s="12" t="s">
        <v>329</v>
      </c>
      <c r="I424" s="12">
        <v>0</v>
      </c>
    </row>
    <row r="425" spans="1:9" x14ac:dyDescent="0.2">
      <c r="A425" s="12" t="s">
        <v>11</v>
      </c>
      <c r="B425" s="12" t="s">
        <v>24</v>
      </c>
      <c r="C425" s="12" t="s">
        <v>4602</v>
      </c>
      <c r="D425" s="50">
        <v>44158</v>
      </c>
      <c r="E425" s="12">
        <v>60</v>
      </c>
      <c r="F425" s="50">
        <v>44218</v>
      </c>
      <c r="G425" s="12" t="s">
        <v>4250</v>
      </c>
      <c r="H425" s="12" t="s">
        <v>329</v>
      </c>
      <c r="I425" s="12">
        <v>0</v>
      </c>
    </row>
    <row r="426" spans="1:9" x14ac:dyDescent="0.2">
      <c r="A426" s="12" t="s">
        <v>11</v>
      </c>
      <c r="B426" s="12" t="s">
        <v>24</v>
      </c>
      <c r="C426" s="12" t="s">
        <v>4603</v>
      </c>
      <c r="D426" s="50">
        <v>44158</v>
      </c>
      <c r="E426" s="12">
        <v>60</v>
      </c>
      <c r="F426" s="50">
        <v>44218</v>
      </c>
      <c r="G426" s="12" t="s">
        <v>4250</v>
      </c>
      <c r="H426" s="12" t="s">
        <v>329</v>
      </c>
      <c r="I426" s="12">
        <v>0</v>
      </c>
    </row>
    <row r="427" spans="1:9" x14ac:dyDescent="0.2">
      <c r="A427" s="12" t="s">
        <v>11</v>
      </c>
      <c r="B427" s="12" t="s">
        <v>24</v>
      </c>
      <c r="C427" s="12" t="s">
        <v>4604</v>
      </c>
      <c r="D427" s="50">
        <v>44158</v>
      </c>
      <c r="E427" s="12">
        <v>60</v>
      </c>
      <c r="F427" s="50">
        <v>44218</v>
      </c>
      <c r="G427" s="12" t="s">
        <v>4250</v>
      </c>
      <c r="H427" s="12" t="s">
        <v>329</v>
      </c>
      <c r="I427" s="12">
        <v>0</v>
      </c>
    </row>
    <row r="428" spans="1:9" x14ac:dyDescent="0.2">
      <c r="A428" s="12" t="s">
        <v>11</v>
      </c>
      <c r="B428" s="12" t="s">
        <v>24</v>
      </c>
      <c r="C428" s="12" t="s">
        <v>4605</v>
      </c>
      <c r="D428" s="50">
        <v>44160</v>
      </c>
      <c r="E428" s="12">
        <v>60</v>
      </c>
      <c r="F428" s="50">
        <v>44220</v>
      </c>
      <c r="G428" s="12" t="s">
        <v>4250</v>
      </c>
      <c r="H428" s="12" t="s">
        <v>329</v>
      </c>
      <c r="I428" s="12">
        <v>0</v>
      </c>
    </row>
    <row r="429" spans="1:9" x14ac:dyDescent="0.2">
      <c r="A429" s="12" t="s">
        <v>11</v>
      </c>
      <c r="B429" s="12" t="s">
        <v>24</v>
      </c>
      <c r="C429" s="12" t="s">
        <v>4606</v>
      </c>
      <c r="D429" s="50">
        <v>44160</v>
      </c>
      <c r="E429" s="12">
        <v>60</v>
      </c>
      <c r="F429" s="50">
        <v>44220</v>
      </c>
      <c r="G429" s="12" t="s">
        <v>4250</v>
      </c>
      <c r="H429" s="12" t="s">
        <v>167</v>
      </c>
      <c r="I429" s="12">
        <v>0</v>
      </c>
    </row>
    <row r="430" spans="1:9" x14ac:dyDescent="0.2">
      <c r="A430" s="12" t="s">
        <v>11</v>
      </c>
      <c r="B430" s="12" t="s">
        <v>24</v>
      </c>
      <c r="C430" s="12" t="s">
        <v>4607</v>
      </c>
      <c r="D430" s="50">
        <v>44160</v>
      </c>
      <c r="E430" s="12">
        <v>27</v>
      </c>
      <c r="F430" s="50">
        <v>44187</v>
      </c>
      <c r="G430" s="12" t="s">
        <v>4250</v>
      </c>
      <c r="H430" s="12" t="s">
        <v>167</v>
      </c>
      <c r="I430" s="12">
        <v>0</v>
      </c>
    </row>
    <row r="431" spans="1:9" x14ac:dyDescent="0.2">
      <c r="A431" s="12" t="s">
        <v>11</v>
      </c>
      <c r="B431" s="12" t="s">
        <v>24</v>
      </c>
      <c r="C431" s="12" t="s">
        <v>4608</v>
      </c>
      <c r="D431" s="50">
        <v>44160</v>
      </c>
      <c r="E431" s="12">
        <v>27</v>
      </c>
      <c r="F431" s="50">
        <v>44187</v>
      </c>
      <c r="G431" s="12" t="s">
        <v>4250</v>
      </c>
      <c r="H431" s="12" t="s">
        <v>167</v>
      </c>
      <c r="I431" s="12">
        <v>0</v>
      </c>
    </row>
    <row r="432" spans="1:9" x14ac:dyDescent="0.2">
      <c r="A432" s="12" t="s">
        <v>11</v>
      </c>
      <c r="B432" s="12" t="s">
        <v>24</v>
      </c>
      <c r="C432" s="12" t="s">
        <v>4609</v>
      </c>
      <c r="D432" s="50">
        <v>44160</v>
      </c>
      <c r="E432" s="12">
        <v>27</v>
      </c>
      <c r="F432" s="50">
        <v>44187</v>
      </c>
      <c r="G432" s="12" t="s">
        <v>4250</v>
      </c>
      <c r="H432" s="12" t="s">
        <v>167</v>
      </c>
      <c r="I432" s="12">
        <v>0</v>
      </c>
    </row>
    <row r="433" spans="1:9" x14ac:dyDescent="0.2">
      <c r="A433" s="12" t="s">
        <v>11</v>
      </c>
      <c r="B433" s="12" t="s">
        <v>24</v>
      </c>
      <c r="C433" s="12" t="s">
        <v>4610</v>
      </c>
      <c r="D433" s="50">
        <v>44160</v>
      </c>
      <c r="E433" s="12">
        <v>27</v>
      </c>
      <c r="F433" s="50">
        <v>44187</v>
      </c>
      <c r="G433" s="12" t="s">
        <v>4250</v>
      </c>
      <c r="H433" s="12" t="s">
        <v>167</v>
      </c>
      <c r="I433" s="12">
        <v>0</v>
      </c>
    </row>
    <row r="434" spans="1:9" x14ac:dyDescent="0.2">
      <c r="A434" s="12" t="s">
        <v>11</v>
      </c>
      <c r="B434" s="12" t="s">
        <v>24</v>
      </c>
      <c r="C434" s="12" t="s">
        <v>4611</v>
      </c>
      <c r="D434" s="50">
        <v>44160</v>
      </c>
      <c r="E434" s="12">
        <v>60</v>
      </c>
      <c r="F434" s="50">
        <v>44220</v>
      </c>
      <c r="G434" s="12" t="s">
        <v>4250</v>
      </c>
      <c r="H434" s="12" t="s">
        <v>167</v>
      </c>
      <c r="I434" s="12">
        <v>0</v>
      </c>
    </row>
    <row r="435" spans="1:9" x14ac:dyDescent="0.2">
      <c r="A435" s="12" t="s">
        <v>11</v>
      </c>
      <c r="B435" s="12" t="s">
        <v>24</v>
      </c>
      <c r="C435" s="12" t="s">
        <v>4612</v>
      </c>
      <c r="D435" s="50">
        <v>44160</v>
      </c>
      <c r="E435" s="12">
        <v>60</v>
      </c>
      <c r="F435" s="50">
        <v>44220</v>
      </c>
      <c r="G435" s="12" t="s">
        <v>4250</v>
      </c>
      <c r="H435" s="12" t="s">
        <v>167</v>
      </c>
      <c r="I435" s="12">
        <v>0</v>
      </c>
    </row>
    <row r="436" spans="1:9" x14ac:dyDescent="0.2">
      <c r="A436" s="12" t="s">
        <v>11</v>
      </c>
      <c r="B436" s="12" t="s">
        <v>24</v>
      </c>
      <c r="C436" s="12" t="s">
        <v>4613</v>
      </c>
      <c r="D436" s="50">
        <v>44178</v>
      </c>
      <c r="E436" s="12">
        <v>60</v>
      </c>
      <c r="F436" s="50">
        <v>44239</v>
      </c>
      <c r="G436" s="12" t="s">
        <v>4250</v>
      </c>
      <c r="H436" s="12" t="s">
        <v>19</v>
      </c>
      <c r="I436" s="12">
        <v>0</v>
      </c>
    </row>
    <row r="437" spans="1:9" x14ac:dyDescent="0.2">
      <c r="A437" s="12" t="s">
        <v>11</v>
      </c>
      <c r="B437" s="12" t="s">
        <v>24</v>
      </c>
      <c r="C437" s="12" t="s">
        <v>4614</v>
      </c>
      <c r="D437" s="50">
        <v>44178</v>
      </c>
      <c r="E437" s="12">
        <v>60</v>
      </c>
      <c r="F437" s="50">
        <v>44239</v>
      </c>
      <c r="G437" s="12" t="s">
        <v>4250</v>
      </c>
      <c r="H437" s="12" t="s">
        <v>19</v>
      </c>
      <c r="I437" s="12">
        <v>0</v>
      </c>
    </row>
    <row r="438" spans="1:9" x14ac:dyDescent="0.2">
      <c r="A438" s="12" t="s">
        <v>11</v>
      </c>
      <c r="B438" s="12" t="s">
        <v>24</v>
      </c>
      <c r="C438" s="12" t="s">
        <v>4615</v>
      </c>
      <c r="D438" s="50">
        <v>44280</v>
      </c>
      <c r="E438" s="12">
        <v>60</v>
      </c>
      <c r="F438" s="50">
        <v>44341</v>
      </c>
      <c r="G438" s="12" t="s">
        <v>4250</v>
      </c>
      <c r="H438" s="12" t="s">
        <v>19</v>
      </c>
      <c r="I438" s="12">
        <v>0</v>
      </c>
    </row>
    <row r="439" spans="1:9" x14ac:dyDescent="0.2">
      <c r="A439" s="12" t="s">
        <v>11</v>
      </c>
      <c r="B439" s="12" t="s">
        <v>24</v>
      </c>
      <c r="C439" s="12" t="s">
        <v>4616</v>
      </c>
      <c r="D439" s="50">
        <v>44280</v>
      </c>
      <c r="E439" s="12">
        <v>60</v>
      </c>
      <c r="F439" s="50">
        <v>44341</v>
      </c>
      <c r="G439" s="12" t="s">
        <v>4250</v>
      </c>
      <c r="H439" s="12" t="s">
        <v>19</v>
      </c>
      <c r="I439" s="12">
        <v>0</v>
      </c>
    </row>
    <row r="440" spans="1:9" x14ac:dyDescent="0.2">
      <c r="A440" s="12" t="s">
        <v>11</v>
      </c>
      <c r="B440" s="12" t="s">
        <v>24</v>
      </c>
      <c r="C440" s="12" t="s">
        <v>4617</v>
      </c>
      <c r="D440" s="50">
        <v>44280</v>
      </c>
      <c r="E440" s="12">
        <v>60</v>
      </c>
      <c r="F440" s="50">
        <v>44341</v>
      </c>
      <c r="G440" s="12" t="s">
        <v>4250</v>
      </c>
      <c r="H440" s="12" t="s">
        <v>19</v>
      </c>
      <c r="I440" s="12">
        <v>0</v>
      </c>
    </row>
    <row r="441" spans="1:9" x14ac:dyDescent="0.2">
      <c r="A441" s="12" t="s">
        <v>11</v>
      </c>
      <c r="B441" s="12" t="s">
        <v>24</v>
      </c>
      <c r="C441" s="12" t="s">
        <v>4618</v>
      </c>
      <c r="D441" s="50">
        <v>44280</v>
      </c>
      <c r="E441" s="12">
        <v>60</v>
      </c>
      <c r="F441" s="50">
        <v>44341</v>
      </c>
      <c r="G441" s="12" t="s">
        <v>4250</v>
      </c>
      <c r="H441" s="12" t="s">
        <v>19</v>
      </c>
      <c r="I441" s="12">
        <v>0</v>
      </c>
    </row>
    <row r="442" spans="1:9" x14ac:dyDescent="0.2">
      <c r="A442" s="12" t="s">
        <v>11</v>
      </c>
      <c r="B442" s="12" t="s">
        <v>24</v>
      </c>
      <c r="C442" s="12" t="s">
        <v>4619</v>
      </c>
      <c r="D442" s="50">
        <v>44294</v>
      </c>
      <c r="E442" s="12">
        <v>60</v>
      </c>
      <c r="F442" s="50">
        <v>44355</v>
      </c>
      <c r="G442" s="12" t="s">
        <v>4250</v>
      </c>
      <c r="H442" s="12" t="s">
        <v>19</v>
      </c>
      <c r="I442" s="12">
        <v>0</v>
      </c>
    </row>
    <row r="443" spans="1:9" x14ac:dyDescent="0.2">
      <c r="A443" s="12" t="s">
        <v>11</v>
      </c>
      <c r="B443" s="12" t="s">
        <v>24</v>
      </c>
      <c r="C443" s="12" t="s">
        <v>4620</v>
      </c>
      <c r="D443" s="50">
        <v>44294</v>
      </c>
      <c r="E443" s="12">
        <v>60</v>
      </c>
      <c r="F443" s="50">
        <v>44355</v>
      </c>
      <c r="G443" s="12" t="s">
        <v>4250</v>
      </c>
      <c r="H443" s="12" t="s">
        <v>19</v>
      </c>
      <c r="I443" s="12">
        <v>0</v>
      </c>
    </row>
    <row r="444" spans="1:9" x14ac:dyDescent="0.2">
      <c r="A444" s="12" t="s">
        <v>11</v>
      </c>
      <c r="B444" s="12" t="s">
        <v>24</v>
      </c>
      <c r="C444" s="12" t="s">
        <v>4621</v>
      </c>
      <c r="D444" s="50">
        <v>44294</v>
      </c>
      <c r="E444" s="12">
        <v>60</v>
      </c>
      <c r="F444" s="50">
        <v>44355</v>
      </c>
      <c r="G444" s="12" t="s">
        <v>4250</v>
      </c>
      <c r="H444" s="12" t="s">
        <v>19</v>
      </c>
      <c r="I444" s="12">
        <v>0</v>
      </c>
    </row>
    <row r="445" spans="1:9" x14ac:dyDescent="0.2">
      <c r="A445" s="12" t="s">
        <v>11</v>
      </c>
      <c r="B445" s="12" t="s">
        <v>24</v>
      </c>
      <c r="C445" s="12" t="s">
        <v>4622</v>
      </c>
      <c r="D445" s="50">
        <v>44294</v>
      </c>
      <c r="E445" s="12">
        <v>60</v>
      </c>
      <c r="F445" s="50">
        <v>44355</v>
      </c>
      <c r="G445" s="12" t="s">
        <v>4250</v>
      </c>
      <c r="H445" s="12" t="s">
        <v>19</v>
      </c>
      <c r="I445" s="12">
        <v>0</v>
      </c>
    </row>
    <row r="446" spans="1:9" x14ac:dyDescent="0.2">
      <c r="A446" s="12" t="s">
        <v>11</v>
      </c>
      <c r="B446" s="12" t="s">
        <v>24</v>
      </c>
      <c r="C446" s="12" t="s">
        <v>4623</v>
      </c>
      <c r="D446" s="50">
        <v>44202</v>
      </c>
      <c r="E446" s="12">
        <v>60</v>
      </c>
      <c r="F446" s="50">
        <v>44263</v>
      </c>
      <c r="G446" s="12" t="s">
        <v>4276</v>
      </c>
      <c r="H446" s="12" t="s">
        <v>19</v>
      </c>
      <c r="I446" s="12">
        <v>0</v>
      </c>
    </row>
    <row r="447" spans="1:9" x14ac:dyDescent="0.2">
      <c r="A447" s="12" t="s">
        <v>11</v>
      </c>
      <c r="B447" s="12" t="s">
        <v>24</v>
      </c>
      <c r="C447" s="12" t="s">
        <v>4624</v>
      </c>
      <c r="D447" s="50">
        <v>44202</v>
      </c>
      <c r="E447" s="12">
        <v>60</v>
      </c>
      <c r="F447" s="50">
        <v>44263</v>
      </c>
      <c r="G447" s="12" t="s">
        <v>4276</v>
      </c>
      <c r="H447" s="12" t="s">
        <v>19</v>
      </c>
      <c r="I447" s="12">
        <v>0</v>
      </c>
    </row>
    <row r="448" spans="1:9" x14ac:dyDescent="0.2">
      <c r="A448" s="12" t="s">
        <v>11</v>
      </c>
      <c r="B448" s="12" t="s">
        <v>24</v>
      </c>
      <c r="C448" s="12" t="s">
        <v>4625</v>
      </c>
      <c r="D448" s="50">
        <v>44203</v>
      </c>
      <c r="E448" s="12">
        <v>60</v>
      </c>
      <c r="F448" s="50">
        <v>44263</v>
      </c>
      <c r="G448" s="12" t="s">
        <v>4276</v>
      </c>
      <c r="H448" s="12" t="s">
        <v>329</v>
      </c>
      <c r="I448" s="12">
        <v>0</v>
      </c>
    </row>
    <row r="449" spans="1:9" x14ac:dyDescent="0.2">
      <c r="A449" s="12" t="s">
        <v>11</v>
      </c>
      <c r="B449" s="12" t="s">
        <v>24</v>
      </c>
      <c r="C449" s="12" t="s">
        <v>4626</v>
      </c>
      <c r="D449" s="50">
        <v>44203</v>
      </c>
      <c r="E449" s="12">
        <v>60</v>
      </c>
      <c r="F449" s="50">
        <v>44263</v>
      </c>
      <c r="G449" s="12" t="s">
        <v>4276</v>
      </c>
      <c r="H449" s="12" t="s">
        <v>329</v>
      </c>
      <c r="I449" s="12">
        <v>0</v>
      </c>
    </row>
    <row r="450" spans="1:9" x14ac:dyDescent="0.2">
      <c r="A450" s="12" t="s">
        <v>11</v>
      </c>
      <c r="B450" s="12" t="s">
        <v>24</v>
      </c>
      <c r="C450" s="12" t="s">
        <v>4627</v>
      </c>
      <c r="D450" s="50">
        <v>44204</v>
      </c>
      <c r="E450" s="12">
        <v>28</v>
      </c>
      <c r="F450" s="50">
        <v>44232</v>
      </c>
      <c r="G450" s="12" t="s">
        <v>4276</v>
      </c>
      <c r="H450" s="12" t="s">
        <v>167</v>
      </c>
      <c r="I450" s="12">
        <v>0</v>
      </c>
    </row>
    <row r="451" spans="1:9" x14ac:dyDescent="0.2">
      <c r="A451" s="12" t="s">
        <v>11</v>
      </c>
      <c r="B451" s="12" t="s">
        <v>24</v>
      </c>
      <c r="C451" s="12" t="s">
        <v>4628</v>
      </c>
      <c r="D451" s="50">
        <v>44204</v>
      </c>
      <c r="E451" s="12">
        <v>28</v>
      </c>
      <c r="F451" s="50">
        <v>44232</v>
      </c>
      <c r="G451" s="12" t="s">
        <v>4276</v>
      </c>
      <c r="H451" s="12" t="s">
        <v>167</v>
      </c>
      <c r="I451" s="12">
        <v>0</v>
      </c>
    </row>
    <row r="452" spans="1:9" x14ac:dyDescent="0.2">
      <c r="A452" s="12" t="s">
        <v>11</v>
      </c>
      <c r="B452" s="12" t="s">
        <v>24</v>
      </c>
      <c r="C452" s="12" t="s">
        <v>4629</v>
      </c>
      <c r="D452" s="50">
        <v>44204</v>
      </c>
      <c r="E452" s="12">
        <v>28</v>
      </c>
      <c r="F452" s="50">
        <v>44232</v>
      </c>
      <c r="G452" s="12" t="s">
        <v>4276</v>
      </c>
      <c r="H452" s="12" t="s">
        <v>167</v>
      </c>
      <c r="I452" s="12">
        <v>0</v>
      </c>
    </row>
    <row r="453" spans="1:9" x14ac:dyDescent="0.2">
      <c r="A453" s="12" t="s">
        <v>11</v>
      </c>
      <c r="B453" s="12" t="s">
        <v>24</v>
      </c>
      <c r="C453" s="12" t="s">
        <v>4630</v>
      </c>
      <c r="D453" s="50">
        <v>44204</v>
      </c>
      <c r="E453" s="12">
        <v>28</v>
      </c>
      <c r="F453" s="50">
        <v>44232</v>
      </c>
      <c r="G453" s="12" t="s">
        <v>4276</v>
      </c>
      <c r="H453" s="12" t="s">
        <v>167</v>
      </c>
      <c r="I453" s="12">
        <v>0</v>
      </c>
    </row>
    <row r="454" spans="1:9" x14ac:dyDescent="0.2">
      <c r="A454" s="12" t="s">
        <v>11</v>
      </c>
      <c r="B454" s="12" t="s">
        <v>24</v>
      </c>
      <c r="C454" s="12" t="s">
        <v>4631</v>
      </c>
      <c r="D454" s="50">
        <v>44204</v>
      </c>
      <c r="E454" s="12">
        <v>28</v>
      </c>
      <c r="F454" s="50">
        <v>44232</v>
      </c>
      <c r="G454" s="12" t="s">
        <v>4276</v>
      </c>
      <c r="H454" s="12" t="s">
        <v>167</v>
      </c>
      <c r="I454" s="12">
        <v>0</v>
      </c>
    </row>
    <row r="455" spans="1:9" x14ac:dyDescent="0.2">
      <c r="A455" s="12" t="s">
        <v>11</v>
      </c>
      <c r="B455" s="12" t="s">
        <v>24</v>
      </c>
      <c r="C455" s="12" t="s">
        <v>4632</v>
      </c>
      <c r="D455" s="50">
        <v>44206</v>
      </c>
      <c r="E455" s="12">
        <v>60</v>
      </c>
      <c r="F455" s="50">
        <v>44267</v>
      </c>
      <c r="G455" s="12" t="s">
        <v>4276</v>
      </c>
      <c r="H455" s="12" t="s">
        <v>19</v>
      </c>
      <c r="I455" s="12">
        <v>0</v>
      </c>
    </row>
    <row r="456" spans="1:9" x14ac:dyDescent="0.2">
      <c r="A456" s="12" t="s">
        <v>11</v>
      </c>
      <c r="B456" s="12" t="s">
        <v>24</v>
      </c>
      <c r="C456" s="12" t="s">
        <v>4633</v>
      </c>
      <c r="D456" s="50">
        <v>44206</v>
      </c>
      <c r="E456" s="12">
        <v>60</v>
      </c>
      <c r="F456" s="50">
        <v>44267</v>
      </c>
      <c r="G456" s="12" t="s">
        <v>4276</v>
      </c>
      <c r="H456" s="12" t="s">
        <v>19</v>
      </c>
      <c r="I456" s="12">
        <v>0</v>
      </c>
    </row>
    <row r="457" spans="1:9" x14ac:dyDescent="0.2">
      <c r="A457" s="12" t="s">
        <v>11</v>
      </c>
      <c r="B457" s="12" t="s">
        <v>24</v>
      </c>
      <c r="C457" s="12" t="s">
        <v>4634</v>
      </c>
      <c r="D457" s="50">
        <v>44206</v>
      </c>
      <c r="E457" s="12">
        <v>60</v>
      </c>
      <c r="F457" s="50">
        <v>44267</v>
      </c>
      <c r="G457" s="12" t="s">
        <v>4276</v>
      </c>
      <c r="H457" s="12" t="s">
        <v>19</v>
      </c>
      <c r="I457" s="12">
        <v>0</v>
      </c>
    </row>
    <row r="458" spans="1:9" x14ac:dyDescent="0.2">
      <c r="A458" s="12" t="s">
        <v>11</v>
      </c>
      <c r="B458" s="12" t="s">
        <v>24</v>
      </c>
      <c r="C458" s="12" t="s">
        <v>4635</v>
      </c>
      <c r="D458" s="50">
        <v>44207</v>
      </c>
      <c r="E458" s="12">
        <v>25</v>
      </c>
      <c r="F458" s="50">
        <v>44232</v>
      </c>
      <c r="G458" s="12" t="s">
        <v>4276</v>
      </c>
      <c r="H458" s="12" t="s">
        <v>395</v>
      </c>
      <c r="I458" s="12">
        <v>0</v>
      </c>
    </row>
    <row r="459" spans="1:9" x14ac:dyDescent="0.2">
      <c r="A459" s="12" t="s">
        <v>11</v>
      </c>
      <c r="B459" s="12" t="s">
        <v>24</v>
      </c>
      <c r="C459" s="12" t="s">
        <v>4636</v>
      </c>
      <c r="D459" s="50">
        <v>44207</v>
      </c>
      <c r="E459" s="12">
        <v>25</v>
      </c>
      <c r="F459" s="50">
        <v>44232</v>
      </c>
      <c r="G459" s="12" t="s">
        <v>4276</v>
      </c>
      <c r="H459" s="12" t="s">
        <v>167</v>
      </c>
      <c r="I459" s="12">
        <v>0</v>
      </c>
    </row>
    <row r="460" spans="1:9" x14ac:dyDescent="0.2">
      <c r="A460" s="12" t="s">
        <v>11</v>
      </c>
      <c r="B460" s="12" t="s">
        <v>24</v>
      </c>
      <c r="C460" s="12" t="s">
        <v>4637</v>
      </c>
      <c r="D460" s="50">
        <v>44207</v>
      </c>
      <c r="E460" s="12">
        <v>25</v>
      </c>
      <c r="F460" s="50">
        <v>44232</v>
      </c>
      <c r="G460" s="12" t="s">
        <v>4276</v>
      </c>
      <c r="H460" s="12" t="s">
        <v>167</v>
      </c>
      <c r="I460" s="12">
        <v>0</v>
      </c>
    </row>
    <row r="461" spans="1:9" x14ac:dyDescent="0.2">
      <c r="A461" s="12" t="s">
        <v>11</v>
      </c>
      <c r="B461" s="12" t="s">
        <v>24</v>
      </c>
      <c r="C461" s="12" t="s">
        <v>4638</v>
      </c>
      <c r="D461" s="50">
        <v>44213</v>
      </c>
      <c r="E461" s="12">
        <v>60</v>
      </c>
      <c r="F461" s="50">
        <v>44275</v>
      </c>
      <c r="G461" s="12" t="s">
        <v>4276</v>
      </c>
      <c r="H461" s="12" t="s">
        <v>19</v>
      </c>
      <c r="I461" s="12">
        <v>0</v>
      </c>
    </row>
    <row r="462" spans="1:9" x14ac:dyDescent="0.2">
      <c r="A462" s="12" t="s">
        <v>11</v>
      </c>
      <c r="B462" s="12" t="s">
        <v>24</v>
      </c>
      <c r="C462" s="12" t="s">
        <v>4639</v>
      </c>
      <c r="D462" s="50">
        <v>44220</v>
      </c>
      <c r="E462" s="12">
        <v>60</v>
      </c>
      <c r="F462" s="50">
        <v>44280</v>
      </c>
      <c r="G462" s="12" t="s">
        <v>4276</v>
      </c>
      <c r="H462" s="12" t="s">
        <v>329</v>
      </c>
      <c r="I462" s="12">
        <v>0</v>
      </c>
    </row>
    <row r="463" spans="1:9" x14ac:dyDescent="0.2">
      <c r="A463" s="12" t="s">
        <v>11</v>
      </c>
      <c r="B463" s="12" t="s">
        <v>24</v>
      </c>
      <c r="C463" s="12" t="s">
        <v>4640</v>
      </c>
      <c r="D463" s="50">
        <v>44220</v>
      </c>
      <c r="E463" s="12">
        <v>60</v>
      </c>
      <c r="F463" s="50">
        <v>44280</v>
      </c>
      <c r="G463" s="12" t="s">
        <v>4276</v>
      </c>
      <c r="H463" s="12" t="s">
        <v>329</v>
      </c>
      <c r="I463" s="12">
        <v>0</v>
      </c>
    </row>
    <row r="464" spans="1:9" x14ac:dyDescent="0.2">
      <c r="A464" s="12" t="s">
        <v>11</v>
      </c>
      <c r="B464" s="12" t="s">
        <v>24</v>
      </c>
      <c r="C464" s="12" t="s">
        <v>4641</v>
      </c>
      <c r="D464" s="50">
        <v>44230</v>
      </c>
      <c r="E464" s="12">
        <v>23</v>
      </c>
      <c r="F464" s="50">
        <v>44253</v>
      </c>
      <c r="G464" s="12" t="s">
        <v>4276</v>
      </c>
      <c r="H464" s="12" t="s">
        <v>395</v>
      </c>
      <c r="I464" s="12">
        <v>0</v>
      </c>
    </row>
    <row r="465" spans="1:9" x14ac:dyDescent="0.2">
      <c r="A465" s="12" t="s">
        <v>11</v>
      </c>
      <c r="B465" s="12" t="s">
        <v>24</v>
      </c>
      <c r="C465" s="12" t="s">
        <v>4642</v>
      </c>
      <c r="D465" s="50">
        <v>44230</v>
      </c>
      <c r="E465" s="12">
        <v>37</v>
      </c>
      <c r="F465" s="50">
        <v>44267</v>
      </c>
      <c r="G465" s="12" t="s">
        <v>4276</v>
      </c>
      <c r="H465" s="12" t="s">
        <v>167</v>
      </c>
      <c r="I465" s="12">
        <v>0</v>
      </c>
    </row>
    <row r="466" spans="1:9" x14ac:dyDescent="0.2">
      <c r="A466" s="12" t="s">
        <v>11</v>
      </c>
      <c r="B466" s="12" t="s">
        <v>24</v>
      </c>
      <c r="C466" s="12" t="s">
        <v>4643</v>
      </c>
      <c r="D466" s="50">
        <v>44235</v>
      </c>
      <c r="E466" s="12">
        <v>60</v>
      </c>
      <c r="F466" s="50">
        <v>44298</v>
      </c>
      <c r="G466" s="12" t="s">
        <v>4276</v>
      </c>
      <c r="H466" s="12" t="s">
        <v>19</v>
      </c>
      <c r="I466" s="12">
        <v>0</v>
      </c>
    </row>
    <row r="467" spans="1:9" x14ac:dyDescent="0.2">
      <c r="A467" s="12" t="s">
        <v>11</v>
      </c>
      <c r="B467" s="12" t="s">
        <v>24</v>
      </c>
      <c r="C467" s="12" t="s">
        <v>4644</v>
      </c>
      <c r="D467" s="50">
        <v>44235</v>
      </c>
      <c r="E467" s="12">
        <v>60</v>
      </c>
      <c r="F467" s="50">
        <v>44298</v>
      </c>
      <c r="G467" s="12" t="s">
        <v>4276</v>
      </c>
      <c r="H467" s="12" t="s">
        <v>19</v>
      </c>
      <c r="I467" s="12">
        <v>0</v>
      </c>
    </row>
    <row r="468" spans="1:9" x14ac:dyDescent="0.2">
      <c r="A468" s="12" t="s">
        <v>11</v>
      </c>
      <c r="B468" s="12" t="s">
        <v>24</v>
      </c>
      <c r="C468" s="12" t="s">
        <v>4645</v>
      </c>
      <c r="D468" s="50">
        <v>44269</v>
      </c>
      <c r="E468" s="12">
        <v>60</v>
      </c>
      <c r="F468" s="50">
        <v>44329</v>
      </c>
      <c r="G468" s="12" t="s">
        <v>4276</v>
      </c>
      <c r="H468" s="12" t="s">
        <v>329</v>
      </c>
      <c r="I468" s="12">
        <v>0</v>
      </c>
    </row>
    <row r="469" spans="1:9" x14ac:dyDescent="0.2">
      <c r="A469" s="12" t="s">
        <v>11</v>
      </c>
      <c r="B469" s="12" t="s">
        <v>24</v>
      </c>
      <c r="C469" s="12" t="s">
        <v>4646</v>
      </c>
      <c r="D469" s="50">
        <v>44269</v>
      </c>
      <c r="E469" s="12">
        <v>60</v>
      </c>
      <c r="F469" s="50">
        <v>44329</v>
      </c>
      <c r="G469" s="12" t="s">
        <v>4276</v>
      </c>
      <c r="H469" s="12" t="s">
        <v>167</v>
      </c>
      <c r="I469" s="12">
        <v>0</v>
      </c>
    </row>
    <row r="470" spans="1:9" x14ac:dyDescent="0.2">
      <c r="A470" s="12" t="s">
        <v>11</v>
      </c>
      <c r="B470" s="12" t="s">
        <v>24</v>
      </c>
      <c r="C470" s="12" t="s">
        <v>4647</v>
      </c>
      <c r="D470" s="50">
        <v>44269</v>
      </c>
      <c r="E470" s="12">
        <v>60</v>
      </c>
      <c r="F470" s="50">
        <v>44329</v>
      </c>
      <c r="G470" s="12" t="s">
        <v>4276</v>
      </c>
      <c r="H470" s="12" t="s">
        <v>167</v>
      </c>
      <c r="I470" s="12">
        <v>0</v>
      </c>
    </row>
    <row r="471" spans="1:9" x14ac:dyDescent="0.2">
      <c r="A471" s="12" t="s">
        <v>11</v>
      </c>
      <c r="B471" s="12" t="s">
        <v>24</v>
      </c>
      <c r="C471" s="12" t="s">
        <v>4648</v>
      </c>
      <c r="D471" s="50">
        <v>44269</v>
      </c>
      <c r="E471" s="12">
        <v>60</v>
      </c>
      <c r="F471" s="50">
        <v>44329</v>
      </c>
      <c r="G471" s="12" t="s">
        <v>4276</v>
      </c>
      <c r="H471" s="12" t="s">
        <v>167</v>
      </c>
      <c r="I471" s="12">
        <v>0</v>
      </c>
    </row>
    <row r="472" spans="1:9" x14ac:dyDescent="0.2">
      <c r="A472" s="12" t="s">
        <v>11</v>
      </c>
      <c r="B472" s="12" t="s">
        <v>24</v>
      </c>
      <c r="C472" s="12" t="s">
        <v>4649</v>
      </c>
      <c r="D472" s="50">
        <v>44269</v>
      </c>
      <c r="E472" s="12">
        <v>60</v>
      </c>
      <c r="F472" s="50">
        <v>44329</v>
      </c>
      <c r="G472" s="12" t="s">
        <v>4276</v>
      </c>
      <c r="H472" s="12" t="s">
        <v>167</v>
      </c>
      <c r="I472" s="12">
        <v>0</v>
      </c>
    </row>
    <row r="473" spans="1:9" x14ac:dyDescent="0.2">
      <c r="A473" s="12" t="s">
        <v>11</v>
      </c>
      <c r="B473" s="12" t="s">
        <v>24</v>
      </c>
      <c r="C473" s="12" t="s">
        <v>4650</v>
      </c>
      <c r="D473" s="50">
        <v>44272</v>
      </c>
      <c r="E473" s="12">
        <v>26</v>
      </c>
      <c r="F473" s="50">
        <v>44298</v>
      </c>
      <c r="G473" s="12" t="s">
        <v>4276</v>
      </c>
      <c r="H473" s="12" t="s">
        <v>395</v>
      </c>
      <c r="I473" s="12">
        <v>0</v>
      </c>
    </row>
    <row r="474" spans="1:9" x14ac:dyDescent="0.2">
      <c r="A474" s="12" t="s">
        <v>11</v>
      </c>
      <c r="B474" s="12" t="s">
        <v>24</v>
      </c>
      <c r="C474" s="12" t="s">
        <v>4651</v>
      </c>
      <c r="D474" s="50">
        <v>44272</v>
      </c>
      <c r="E474" s="12">
        <v>60</v>
      </c>
      <c r="F474" s="50">
        <v>44333</v>
      </c>
      <c r="G474" s="12" t="s">
        <v>4276</v>
      </c>
      <c r="H474" s="12" t="s">
        <v>19</v>
      </c>
      <c r="I474" s="12">
        <v>0</v>
      </c>
    </row>
    <row r="475" spans="1:9" x14ac:dyDescent="0.2">
      <c r="A475" s="12" t="s">
        <v>11</v>
      </c>
      <c r="B475" s="12" t="s">
        <v>24</v>
      </c>
      <c r="C475" s="12" t="s">
        <v>4652</v>
      </c>
      <c r="D475" s="50">
        <v>44272</v>
      </c>
      <c r="E475" s="12">
        <v>60</v>
      </c>
      <c r="F475" s="50">
        <v>44333</v>
      </c>
      <c r="G475" s="12" t="s">
        <v>4276</v>
      </c>
      <c r="H475" s="12" t="s">
        <v>19</v>
      </c>
      <c r="I475" s="12">
        <v>0</v>
      </c>
    </row>
    <row r="476" spans="1:9" x14ac:dyDescent="0.2">
      <c r="A476" s="12" t="s">
        <v>11</v>
      </c>
      <c r="B476" s="12" t="s">
        <v>24</v>
      </c>
      <c r="C476" s="12" t="s">
        <v>4653</v>
      </c>
      <c r="D476" s="50">
        <v>44306</v>
      </c>
      <c r="E476" s="12">
        <v>60</v>
      </c>
      <c r="F476" s="50">
        <v>44367</v>
      </c>
      <c r="G476" s="12" t="s">
        <v>4276</v>
      </c>
      <c r="H476" s="12" t="s">
        <v>19</v>
      </c>
      <c r="I476" s="12">
        <v>0</v>
      </c>
    </row>
    <row r="477" spans="1:9" x14ac:dyDescent="0.2">
      <c r="A477" s="12" t="s">
        <v>11</v>
      </c>
      <c r="B477" s="12" t="s">
        <v>24</v>
      </c>
      <c r="C477" s="12" t="s">
        <v>4654</v>
      </c>
      <c r="D477" s="50">
        <v>44306</v>
      </c>
      <c r="E477" s="12">
        <v>60</v>
      </c>
      <c r="F477" s="50">
        <v>44367</v>
      </c>
      <c r="G477" s="12" t="s">
        <v>4276</v>
      </c>
      <c r="H477" s="12" t="s">
        <v>19</v>
      </c>
      <c r="I477" s="12">
        <v>0</v>
      </c>
    </row>
    <row r="478" spans="1:9" x14ac:dyDescent="0.2">
      <c r="A478" s="12" t="s">
        <v>11</v>
      </c>
      <c r="B478" s="12" t="s">
        <v>24</v>
      </c>
      <c r="C478" s="12" t="s">
        <v>4655</v>
      </c>
      <c r="D478" s="50">
        <v>44306</v>
      </c>
      <c r="E478" s="12">
        <v>60</v>
      </c>
      <c r="F478" s="50">
        <v>44367</v>
      </c>
      <c r="G478" s="12" t="s">
        <v>4276</v>
      </c>
      <c r="H478" s="12" t="s">
        <v>19</v>
      </c>
      <c r="I478" s="12">
        <v>0</v>
      </c>
    </row>
    <row r="479" spans="1:9" x14ac:dyDescent="0.2">
      <c r="A479" s="12" t="s">
        <v>11</v>
      </c>
      <c r="B479" s="12" t="s">
        <v>24</v>
      </c>
      <c r="C479" s="12" t="s">
        <v>4656</v>
      </c>
      <c r="D479" s="50">
        <v>44320</v>
      </c>
      <c r="E479" s="12">
        <v>60</v>
      </c>
      <c r="F479" s="50">
        <v>44380</v>
      </c>
      <c r="G479" s="12" t="s">
        <v>4276</v>
      </c>
      <c r="H479" s="12" t="s">
        <v>329</v>
      </c>
      <c r="I479" s="12">
        <v>0</v>
      </c>
    </row>
    <row r="480" spans="1:9" x14ac:dyDescent="0.2">
      <c r="A480" s="12" t="s">
        <v>11</v>
      </c>
      <c r="B480" s="12" t="s">
        <v>14</v>
      </c>
      <c r="C480" s="12" t="s">
        <v>4657</v>
      </c>
      <c r="D480" s="50">
        <v>43999</v>
      </c>
      <c r="E480" s="12">
        <v>32</v>
      </c>
      <c r="F480" s="50">
        <v>44031</v>
      </c>
      <c r="G480" s="12" t="s">
        <v>4169</v>
      </c>
      <c r="H480" s="12" t="s">
        <v>167</v>
      </c>
      <c r="I480" s="12">
        <v>0</v>
      </c>
    </row>
    <row r="481" spans="1:9" x14ac:dyDescent="0.2">
      <c r="A481" s="12" t="s">
        <v>11</v>
      </c>
      <c r="B481" s="12" t="s">
        <v>14</v>
      </c>
      <c r="C481" s="12" t="s">
        <v>4658</v>
      </c>
      <c r="D481" s="50">
        <v>43999</v>
      </c>
      <c r="E481" s="12">
        <v>32</v>
      </c>
      <c r="F481" s="50">
        <v>44031</v>
      </c>
      <c r="G481" s="12" t="s">
        <v>4169</v>
      </c>
      <c r="H481" s="12" t="s">
        <v>167</v>
      </c>
      <c r="I481" s="12">
        <v>0</v>
      </c>
    </row>
    <row r="482" spans="1:9" x14ac:dyDescent="0.2">
      <c r="A482" s="12" t="s">
        <v>11</v>
      </c>
      <c r="B482" s="12" t="s">
        <v>14</v>
      </c>
      <c r="C482" s="12" t="s">
        <v>4659</v>
      </c>
      <c r="D482" s="50">
        <v>43999</v>
      </c>
      <c r="E482" s="12">
        <v>32</v>
      </c>
      <c r="F482" s="50">
        <v>44031</v>
      </c>
      <c r="G482" s="12" t="s">
        <v>4169</v>
      </c>
      <c r="H482" s="12" t="s">
        <v>167</v>
      </c>
      <c r="I482" s="12">
        <v>0</v>
      </c>
    </row>
    <row r="483" spans="1:9" x14ac:dyDescent="0.2">
      <c r="A483" s="12" t="s">
        <v>11</v>
      </c>
      <c r="B483" s="12" t="s">
        <v>14</v>
      </c>
      <c r="C483" s="12" t="s">
        <v>4660</v>
      </c>
      <c r="D483" s="50">
        <v>43999</v>
      </c>
      <c r="E483" s="12">
        <v>32</v>
      </c>
      <c r="F483" s="50">
        <v>44031</v>
      </c>
      <c r="G483" s="12" t="s">
        <v>4169</v>
      </c>
      <c r="H483" s="12" t="s">
        <v>167</v>
      </c>
      <c r="I483" s="12">
        <v>0</v>
      </c>
    </row>
    <row r="484" spans="1:9" x14ac:dyDescent="0.2">
      <c r="A484" s="12" t="s">
        <v>11</v>
      </c>
      <c r="B484" s="12" t="s">
        <v>14</v>
      </c>
      <c r="C484" s="12" t="s">
        <v>4661</v>
      </c>
      <c r="D484" s="50">
        <v>43999</v>
      </c>
      <c r="E484" s="12">
        <v>32</v>
      </c>
      <c r="F484" s="50">
        <v>44031</v>
      </c>
      <c r="G484" s="12" t="s">
        <v>4169</v>
      </c>
      <c r="H484" s="12" t="s">
        <v>167</v>
      </c>
      <c r="I484" s="12">
        <v>0</v>
      </c>
    </row>
    <row r="485" spans="1:9" x14ac:dyDescent="0.2">
      <c r="A485" s="12" t="s">
        <v>11</v>
      </c>
      <c r="B485" s="12" t="s">
        <v>14</v>
      </c>
      <c r="C485" s="12" t="s">
        <v>4662</v>
      </c>
      <c r="D485" s="50">
        <v>44002</v>
      </c>
      <c r="E485" s="12">
        <v>60</v>
      </c>
      <c r="F485" s="50">
        <v>44062</v>
      </c>
      <c r="G485" s="12" t="s">
        <v>4169</v>
      </c>
      <c r="H485" s="12" t="s">
        <v>329</v>
      </c>
      <c r="I485" s="12">
        <v>0</v>
      </c>
    </row>
    <row r="486" spans="1:9" x14ac:dyDescent="0.2">
      <c r="A486" s="12" t="s">
        <v>11</v>
      </c>
      <c r="B486" s="12" t="s">
        <v>14</v>
      </c>
      <c r="C486" s="12" t="s">
        <v>4663</v>
      </c>
      <c r="D486" s="50">
        <v>44002</v>
      </c>
      <c r="E486" s="12">
        <v>60</v>
      </c>
      <c r="F486" s="50">
        <v>44062</v>
      </c>
      <c r="G486" s="12" t="s">
        <v>4169</v>
      </c>
      <c r="H486" s="12" t="s">
        <v>329</v>
      </c>
      <c r="I486" s="12">
        <v>0</v>
      </c>
    </row>
    <row r="487" spans="1:9" x14ac:dyDescent="0.2">
      <c r="A487" s="12" t="s">
        <v>11</v>
      </c>
      <c r="B487" s="12" t="s">
        <v>14</v>
      </c>
      <c r="C487" s="12" t="s">
        <v>4664</v>
      </c>
      <c r="D487" s="50">
        <v>44002</v>
      </c>
      <c r="E487" s="12">
        <v>32</v>
      </c>
      <c r="F487" s="50">
        <v>44034</v>
      </c>
      <c r="G487" s="12" t="s">
        <v>4169</v>
      </c>
      <c r="H487" s="12" t="s">
        <v>167</v>
      </c>
      <c r="I487" s="12">
        <v>0</v>
      </c>
    </row>
    <row r="488" spans="1:9" x14ac:dyDescent="0.2">
      <c r="A488" s="12" t="s">
        <v>11</v>
      </c>
      <c r="B488" s="12" t="s">
        <v>14</v>
      </c>
      <c r="C488" s="12" t="s">
        <v>4665</v>
      </c>
      <c r="D488" s="50">
        <v>44002</v>
      </c>
      <c r="E488" s="12">
        <v>32</v>
      </c>
      <c r="F488" s="50">
        <v>44034</v>
      </c>
      <c r="G488" s="12" t="s">
        <v>4169</v>
      </c>
      <c r="H488" s="12" t="s">
        <v>167</v>
      </c>
      <c r="I488" s="12">
        <v>0</v>
      </c>
    </row>
    <row r="489" spans="1:9" x14ac:dyDescent="0.2">
      <c r="A489" s="12" t="s">
        <v>11</v>
      </c>
      <c r="B489" s="12" t="s">
        <v>14</v>
      </c>
      <c r="C489" s="12" t="s">
        <v>4666</v>
      </c>
      <c r="D489" s="50">
        <v>44002</v>
      </c>
      <c r="E489" s="12">
        <v>32</v>
      </c>
      <c r="F489" s="50">
        <v>44034</v>
      </c>
      <c r="G489" s="12" t="s">
        <v>4169</v>
      </c>
      <c r="H489" s="12" t="s">
        <v>167</v>
      </c>
      <c r="I489" s="12">
        <v>0</v>
      </c>
    </row>
    <row r="490" spans="1:9" x14ac:dyDescent="0.2">
      <c r="A490" s="12" t="s">
        <v>11</v>
      </c>
      <c r="B490" s="12" t="s">
        <v>14</v>
      </c>
      <c r="C490" s="12" t="s">
        <v>4667</v>
      </c>
      <c r="D490" s="50">
        <v>44002</v>
      </c>
      <c r="E490" s="12">
        <v>43</v>
      </c>
      <c r="F490" s="50">
        <v>44045</v>
      </c>
      <c r="G490" s="12" t="s">
        <v>4169</v>
      </c>
      <c r="H490" s="12" t="s">
        <v>167</v>
      </c>
      <c r="I490" s="12">
        <v>0</v>
      </c>
    </row>
    <row r="491" spans="1:9" x14ac:dyDescent="0.2">
      <c r="A491" s="12" t="s">
        <v>11</v>
      </c>
      <c r="B491" s="12" t="s">
        <v>14</v>
      </c>
      <c r="C491" s="12" t="s">
        <v>4668</v>
      </c>
      <c r="D491" s="50">
        <v>44002</v>
      </c>
      <c r="E491" s="12">
        <v>56</v>
      </c>
      <c r="F491" s="50">
        <v>44058</v>
      </c>
      <c r="G491" s="12" t="s">
        <v>4169</v>
      </c>
      <c r="H491" s="12" t="s">
        <v>167</v>
      </c>
      <c r="I491" s="12">
        <v>0</v>
      </c>
    </row>
    <row r="492" spans="1:9" x14ac:dyDescent="0.2">
      <c r="A492" s="12" t="s">
        <v>11</v>
      </c>
      <c r="B492" s="12" t="s">
        <v>14</v>
      </c>
      <c r="C492" s="12" t="s">
        <v>4669</v>
      </c>
      <c r="D492" s="50">
        <v>44003</v>
      </c>
      <c r="E492" s="12">
        <v>55</v>
      </c>
      <c r="F492" s="50">
        <v>44058</v>
      </c>
      <c r="G492" s="12" t="s">
        <v>4169</v>
      </c>
      <c r="H492" s="12" t="s">
        <v>167</v>
      </c>
      <c r="I492" s="12">
        <v>0</v>
      </c>
    </row>
    <row r="493" spans="1:9" x14ac:dyDescent="0.2">
      <c r="A493" s="12" t="s">
        <v>11</v>
      </c>
      <c r="B493" s="12" t="s">
        <v>14</v>
      </c>
      <c r="C493" s="12" t="s">
        <v>4670</v>
      </c>
      <c r="D493" s="50">
        <v>44003</v>
      </c>
      <c r="E493" s="12">
        <v>42</v>
      </c>
      <c r="F493" s="50">
        <v>44045</v>
      </c>
      <c r="G493" s="12" t="s">
        <v>4169</v>
      </c>
      <c r="H493" s="12" t="s">
        <v>167</v>
      </c>
      <c r="I493" s="12">
        <v>0</v>
      </c>
    </row>
    <row r="494" spans="1:9" x14ac:dyDescent="0.2">
      <c r="A494" s="12" t="s">
        <v>11</v>
      </c>
      <c r="B494" s="12" t="s">
        <v>14</v>
      </c>
      <c r="C494" s="12" t="s">
        <v>4671</v>
      </c>
      <c r="D494" s="50">
        <v>44003</v>
      </c>
      <c r="E494" s="12">
        <v>42</v>
      </c>
      <c r="F494" s="50">
        <v>44045</v>
      </c>
      <c r="G494" s="12" t="s">
        <v>4169</v>
      </c>
      <c r="H494" s="12" t="s">
        <v>167</v>
      </c>
      <c r="I494" s="12">
        <v>0</v>
      </c>
    </row>
    <row r="495" spans="1:9" x14ac:dyDescent="0.2">
      <c r="A495" s="12" t="s">
        <v>11</v>
      </c>
      <c r="B495" s="12" t="s">
        <v>14</v>
      </c>
      <c r="C495" s="12" t="s">
        <v>4672</v>
      </c>
      <c r="D495" s="50">
        <v>44003</v>
      </c>
      <c r="E495" s="12">
        <v>42</v>
      </c>
      <c r="F495" s="50">
        <v>44045</v>
      </c>
      <c r="G495" s="12" t="s">
        <v>4169</v>
      </c>
      <c r="H495" s="12" t="s">
        <v>167</v>
      </c>
      <c r="I495" s="12">
        <v>0</v>
      </c>
    </row>
    <row r="496" spans="1:9" x14ac:dyDescent="0.2">
      <c r="A496" s="12" t="s">
        <v>11</v>
      </c>
      <c r="B496" s="12" t="s">
        <v>14</v>
      </c>
      <c r="C496" s="12" t="s">
        <v>4673</v>
      </c>
      <c r="D496" s="50">
        <v>44003</v>
      </c>
      <c r="E496" s="12">
        <v>42</v>
      </c>
      <c r="F496" s="50">
        <v>44045</v>
      </c>
      <c r="G496" s="12" t="s">
        <v>4169</v>
      </c>
      <c r="H496" s="12" t="s">
        <v>167</v>
      </c>
      <c r="I496" s="12">
        <v>0</v>
      </c>
    </row>
    <row r="497" spans="1:9" x14ac:dyDescent="0.2">
      <c r="A497" s="12" t="s">
        <v>11</v>
      </c>
      <c r="B497" s="12" t="s">
        <v>14</v>
      </c>
      <c r="C497" s="12" t="s">
        <v>4674</v>
      </c>
      <c r="D497" s="50">
        <v>44006</v>
      </c>
      <c r="E497" s="12">
        <v>39</v>
      </c>
      <c r="F497" s="50">
        <v>44045</v>
      </c>
      <c r="G497" s="12" t="s">
        <v>4169</v>
      </c>
      <c r="H497" s="12" t="s">
        <v>167</v>
      </c>
      <c r="I497" s="12">
        <v>0</v>
      </c>
    </row>
    <row r="498" spans="1:9" x14ac:dyDescent="0.2">
      <c r="A498" s="12" t="s">
        <v>11</v>
      </c>
      <c r="B498" s="12" t="s">
        <v>14</v>
      </c>
      <c r="C498" s="12" t="s">
        <v>4675</v>
      </c>
      <c r="D498" s="50">
        <v>44006</v>
      </c>
      <c r="E498" s="12">
        <v>53</v>
      </c>
      <c r="F498" s="50">
        <v>44059</v>
      </c>
      <c r="G498" s="12" t="s">
        <v>4169</v>
      </c>
      <c r="H498" s="12" t="s">
        <v>167</v>
      </c>
      <c r="I498" s="12">
        <v>0</v>
      </c>
    </row>
    <row r="499" spans="1:9" x14ac:dyDescent="0.2">
      <c r="A499" s="12" t="s">
        <v>11</v>
      </c>
      <c r="B499" s="12" t="s">
        <v>14</v>
      </c>
      <c r="C499" s="12" t="s">
        <v>4676</v>
      </c>
      <c r="D499" s="50">
        <v>44010</v>
      </c>
      <c r="E499" s="12">
        <v>32</v>
      </c>
      <c r="F499" s="50">
        <v>44042</v>
      </c>
      <c r="G499" s="12" t="s">
        <v>4169</v>
      </c>
      <c r="H499" s="12" t="s">
        <v>167</v>
      </c>
      <c r="I499" s="12">
        <v>0</v>
      </c>
    </row>
    <row r="500" spans="1:9" x14ac:dyDescent="0.2">
      <c r="A500" s="12" t="s">
        <v>11</v>
      </c>
      <c r="B500" s="12" t="s">
        <v>14</v>
      </c>
      <c r="C500" s="12" t="s">
        <v>4677</v>
      </c>
      <c r="D500" s="50">
        <v>44010</v>
      </c>
      <c r="E500" s="12">
        <v>32</v>
      </c>
      <c r="F500" s="50">
        <v>44042</v>
      </c>
      <c r="G500" s="12" t="s">
        <v>4169</v>
      </c>
      <c r="H500" s="12" t="s">
        <v>167</v>
      </c>
      <c r="I500" s="12">
        <v>0</v>
      </c>
    </row>
    <row r="501" spans="1:9" x14ac:dyDescent="0.2">
      <c r="A501" s="12" t="s">
        <v>11</v>
      </c>
      <c r="B501" s="12" t="s">
        <v>14</v>
      </c>
      <c r="C501" s="12" t="s">
        <v>4678</v>
      </c>
      <c r="D501" s="50">
        <v>44010</v>
      </c>
      <c r="E501" s="12">
        <v>32</v>
      </c>
      <c r="F501" s="50">
        <v>44042</v>
      </c>
      <c r="G501" s="12" t="s">
        <v>4169</v>
      </c>
      <c r="H501" s="12" t="s">
        <v>167</v>
      </c>
      <c r="I501" s="12">
        <v>0</v>
      </c>
    </row>
    <row r="502" spans="1:9" x14ac:dyDescent="0.2">
      <c r="A502" s="12" t="s">
        <v>11</v>
      </c>
      <c r="B502" s="12" t="s">
        <v>14</v>
      </c>
      <c r="C502" s="12" t="s">
        <v>4679</v>
      </c>
      <c r="D502" s="50">
        <v>44010</v>
      </c>
      <c r="E502" s="12">
        <v>32</v>
      </c>
      <c r="F502" s="50">
        <v>44042</v>
      </c>
      <c r="G502" s="12" t="s">
        <v>4169</v>
      </c>
      <c r="H502" s="12" t="s">
        <v>167</v>
      </c>
      <c r="I502" s="12">
        <v>0</v>
      </c>
    </row>
    <row r="503" spans="1:9" x14ac:dyDescent="0.2">
      <c r="A503" s="12" t="s">
        <v>11</v>
      </c>
      <c r="B503" s="12" t="s">
        <v>14</v>
      </c>
      <c r="C503" s="12" t="s">
        <v>4680</v>
      </c>
      <c r="D503" s="50">
        <v>44016</v>
      </c>
      <c r="E503" s="12">
        <v>50</v>
      </c>
      <c r="F503" s="50">
        <v>44066</v>
      </c>
      <c r="G503" s="12" t="s">
        <v>4169</v>
      </c>
      <c r="H503" s="12" t="s">
        <v>167</v>
      </c>
      <c r="I503" s="12">
        <v>0</v>
      </c>
    </row>
    <row r="504" spans="1:9" x14ac:dyDescent="0.2">
      <c r="A504" s="12" t="s">
        <v>11</v>
      </c>
      <c r="B504" s="12" t="s">
        <v>14</v>
      </c>
      <c r="C504" s="12" t="s">
        <v>4681</v>
      </c>
      <c r="D504" s="50">
        <v>44016</v>
      </c>
      <c r="E504" s="12">
        <v>29</v>
      </c>
      <c r="F504" s="50">
        <v>44045</v>
      </c>
      <c r="G504" s="12" t="s">
        <v>4169</v>
      </c>
      <c r="H504" s="12" t="s">
        <v>167</v>
      </c>
      <c r="I504" s="12">
        <v>0</v>
      </c>
    </row>
    <row r="505" spans="1:9" x14ac:dyDescent="0.2">
      <c r="A505" s="12" t="s">
        <v>11</v>
      </c>
      <c r="B505" s="12" t="s">
        <v>14</v>
      </c>
      <c r="C505" s="12" t="s">
        <v>4682</v>
      </c>
      <c r="D505" s="50">
        <v>44017</v>
      </c>
      <c r="E505" s="12">
        <v>31</v>
      </c>
      <c r="F505" s="50">
        <v>44048</v>
      </c>
      <c r="G505" s="12" t="s">
        <v>4169</v>
      </c>
      <c r="H505" s="12" t="s">
        <v>167</v>
      </c>
      <c r="I505" s="12">
        <v>0</v>
      </c>
    </row>
    <row r="506" spans="1:9" x14ac:dyDescent="0.2">
      <c r="A506" s="12" t="s">
        <v>11</v>
      </c>
      <c r="B506" s="12" t="s">
        <v>14</v>
      </c>
      <c r="C506" s="12" t="s">
        <v>4683</v>
      </c>
      <c r="D506" s="50">
        <v>44017</v>
      </c>
      <c r="E506" s="12">
        <v>31</v>
      </c>
      <c r="F506" s="50">
        <v>44048</v>
      </c>
      <c r="G506" s="12" t="s">
        <v>4169</v>
      </c>
      <c r="H506" s="12" t="s">
        <v>167</v>
      </c>
      <c r="I506" s="12">
        <v>0</v>
      </c>
    </row>
    <row r="507" spans="1:9" x14ac:dyDescent="0.2">
      <c r="A507" s="12" t="s">
        <v>11</v>
      </c>
      <c r="B507" s="12" t="s">
        <v>14</v>
      </c>
      <c r="C507" s="12" t="s">
        <v>4684</v>
      </c>
      <c r="D507" s="50">
        <v>44017</v>
      </c>
      <c r="E507" s="12">
        <v>31</v>
      </c>
      <c r="F507" s="50">
        <v>44048</v>
      </c>
      <c r="G507" s="12" t="s">
        <v>4169</v>
      </c>
      <c r="H507" s="12" t="s">
        <v>167</v>
      </c>
      <c r="I507" s="12">
        <v>0</v>
      </c>
    </row>
    <row r="508" spans="1:9" x14ac:dyDescent="0.2">
      <c r="A508" s="12" t="s">
        <v>11</v>
      </c>
      <c r="B508" s="12" t="s">
        <v>14</v>
      </c>
      <c r="C508" s="12" t="s">
        <v>4685</v>
      </c>
      <c r="D508" s="50">
        <v>44029</v>
      </c>
      <c r="E508" s="12">
        <v>60</v>
      </c>
      <c r="F508" s="50">
        <v>44090</v>
      </c>
      <c r="G508" s="12" t="s">
        <v>4169</v>
      </c>
      <c r="H508" s="12" t="s">
        <v>19</v>
      </c>
      <c r="I508" s="12">
        <v>0</v>
      </c>
    </row>
    <row r="509" spans="1:9" x14ac:dyDescent="0.2">
      <c r="A509" s="12" t="s">
        <v>11</v>
      </c>
      <c r="B509" s="12" t="s">
        <v>14</v>
      </c>
      <c r="C509" s="12" t="s">
        <v>4686</v>
      </c>
      <c r="D509" s="50">
        <v>44029</v>
      </c>
      <c r="E509" s="12">
        <v>60</v>
      </c>
      <c r="F509" s="50">
        <v>44090</v>
      </c>
      <c r="G509" s="12" t="s">
        <v>4169</v>
      </c>
      <c r="H509" s="12" t="s">
        <v>19</v>
      </c>
      <c r="I509" s="12">
        <v>0</v>
      </c>
    </row>
    <row r="510" spans="1:9" x14ac:dyDescent="0.2">
      <c r="A510" s="12" t="s">
        <v>11</v>
      </c>
      <c r="B510" s="12" t="s">
        <v>14</v>
      </c>
      <c r="C510" s="12" t="s">
        <v>4687</v>
      </c>
      <c r="D510" s="50">
        <v>44029</v>
      </c>
      <c r="E510" s="12">
        <v>60</v>
      </c>
      <c r="F510" s="50">
        <v>44090</v>
      </c>
      <c r="G510" s="12" t="s">
        <v>4169</v>
      </c>
      <c r="H510" s="12" t="s">
        <v>19</v>
      </c>
      <c r="I510" s="12">
        <v>0</v>
      </c>
    </row>
    <row r="511" spans="1:9" x14ac:dyDescent="0.2">
      <c r="A511" s="12" t="s">
        <v>11</v>
      </c>
      <c r="B511" s="12" t="s">
        <v>14</v>
      </c>
      <c r="C511" s="12" t="s">
        <v>4688</v>
      </c>
      <c r="D511" s="50">
        <v>44029</v>
      </c>
      <c r="E511" s="12">
        <v>39</v>
      </c>
      <c r="F511" s="50">
        <v>44068</v>
      </c>
      <c r="G511" s="12" t="s">
        <v>4169</v>
      </c>
      <c r="H511" s="12" t="s">
        <v>167</v>
      </c>
      <c r="I511" s="12">
        <v>0</v>
      </c>
    </row>
    <row r="512" spans="1:9" x14ac:dyDescent="0.2">
      <c r="A512" s="12" t="s">
        <v>11</v>
      </c>
      <c r="B512" s="12" t="s">
        <v>14</v>
      </c>
      <c r="C512" s="12" t="s">
        <v>4689</v>
      </c>
      <c r="D512" s="50">
        <v>44049</v>
      </c>
      <c r="E512" s="12">
        <v>60</v>
      </c>
      <c r="F512" s="50">
        <v>44109</v>
      </c>
      <c r="G512" s="12" t="s">
        <v>4169</v>
      </c>
      <c r="H512" s="12" t="s">
        <v>329</v>
      </c>
      <c r="I512" s="12">
        <v>0</v>
      </c>
    </row>
    <row r="513" spans="1:9" x14ac:dyDescent="0.2">
      <c r="A513" s="12" t="s">
        <v>11</v>
      </c>
      <c r="B513" s="12" t="s">
        <v>14</v>
      </c>
      <c r="C513" s="12" t="s">
        <v>4690</v>
      </c>
      <c r="D513" s="50">
        <v>44049</v>
      </c>
      <c r="E513" s="12">
        <v>60</v>
      </c>
      <c r="F513" s="50">
        <v>44109</v>
      </c>
      <c r="G513" s="12" t="s">
        <v>4169</v>
      </c>
      <c r="H513" s="12" t="s">
        <v>329</v>
      </c>
      <c r="I513" s="12">
        <v>0</v>
      </c>
    </row>
    <row r="514" spans="1:9" x14ac:dyDescent="0.2">
      <c r="A514" s="12" t="s">
        <v>11</v>
      </c>
      <c r="B514" s="12" t="s">
        <v>14</v>
      </c>
      <c r="C514" s="12" t="s">
        <v>4691</v>
      </c>
      <c r="D514" s="50">
        <v>44071</v>
      </c>
      <c r="E514" s="12">
        <v>60</v>
      </c>
      <c r="F514" s="50">
        <v>44131</v>
      </c>
      <c r="G514" s="12" t="s">
        <v>4169</v>
      </c>
      <c r="H514" s="12" t="s">
        <v>329</v>
      </c>
      <c r="I514" s="12">
        <v>0</v>
      </c>
    </row>
    <row r="515" spans="1:9" x14ac:dyDescent="0.2">
      <c r="A515" s="12" t="s">
        <v>11</v>
      </c>
      <c r="B515" s="12" t="s">
        <v>14</v>
      </c>
      <c r="C515" s="12" t="s">
        <v>4692</v>
      </c>
      <c r="D515" s="50">
        <v>44071</v>
      </c>
      <c r="E515" s="12">
        <v>45</v>
      </c>
      <c r="F515" s="50">
        <v>44116</v>
      </c>
      <c r="G515" s="12" t="s">
        <v>4169</v>
      </c>
      <c r="H515" s="12" t="s">
        <v>167</v>
      </c>
      <c r="I515" s="12">
        <v>0</v>
      </c>
    </row>
    <row r="516" spans="1:9" x14ac:dyDescent="0.2">
      <c r="A516" s="12" t="s">
        <v>11</v>
      </c>
      <c r="B516" s="12" t="s">
        <v>14</v>
      </c>
      <c r="C516" s="12" t="s">
        <v>4693</v>
      </c>
      <c r="D516" s="50">
        <v>44071</v>
      </c>
      <c r="E516" s="12">
        <v>45</v>
      </c>
      <c r="F516" s="50">
        <v>44116</v>
      </c>
      <c r="G516" s="12" t="s">
        <v>4169</v>
      </c>
      <c r="H516" s="12" t="s">
        <v>167</v>
      </c>
      <c r="I516" s="12">
        <v>0</v>
      </c>
    </row>
    <row r="517" spans="1:9" x14ac:dyDescent="0.2">
      <c r="A517" s="12" t="s">
        <v>11</v>
      </c>
      <c r="B517" s="12" t="s">
        <v>14</v>
      </c>
      <c r="C517" s="12" t="s">
        <v>4694</v>
      </c>
      <c r="D517" s="50">
        <v>44075</v>
      </c>
      <c r="E517" s="12">
        <v>60</v>
      </c>
      <c r="F517" s="50">
        <v>44135</v>
      </c>
      <c r="G517" s="12" t="s">
        <v>4169</v>
      </c>
      <c r="H517" s="12" t="s">
        <v>329</v>
      </c>
      <c r="I517" s="12">
        <v>0</v>
      </c>
    </row>
    <row r="518" spans="1:9" x14ac:dyDescent="0.2">
      <c r="A518" s="12" t="s">
        <v>11</v>
      </c>
      <c r="B518" s="12" t="s">
        <v>14</v>
      </c>
      <c r="C518" s="12" t="s">
        <v>4695</v>
      </c>
      <c r="D518" s="50">
        <v>44075</v>
      </c>
      <c r="E518" s="12">
        <v>41</v>
      </c>
      <c r="F518" s="50">
        <v>44116</v>
      </c>
      <c r="G518" s="12" t="s">
        <v>4169</v>
      </c>
      <c r="H518" s="12" t="s">
        <v>167</v>
      </c>
      <c r="I518" s="12">
        <v>0</v>
      </c>
    </row>
    <row r="519" spans="1:9" x14ac:dyDescent="0.2">
      <c r="A519" s="12" t="s">
        <v>11</v>
      </c>
      <c r="B519" s="12" t="s">
        <v>14</v>
      </c>
      <c r="C519" s="12" t="s">
        <v>4696</v>
      </c>
      <c r="D519" s="50">
        <v>44087</v>
      </c>
      <c r="E519" s="12">
        <v>60</v>
      </c>
      <c r="F519" s="50">
        <v>44147</v>
      </c>
      <c r="G519" s="12" t="s">
        <v>4169</v>
      </c>
      <c r="H519" s="12" t="s">
        <v>329</v>
      </c>
      <c r="I519" s="12">
        <v>0</v>
      </c>
    </row>
    <row r="520" spans="1:9" x14ac:dyDescent="0.2">
      <c r="A520" s="12" t="s">
        <v>11</v>
      </c>
      <c r="B520" s="12" t="s">
        <v>14</v>
      </c>
      <c r="C520" s="12" t="s">
        <v>4697</v>
      </c>
      <c r="D520" s="50">
        <v>44090</v>
      </c>
      <c r="E520" s="12">
        <v>26</v>
      </c>
      <c r="F520" s="50">
        <v>44116</v>
      </c>
      <c r="G520" s="12" t="s">
        <v>4169</v>
      </c>
      <c r="H520" s="12" t="s">
        <v>167</v>
      </c>
      <c r="I520" s="12">
        <v>0</v>
      </c>
    </row>
    <row r="521" spans="1:9" x14ac:dyDescent="0.2">
      <c r="A521" s="12" t="s">
        <v>11</v>
      </c>
      <c r="B521" s="12" t="s">
        <v>14</v>
      </c>
      <c r="C521" s="12" t="s">
        <v>4698</v>
      </c>
      <c r="D521" s="50">
        <v>44090</v>
      </c>
      <c r="E521" s="12">
        <v>26</v>
      </c>
      <c r="F521" s="50">
        <v>44116</v>
      </c>
      <c r="G521" s="12" t="s">
        <v>4169</v>
      </c>
      <c r="H521" s="12" t="s">
        <v>167</v>
      </c>
      <c r="I521" s="12">
        <v>0</v>
      </c>
    </row>
    <row r="522" spans="1:9" x14ac:dyDescent="0.2">
      <c r="A522" s="12" t="s">
        <v>11</v>
      </c>
      <c r="B522" s="12" t="s">
        <v>14</v>
      </c>
      <c r="C522" s="12" t="s">
        <v>4699</v>
      </c>
      <c r="D522" s="50">
        <v>44090</v>
      </c>
      <c r="E522" s="12">
        <v>26</v>
      </c>
      <c r="F522" s="50">
        <v>44116</v>
      </c>
      <c r="G522" s="12" t="s">
        <v>4169</v>
      </c>
      <c r="H522" s="12" t="s">
        <v>167</v>
      </c>
      <c r="I522" s="12">
        <v>0</v>
      </c>
    </row>
    <row r="523" spans="1:9" x14ac:dyDescent="0.2">
      <c r="A523" s="12" t="s">
        <v>11</v>
      </c>
      <c r="B523" s="12" t="s">
        <v>14</v>
      </c>
      <c r="C523" s="12" t="s">
        <v>4700</v>
      </c>
      <c r="D523" s="50">
        <v>44090</v>
      </c>
      <c r="E523" s="12">
        <v>26</v>
      </c>
      <c r="F523" s="50">
        <v>44116</v>
      </c>
      <c r="G523" s="12" t="s">
        <v>4169</v>
      </c>
      <c r="H523" s="12" t="s">
        <v>167</v>
      </c>
      <c r="I523" s="12">
        <v>0</v>
      </c>
    </row>
    <row r="524" spans="1:9" x14ac:dyDescent="0.2">
      <c r="A524" s="12" t="s">
        <v>11</v>
      </c>
      <c r="B524" s="12" t="s">
        <v>14</v>
      </c>
      <c r="C524" s="12" t="s">
        <v>4701</v>
      </c>
      <c r="D524" s="50">
        <v>44096</v>
      </c>
      <c r="E524" s="12">
        <v>30</v>
      </c>
      <c r="F524" s="50">
        <v>44126</v>
      </c>
      <c r="G524" s="12" t="s">
        <v>4169</v>
      </c>
      <c r="H524" s="12" t="s">
        <v>329</v>
      </c>
      <c r="I524" s="12">
        <v>0</v>
      </c>
    </row>
    <row r="525" spans="1:9" x14ac:dyDescent="0.2">
      <c r="A525" s="12" t="s">
        <v>11</v>
      </c>
      <c r="B525" s="12" t="s">
        <v>14</v>
      </c>
      <c r="C525" s="12" t="s">
        <v>4702</v>
      </c>
      <c r="D525" s="50">
        <v>44096</v>
      </c>
      <c r="E525" s="12">
        <v>30</v>
      </c>
      <c r="F525" s="50">
        <v>44126</v>
      </c>
      <c r="G525" s="12" t="s">
        <v>4169</v>
      </c>
      <c r="H525" s="12" t="s">
        <v>329</v>
      </c>
      <c r="I525" s="12">
        <v>0</v>
      </c>
    </row>
    <row r="526" spans="1:9" x14ac:dyDescent="0.2">
      <c r="A526" s="12" t="s">
        <v>11</v>
      </c>
      <c r="B526" s="12" t="s">
        <v>14</v>
      </c>
      <c r="C526" s="12" t="s">
        <v>4703</v>
      </c>
      <c r="D526" s="50">
        <v>44096</v>
      </c>
      <c r="E526" s="12">
        <v>30</v>
      </c>
      <c r="F526" s="50">
        <v>44126</v>
      </c>
      <c r="G526" s="12" t="s">
        <v>4169</v>
      </c>
      <c r="H526" s="12" t="s">
        <v>329</v>
      </c>
      <c r="I526" s="12">
        <v>0</v>
      </c>
    </row>
    <row r="527" spans="1:9" x14ac:dyDescent="0.2">
      <c r="A527" s="12" t="s">
        <v>11</v>
      </c>
      <c r="B527" s="12" t="s">
        <v>14</v>
      </c>
      <c r="C527" s="12" t="s">
        <v>4704</v>
      </c>
      <c r="D527" s="50">
        <v>44096</v>
      </c>
      <c r="E527" s="12">
        <v>30</v>
      </c>
      <c r="F527" s="50">
        <v>44126</v>
      </c>
      <c r="G527" s="12" t="s">
        <v>4169</v>
      </c>
      <c r="H527" s="12" t="s">
        <v>329</v>
      </c>
      <c r="I527" s="12">
        <v>0</v>
      </c>
    </row>
    <row r="528" spans="1:9" x14ac:dyDescent="0.2">
      <c r="A528" s="12" t="s">
        <v>11</v>
      </c>
      <c r="B528" s="12" t="s">
        <v>14</v>
      </c>
      <c r="C528" s="12" t="s">
        <v>4705</v>
      </c>
      <c r="D528" s="50">
        <v>44096</v>
      </c>
      <c r="E528" s="12">
        <v>30</v>
      </c>
      <c r="F528" s="50">
        <v>44126</v>
      </c>
      <c r="G528" s="12" t="s">
        <v>4169</v>
      </c>
      <c r="H528" s="12" t="s">
        <v>329</v>
      </c>
      <c r="I528" s="12">
        <v>0</v>
      </c>
    </row>
    <row r="529" spans="1:9" x14ac:dyDescent="0.2">
      <c r="A529" s="12" t="s">
        <v>11</v>
      </c>
      <c r="B529" s="12" t="s">
        <v>14</v>
      </c>
      <c r="C529" s="12" t="s">
        <v>4706</v>
      </c>
      <c r="D529" s="50">
        <v>44098</v>
      </c>
      <c r="E529" s="12">
        <v>30</v>
      </c>
      <c r="F529" s="50">
        <v>44128</v>
      </c>
      <c r="G529" s="12" t="s">
        <v>4169</v>
      </c>
      <c r="H529" s="12" t="s">
        <v>329</v>
      </c>
      <c r="I529" s="12">
        <v>0</v>
      </c>
    </row>
    <row r="530" spans="1:9" x14ac:dyDescent="0.2">
      <c r="A530" s="12" t="s">
        <v>11</v>
      </c>
      <c r="B530" s="12" t="s">
        <v>14</v>
      </c>
      <c r="C530" s="12" t="s">
        <v>4707</v>
      </c>
      <c r="D530" s="50">
        <v>44098</v>
      </c>
      <c r="E530" s="12">
        <v>30</v>
      </c>
      <c r="F530" s="50">
        <v>44128</v>
      </c>
      <c r="G530" s="12" t="s">
        <v>4169</v>
      </c>
      <c r="H530" s="12" t="s">
        <v>329</v>
      </c>
      <c r="I530" s="12">
        <v>0</v>
      </c>
    </row>
    <row r="531" spans="1:9" x14ac:dyDescent="0.2">
      <c r="A531" s="12" t="s">
        <v>11</v>
      </c>
      <c r="B531" s="12" t="s">
        <v>14</v>
      </c>
      <c r="C531" s="12" t="s">
        <v>4708</v>
      </c>
      <c r="D531" s="50">
        <v>44098</v>
      </c>
      <c r="E531" s="12">
        <v>30</v>
      </c>
      <c r="F531" s="50">
        <v>44128</v>
      </c>
      <c r="G531" s="12" t="s">
        <v>4169</v>
      </c>
      <c r="H531" s="12" t="s">
        <v>329</v>
      </c>
      <c r="I531" s="12">
        <v>0</v>
      </c>
    </row>
    <row r="532" spans="1:9" x14ac:dyDescent="0.2">
      <c r="A532" s="12" t="s">
        <v>11</v>
      </c>
      <c r="B532" s="12" t="s">
        <v>14</v>
      </c>
      <c r="C532" s="12" t="s">
        <v>4709</v>
      </c>
      <c r="D532" s="50">
        <v>44100</v>
      </c>
      <c r="E532" s="12">
        <v>30</v>
      </c>
      <c r="F532" s="50">
        <v>44130</v>
      </c>
      <c r="G532" s="12" t="s">
        <v>4169</v>
      </c>
      <c r="H532" s="12" t="s">
        <v>329</v>
      </c>
      <c r="I532" s="12">
        <v>0</v>
      </c>
    </row>
    <row r="533" spans="1:9" x14ac:dyDescent="0.2">
      <c r="A533" s="12" t="s">
        <v>11</v>
      </c>
      <c r="B533" s="12" t="s">
        <v>14</v>
      </c>
      <c r="C533" s="12" t="s">
        <v>4710</v>
      </c>
      <c r="D533" s="50">
        <v>44104</v>
      </c>
      <c r="E533" s="12">
        <v>60</v>
      </c>
      <c r="F533" s="50">
        <v>44164</v>
      </c>
      <c r="G533" s="12" t="s">
        <v>4169</v>
      </c>
      <c r="H533" s="12" t="s">
        <v>329</v>
      </c>
      <c r="I533" s="12">
        <v>0</v>
      </c>
    </row>
    <row r="534" spans="1:9" x14ac:dyDescent="0.2">
      <c r="A534" s="12" t="s">
        <v>11</v>
      </c>
      <c r="B534" s="12" t="s">
        <v>14</v>
      </c>
      <c r="C534" s="12" t="s">
        <v>4711</v>
      </c>
      <c r="D534" s="50">
        <v>44107</v>
      </c>
      <c r="E534" s="12">
        <v>60</v>
      </c>
      <c r="F534" s="50">
        <v>44167</v>
      </c>
      <c r="G534" s="12" t="s">
        <v>4169</v>
      </c>
      <c r="H534" s="12" t="s">
        <v>329</v>
      </c>
      <c r="I534" s="12">
        <v>0</v>
      </c>
    </row>
    <row r="535" spans="1:9" x14ac:dyDescent="0.2">
      <c r="A535" s="12" t="s">
        <v>11</v>
      </c>
      <c r="B535" s="12" t="s">
        <v>14</v>
      </c>
      <c r="C535" s="12" t="s">
        <v>4712</v>
      </c>
      <c r="D535" s="50">
        <v>44107</v>
      </c>
      <c r="E535" s="12">
        <v>60</v>
      </c>
      <c r="F535" s="50">
        <v>44167</v>
      </c>
      <c r="G535" s="12" t="s">
        <v>4169</v>
      </c>
      <c r="H535" s="12" t="s">
        <v>329</v>
      </c>
      <c r="I535" s="12">
        <v>0</v>
      </c>
    </row>
    <row r="536" spans="1:9" x14ac:dyDescent="0.2">
      <c r="A536" s="12" t="s">
        <v>11</v>
      </c>
      <c r="B536" s="12" t="s">
        <v>14</v>
      </c>
      <c r="C536" s="12" t="s">
        <v>4713</v>
      </c>
      <c r="D536" s="50">
        <v>44109</v>
      </c>
      <c r="E536" s="12">
        <v>24</v>
      </c>
      <c r="F536" s="50">
        <v>44133</v>
      </c>
      <c r="G536" s="12" t="s">
        <v>4169</v>
      </c>
      <c r="H536" s="12" t="s">
        <v>167</v>
      </c>
      <c r="I536" s="12">
        <v>0</v>
      </c>
    </row>
    <row r="537" spans="1:9" x14ac:dyDescent="0.2">
      <c r="A537" s="12" t="s">
        <v>11</v>
      </c>
      <c r="B537" s="12" t="s">
        <v>14</v>
      </c>
      <c r="C537" s="12" t="s">
        <v>4714</v>
      </c>
      <c r="D537" s="50">
        <v>44109</v>
      </c>
      <c r="E537" s="12">
        <v>24</v>
      </c>
      <c r="F537" s="50">
        <v>44133</v>
      </c>
      <c r="G537" s="12" t="s">
        <v>4169</v>
      </c>
      <c r="H537" s="12" t="s">
        <v>167</v>
      </c>
      <c r="I537" s="12">
        <v>0</v>
      </c>
    </row>
    <row r="538" spans="1:9" x14ac:dyDescent="0.2">
      <c r="A538" s="12" t="s">
        <v>11</v>
      </c>
      <c r="B538" s="12" t="s">
        <v>14</v>
      </c>
      <c r="C538" s="12" t="s">
        <v>4715</v>
      </c>
      <c r="D538" s="50">
        <v>44109</v>
      </c>
      <c r="E538" s="12">
        <v>24</v>
      </c>
      <c r="F538" s="50">
        <v>44133</v>
      </c>
      <c r="G538" s="12" t="s">
        <v>4169</v>
      </c>
      <c r="H538" s="12" t="s">
        <v>167</v>
      </c>
      <c r="I538" s="12">
        <v>0</v>
      </c>
    </row>
    <row r="539" spans="1:9" x14ac:dyDescent="0.2">
      <c r="A539" s="12" t="s">
        <v>11</v>
      </c>
      <c r="B539" s="12" t="s">
        <v>14</v>
      </c>
      <c r="C539" s="12" t="s">
        <v>4716</v>
      </c>
      <c r="D539" s="50">
        <v>44109</v>
      </c>
      <c r="E539" s="12">
        <v>24</v>
      </c>
      <c r="F539" s="50">
        <v>44133</v>
      </c>
      <c r="G539" s="12" t="s">
        <v>4169</v>
      </c>
      <c r="H539" s="12" t="s">
        <v>167</v>
      </c>
      <c r="I539" s="12">
        <v>0</v>
      </c>
    </row>
    <row r="540" spans="1:9" x14ac:dyDescent="0.2">
      <c r="A540" s="12" t="s">
        <v>11</v>
      </c>
      <c r="B540" s="12" t="s">
        <v>14</v>
      </c>
      <c r="C540" s="12" t="s">
        <v>4717</v>
      </c>
      <c r="D540" s="50">
        <v>44109</v>
      </c>
      <c r="E540" s="12">
        <v>24</v>
      </c>
      <c r="F540" s="50">
        <v>44133</v>
      </c>
      <c r="G540" s="12" t="s">
        <v>4169</v>
      </c>
      <c r="H540" s="12" t="s">
        <v>167</v>
      </c>
      <c r="I540" s="12">
        <v>0</v>
      </c>
    </row>
    <row r="541" spans="1:9" x14ac:dyDescent="0.2">
      <c r="A541" s="12" t="s">
        <v>11</v>
      </c>
      <c r="B541" s="12" t="s">
        <v>14</v>
      </c>
      <c r="C541" s="12" t="s">
        <v>4718</v>
      </c>
      <c r="D541" s="50">
        <v>44109</v>
      </c>
      <c r="E541" s="12">
        <v>24</v>
      </c>
      <c r="F541" s="50">
        <v>44133</v>
      </c>
      <c r="G541" s="12" t="s">
        <v>4169</v>
      </c>
      <c r="H541" s="12" t="s">
        <v>167</v>
      </c>
      <c r="I541" s="12">
        <v>0</v>
      </c>
    </row>
    <row r="542" spans="1:9" x14ac:dyDescent="0.2">
      <c r="A542" s="12" t="s">
        <v>11</v>
      </c>
      <c r="B542" s="12" t="s">
        <v>14</v>
      </c>
      <c r="C542" s="12" t="s">
        <v>4719</v>
      </c>
      <c r="D542" s="50">
        <v>44109</v>
      </c>
      <c r="E542" s="12">
        <v>24</v>
      </c>
      <c r="F542" s="50">
        <v>44133</v>
      </c>
      <c r="G542" s="12" t="s">
        <v>4169</v>
      </c>
      <c r="H542" s="12" t="s">
        <v>167</v>
      </c>
      <c r="I542" s="12">
        <v>0</v>
      </c>
    </row>
    <row r="543" spans="1:9" x14ac:dyDescent="0.2">
      <c r="A543" s="12" t="s">
        <v>11</v>
      </c>
      <c r="B543" s="12" t="s">
        <v>14</v>
      </c>
      <c r="C543" s="12" t="s">
        <v>4720</v>
      </c>
      <c r="D543" s="50">
        <v>44109</v>
      </c>
      <c r="E543" s="12">
        <v>24</v>
      </c>
      <c r="F543" s="50">
        <v>44133</v>
      </c>
      <c r="G543" s="12" t="s">
        <v>4169</v>
      </c>
      <c r="H543" s="12" t="s">
        <v>167</v>
      </c>
      <c r="I543" s="12">
        <v>0</v>
      </c>
    </row>
    <row r="544" spans="1:9" x14ac:dyDescent="0.2">
      <c r="A544" s="12" t="s">
        <v>11</v>
      </c>
      <c r="B544" s="12" t="s">
        <v>14</v>
      </c>
      <c r="C544" s="12" t="s">
        <v>4721</v>
      </c>
      <c r="D544" s="50">
        <v>44109</v>
      </c>
      <c r="E544" s="12">
        <v>24</v>
      </c>
      <c r="F544" s="50">
        <v>44133</v>
      </c>
      <c r="G544" s="12" t="s">
        <v>4169</v>
      </c>
      <c r="H544" s="12" t="s">
        <v>167</v>
      </c>
      <c r="I544" s="12">
        <v>0</v>
      </c>
    </row>
    <row r="545" spans="1:9" x14ac:dyDescent="0.2">
      <c r="A545" s="12" t="s">
        <v>11</v>
      </c>
      <c r="B545" s="12" t="s">
        <v>14</v>
      </c>
      <c r="C545" s="12" t="s">
        <v>4722</v>
      </c>
      <c r="D545" s="50">
        <v>44113</v>
      </c>
      <c r="E545" s="12">
        <v>60</v>
      </c>
      <c r="F545" s="50">
        <v>44173</v>
      </c>
      <c r="G545" s="12" t="s">
        <v>4169</v>
      </c>
      <c r="H545" s="12" t="s">
        <v>167</v>
      </c>
      <c r="I545" s="12">
        <v>0</v>
      </c>
    </row>
    <row r="546" spans="1:9" x14ac:dyDescent="0.2">
      <c r="A546" s="12" t="s">
        <v>11</v>
      </c>
      <c r="B546" s="12" t="s">
        <v>14</v>
      </c>
      <c r="C546" s="12" t="s">
        <v>4723</v>
      </c>
      <c r="D546" s="50">
        <v>44113</v>
      </c>
      <c r="E546" s="12">
        <v>60</v>
      </c>
      <c r="F546" s="50">
        <v>44173</v>
      </c>
      <c r="G546" s="12" t="s">
        <v>4169</v>
      </c>
      <c r="H546" s="12" t="s">
        <v>167</v>
      </c>
      <c r="I546" s="12">
        <v>0</v>
      </c>
    </row>
    <row r="547" spans="1:9" x14ac:dyDescent="0.2">
      <c r="A547" s="12" t="s">
        <v>11</v>
      </c>
      <c r="B547" s="12" t="s">
        <v>14</v>
      </c>
      <c r="C547" s="12" t="s">
        <v>4724</v>
      </c>
      <c r="D547" s="50">
        <v>44114</v>
      </c>
      <c r="E547" s="12">
        <v>60</v>
      </c>
      <c r="F547" s="50">
        <v>44174</v>
      </c>
      <c r="G547" s="12" t="s">
        <v>4169</v>
      </c>
      <c r="H547" s="12" t="s">
        <v>167</v>
      </c>
      <c r="I547" s="12">
        <v>0</v>
      </c>
    </row>
    <row r="548" spans="1:9" x14ac:dyDescent="0.2">
      <c r="A548" s="12" t="s">
        <v>11</v>
      </c>
      <c r="B548" s="12" t="s">
        <v>14</v>
      </c>
      <c r="C548" s="12" t="s">
        <v>4725</v>
      </c>
      <c r="D548" s="50">
        <v>44114</v>
      </c>
      <c r="E548" s="12">
        <v>60</v>
      </c>
      <c r="F548" s="50">
        <v>44174</v>
      </c>
      <c r="G548" s="12" t="s">
        <v>4169</v>
      </c>
      <c r="H548" s="12" t="s">
        <v>329</v>
      </c>
      <c r="I548" s="12">
        <v>0</v>
      </c>
    </row>
    <row r="549" spans="1:9" x14ac:dyDescent="0.2">
      <c r="A549" s="12" t="s">
        <v>11</v>
      </c>
      <c r="B549" s="12" t="s">
        <v>14</v>
      </c>
      <c r="C549" s="12" t="s">
        <v>4726</v>
      </c>
      <c r="D549" s="50">
        <v>44114</v>
      </c>
      <c r="E549" s="12">
        <v>60</v>
      </c>
      <c r="F549" s="50">
        <v>44174</v>
      </c>
      <c r="G549" s="12" t="s">
        <v>4169</v>
      </c>
      <c r="H549" s="12" t="s">
        <v>167</v>
      </c>
      <c r="I549" s="12">
        <v>0</v>
      </c>
    </row>
    <row r="550" spans="1:9" x14ac:dyDescent="0.2">
      <c r="A550" s="12" t="s">
        <v>11</v>
      </c>
      <c r="B550" s="12" t="s">
        <v>14</v>
      </c>
      <c r="C550" s="12" t="s">
        <v>4727</v>
      </c>
      <c r="D550" s="50">
        <v>44114</v>
      </c>
      <c r="E550" s="12">
        <v>60</v>
      </c>
      <c r="F550" s="50">
        <v>44174</v>
      </c>
      <c r="G550" s="12" t="s">
        <v>4169</v>
      </c>
      <c r="H550" s="12" t="s">
        <v>329</v>
      </c>
      <c r="I550" s="12">
        <v>0</v>
      </c>
    </row>
    <row r="551" spans="1:9" x14ac:dyDescent="0.2">
      <c r="A551" s="12" t="s">
        <v>11</v>
      </c>
      <c r="B551" s="12" t="s">
        <v>14</v>
      </c>
      <c r="C551" s="12" t="s">
        <v>4728</v>
      </c>
      <c r="D551" s="50">
        <v>44114</v>
      </c>
      <c r="E551" s="12">
        <v>60</v>
      </c>
      <c r="F551" s="50">
        <v>44174</v>
      </c>
      <c r="G551" s="12" t="s">
        <v>4169</v>
      </c>
      <c r="H551" s="12" t="s">
        <v>167</v>
      </c>
      <c r="I551" s="12">
        <v>0</v>
      </c>
    </row>
    <row r="552" spans="1:9" x14ac:dyDescent="0.2">
      <c r="A552" s="12" t="s">
        <v>11</v>
      </c>
      <c r="B552" s="12" t="s">
        <v>14</v>
      </c>
      <c r="C552" s="12" t="s">
        <v>4729</v>
      </c>
      <c r="D552" s="50">
        <v>44117</v>
      </c>
      <c r="E552" s="12">
        <v>59</v>
      </c>
      <c r="F552" s="50">
        <v>44176</v>
      </c>
      <c r="G552" s="12" t="s">
        <v>4169</v>
      </c>
      <c r="H552" s="12" t="s">
        <v>167</v>
      </c>
      <c r="I552" s="12">
        <v>0</v>
      </c>
    </row>
    <row r="553" spans="1:9" x14ac:dyDescent="0.2">
      <c r="A553" s="12" t="s">
        <v>11</v>
      </c>
      <c r="B553" s="12" t="s">
        <v>14</v>
      </c>
      <c r="C553" s="12" t="s">
        <v>4730</v>
      </c>
      <c r="D553" s="50">
        <v>44117</v>
      </c>
      <c r="E553" s="12">
        <v>59</v>
      </c>
      <c r="F553" s="50">
        <v>44176</v>
      </c>
      <c r="G553" s="12" t="s">
        <v>4169</v>
      </c>
      <c r="H553" s="12" t="s">
        <v>167</v>
      </c>
      <c r="I553" s="12">
        <v>0</v>
      </c>
    </row>
    <row r="554" spans="1:9" x14ac:dyDescent="0.2">
      <c r="A554" s="12" t="s">
        <v>11</v>
      </c>
      <c r="B554" s="12" t="s">
        <v>14</v>
      </c>
      <c r="C554" s="12" t="s">
        <v>4731</v>
      </c>
      <c r="D554" s="50">
        <v>44131</v>
      </c>
      <c r="E554" s="12">
        <v>60</v>
      </c>
      <c r="F554" s="50">
        <v>44191</v>
      </c>
      <c r="G554" s="12" t="s">
        <v>4169</v>
      </c>
      <c r="H554" s="12" t="s">
        <v>329</v>
      </c>
      <c r="I554" s="12">
        <v>0</v>
      </c>
    </row>
    <row r="555" spans="1:9" x14ac:dyDescent="0.2">
      <c r="A555" s="12" t="s">
        <v>11</v>
      </c>
      <c r="B555" s="12" t="s">
        <v>14</v>
      </c>
      <c r="C555" s="12" t="s">
        <v>4732</v>
      </c>
      <c r="D555" s="50">
        <v>44131</v>
      </c>
      <c r="E555" s="12">
        <v>60</v>
      </c>
      <c r="F555" s="50">
        <v>44191</v>
      </c>
      <c r="G555" s="12" t="s">
        <v>4169</v>
      </c>
      <c r="H555" s="12" t="s">
        <v>329</v>
      </c>
      <c r="I555" s="12">
        <v>0</v>
      </c>
    </row>
    <row r="556" spans="1:9" x14ac:dyDescent="0.2">
      <c r="A556" s="12" t="s">
        <v>11</v>
      </c>
      <c r="B556" s="12" t="s">
        <v>14</v>
      </c>
      <c r="C556" s="12" t="s">
        <v>4733</v>
      </c>
      <c r="D556" s="50">
        <v>44131</v>
      </c>
      <c r="E556" s="12">
        <v>60</v>
      </c>
      <c r="F556" s="50">
        <v>44191</v>
      </c>
      <c r="G556" s="12" t="s">
        <v>4169</v>
      </c>
      <c r="H556" s="12" t="s">
        <v>329</v>
      </c>
      <c r="I556" s="12">
        <v>0</v>
      </c>
    </row>
    <row r="557" spans="1:9" x14ac:dyDescent="0.2">
      <c r="A557" s="12" t="s">
        <v>11</v>
      </c>
      <c r="B557" s="12" t="s">
        <v>14</v>
      </c>
      <c r="C557" s="12" t="s">
        <v>4734</v>
      </c>
      <c r="D557" s="50">
        <v>44135</v>
      </c>
      <c r="E557" s="12">
        <v>60</v>
      </c>
      <c r="F557" s="50">
        <v>44195</v>
      </c>
      <c r="G557" s="12" t="s">
        <v>4169</v>
      </c>
      <c r="H557" s="12" t="s">
        <v>329</v>
      </c>
      <c r="I557" s="12">
        <v>0</v>
      </c>
    </row>
    <row r="558" spans="1:9" x14ac:dyDescent="0.2">
      <c r="A558" s="12" t="s">
        <v>11</v>
      </c>
      <c r="B558" s="12" t="s">
        <v>14</v>
      </c>
      <c r="C558" s="12" t="s">
        <v>4735</v>
      </c>
      <c r="D558" s="50">
        <v>44136</v>
      </c>
      <c r="E558" s="12">
        <v>60</v>
      </c>
      <c r="F558" s="50">
        <v>44196</v>
      </c>
      <c r="G558" s="12" t="s">
        <v>4169</v>
      </c>
      <c r="H558" s="12" t="s">
        <v>167</v>
      </c>
      <c r="I558" s="12">
        <v>0</v>
      </c>
    </row>
    <row r="559" spans="1:9" x14ac:dyDescent="0.2">
      <c r="A559" s="12" t="s">
        <v>11</v>
      </c>
      <c r="B559" s="12" t="s">
        <v>14</v>
      </c>
      <c r="C559" s="12" t="s">
        <v>4736</v>
      </c>
      <c r="D559" s="50">
        <v>44136</v>
      </c>
      <c r="E559" s="12">
        <v>60</v>
      </c>
      <c r="F559" s="50">
        <v>44196</v>
      </c>
      <c r="G559" s="12" t="s">
        <v>4169</v>
      </c>
      <c r="H559" s="12" t="s">
        <v>167</v>
      </c>
      <c r="I559" s="12">
        <v>0</v>
      </c>
    </row>
    <row r="560" spans="1:9" x14ac:dyDescent="0.2">
      <c r="A560" s="12" t="s">
        <v>11</v>
      </c>
      <c r="B560" s="12" t="s">
        <v>14</v>
      </c>
      <c r="C560" s="12" t="s">
        <v>4737</v>
      </c>
      <c r="D560" s="50">
        <v>44139</v>
      </c>
      <c r="E560" s="12">
        <v>27</v>
      </c>
      <c r="F560" s="50">
        <v>44166</v>
      </c>
      <c r="G560" s="12" t="s">
        <v>4169</v>
      </c>
      <c r="H560" s="12" t="s">
        <v>167</v>
      </c>
      <c r="I560" s="12">
        <v>0</v>
      </c>
    </row>
    <row r="561" spans="1:9" x14ac:dyDescent="0.2">
      <c r="A561" s="12" t="s">
        <v>11</v>
      </c>
      <c r="B561" s="12" t="s">
        <v>14</v>
      </c>
      <c r="C561" s="12" t="s">
        <v>4738</v>
      </c>
      <c r="D561" s="50">
        <v>44139</v>
      </c>
      <c r="E561" s="12">
        <v>27</v>
      </c>
      <c r="F561" s="50">
        <v>44166</v>
      </c>
      <c r="G561" s="12" t="s">
        <v>4169</v>
      </c>
      <c r="H561" s="12" t="s">
        <v>167</v>
      </c>
      <c r="I561" s="12">
        <v>0</v>
      </c>
    </row>
    <row r="562" spans="1:9" x14ac:dyDescent="0.2">
      <c r="A562" s="12" t="s">
        <v>11</v>
      </c>
      <c r="B562" s="12" t="s">
        <v>14</v>
      </c>
      <c r="C562" s="12" t="s">
        <v>4739</v>
      </c>
      <c r="D562" s="50">
        <v>44139</v>
      </c>
      <c r="E562" s="12">
        <v>27</v>
      </c>
      <c r="F562" s="50">
        <v>44166</v>
      </c>
      <c r="G562" s="12" t="s">
        <v>4169</v>
      </c>
      <c r="H562" s="12" t="s">
        <v>167</v>
      </c>
      <c r="I562" s="12">
        <v>0</v>
      </c>
    </row>
    <row r="563" spans="1:9" x14ac:dyDescent="0.2">
      <c r="A563" s="12" t="s">
        <v>11</v>
      </c>
      <c r="B563" s="12" t="s">
        <v>14</v>
      </c>
      <c r="C563" s="12" t="s">
        <v>4740</v>
      </c>
      <c r="D563" s="50">
        <v>44159</v>
      </c>
      <c r="E563" s="12">
        <v>28</v>
      </c>
      <c r="F563" s="50">
        <v>44187</v>
      </c>
      <c r="G563" s="12" t="s">
        <v>4169</v>
      </c>
      <c r="H563" s="12" t="s">
        <v>167</v>
      </c>
      <c r="I563" s="12">
        <v>0</v>
      </c>
    </row>
    <row r="564" spans="1:9" x14ac:dyDescent="0.2">
      <c r="A564" s="12" t="s">
        <v>11</v>
      </c>
      <c r="B564" s="12" t="s">
        <v>14</v>
      </c>
      <c r="C564" s="12" t="s">
        <v>4741</v>
      </c>
      <c r="D564" s="50">
        <v>44171</v>
      </c>
      <c r="E564" s="12">
        <v>60</v>
      </c>
      <c r="F564" s="50">
        <v>44233</v>
      </c>
      <c r="G564" s="12" t="s">
        <v>4169</v>
      </c>
      <c r="H564" s="12" t="s">
        <v>19</v>
      </c>
      <c r="I564" s="12">
        <v>0</v>
      </c>
    </row>
    <row r="565" spans="1:9" x14ac:dyDescent="0.2">
      <c r="A565" s="12" t="s">
        <v>11</v>
      </c>
      <c r="B565" s="12" t="s">
        <v>14</v>
      </c>
      <c r="C565" s="12" t="s">
        <v>4742</v>
      </c>
      <c r="D565" s="50">
        <v>44171</v>
      </c>
      <c r="E565" s="12">
        <v>60</v>
      </c>
      <c r="F565" s="50">
        <v>44233</v>
      </c>
      <c r="G565" s="12" t="s">
        <v>4169</v>
      </c>
      <c r="H565" s="12" t="s">
        <v>19</v>
      </c>
      <c r="I565" s="12">
        <v>0</v>
      </c>
    </row>
    <row r="566" spans="1:9" x14ac:dyDescent="0.2">
      <c r="A566" s="12" t="s">
        <v>11</v>
      </c>
      <c r="B566" s="12" t="s">
        <v>14</v>
      </c>
      <c r="C566" s="12" t="s">
        <v>4743</v>
      </c>
      <c r="D566" s="50">
        <v>44171</v>
      </c>
      <c r="E566" s="12">
        <v>60</v>
      </c>
      <c r="F566" s="50">
        <v>44233</v>
      </c>
      <c r="G566" s="12" t="s">
        <v>4169</v>
      </c>
      <c r="H566" s="12" t="s">
        <v>19</v>
      </c>
      <c r="I566" s="12">
        <v>0</v>
      </c>
    </row>
    <row r="567" spans="1:9" x14ac:dyDescent="0.2">
      <c r="A567" s="12" t="s">
        <v>11</v>
      </c>
      <c r="B567" s="12" t="s">
        <v>14</v>
      </c>
      <c r="C567" s="12" t="s">
        <v>4744</v>
      </c>
      <c r="D567" s="50">
        <v>44171</v>
      </c>
      <c r="E567" s="12">
        <v>60</v>
      </c>
      <c r="F567" s="50">
        <v>44233</v>
      </c>
      <c r="G567" s="12" t="s">
        <v>4169</v>
      </c>
      <c r="H567" s="12" t="s">
        <v>19</v>
      </c>
      <c r="I567" s="12">
        <v>0</v>
      </c>
    </row>
    <row r="568" spans="1:9" x14ac:dyDescent="0.2">
      <c r="A568" s="12" t="s">
        <v>11</v>
      </c>
      <c r="B568" s="12" t="s">
        <v>14</v>
      </c>
      <c r="C568" s="12" t="s">
        <v>4745</v>
      </c>
      <c r="D568" s="50">
        <v>44172</v>
      </c>
      <c r="E568" s="12">
        <v>26</v>
      </c>
      <c r="F568" s="50">
        <v>44198</v>
      </c>
      <c r="G568" s="12" t="s">
        <v>4169</v>
      </c>
      <c r="H568" s="12" t="s">
        <v>167</v>
      </c>
      <c r="I568" s="12">
        <v>0</v>
      </c>
    </row>
    <row r="569" spans="1:9" x14ac:dyDescent="0.2">
      <c r="A569" s="12" t="s">
        <v>11</v>
      </c>
      <c r="B569" s="12" t="s">
        <v>14</v>
      </c>
      <c r="C569" s="12" t="s">
        <v>4746</v>
      </c>
      <c r="D569" s="50">
        <v>44172</v>
      </c>
      <c r="E569" s="12">
        <v>26</v>
      </c>
      <c r="F569" s="50">
        <v>44198</v>
      </c>
      <c r="G569" s="12" t="s">
        <v>4169</v>
      </c>
      <c r="H569" s="12" t="s">
        <v>167</v>
      </c>
      <c r="I569" s="12">
        <v>0</v>
      </c>
    </row>
    <row r="570" spans="1:9" x14ac:dyDescent="0.2">
      <c r="A570" s="12" t="s">
        <v>11</v>
      </c>
      <c r="B570" s="12" t="s">
        <v>14</v>
      </c>
      <c r="C570" s="12" t="s">
        <v>4747</v>
      </c>
      <c r="D570" s="50">
        <v>44172</v>
      </c>
      <c r="E570" s="12">
        <v>26</v>
      </c>
      <c r="F570" s="50">
        <v>44198</v>
      </c>
      <c r="G570" s="12" t="s">
        <v>4169</v>
      </c>
      <c r="H570" s="12" t="s">
        <v>167</v>
      </c>
      <c r="I570" s="12">
        <v>0</v>
      </c>
    </row>
    <row r="571" spans="1:9" x14ac:dyDescent="0.2">
      <c r="A571" s="12" t="s">
        <v>11</v>
      </c>
      <c r="B571" s="12" t="s">
        <v>14</v>
      </c>
      <c r="C571" s="12" t="s">
        <v>4748</v>
      </c>
      <c r="D571" s="50">
        <v>44172</v>
      </c>
      <c r="E571" s="12">
        <v>26</v>
      </c>
      <c r="F571" s="50">
        <v>44198</v>
      </c>
      <c r="G571" s="12" t="s">
        <v>4169</v>
      </c>
      <c r="H571" s="12" t="s">
        <v>167</v>
      </c>
      <c r="I571" s="12">
        <v>0</v>
      </c>
    </row>
    <row r="572" spans="1:9" x14ac:dyDescent="0.2">
      <c r="A572" s="12" t="s">
        <v>11</v>
      </c>
      <c r="B572" s="12" t="s">
        <v>14</v>
      </c>
      <c r="C572" s="12" t="s">
        <v>4749</v>
      </c>
      <c r="D572" s="50">
        <v>44175</v>
      </c>
      <c r="E572" s="12">
        <v>29</v>
      </c>
      <c r="F572" s="50">
        <v>44204</v>
      </c>
      <c r="G572" s="12" t="s">
        <v>4169</v>
      </c>
      <c r="H572" s="12" t="s">
        <v>167</v>
      </c>
      <c r="I572" s="12">
        <v>0</v>
      </c>
    </row>
    <row r="573" spans="1:9" x14ac:dyDescent="0.2">
      <c r="A573" s="12" t="s">
        <v>11</v>
      </c>
      <c r="B573" s="12" t="s">
        <v>14</v>
      </c>
      <c r="C573" s="12" t="s">
        <v>4750</v>
      </c>
      <c r="D573" s="50">
        <v>44175</v>
      </c>
      <c r="E573" s="12">
        <v>29</v>
      </c>
      <c r="F573" s="50">
        <v>44204</v>
      </c>
      <c r="G573" s="12" t="s">
        <v>4169</v>
      </c>
      <c r="H573" s="12" t="s">
        <v>329</v>
      </c>
      <c r="I573" s="12">
        <v>0</v>
      </c>
    </row>
    <row r="574" spans="1:9" x14ac:dyDescent="0.2">
      <c r="A574" s="12" t="s">
        <v>11</v>
      </c>
      <c r="B574" s="12" t="s">
        <v>14</v>
      </c>
      <c r="C574" s="12" t="s">
        <v>4751</v>
      </c>
      <c r="D574" s="50">
        <v>44175</v>
      </c>
      <c r="E574" s="12">
        <v>29</v>
      </c>
      <c r="F574" s="50">
        <v>44204</v>
      </c>
      <c r="G574" s="12" t="s">
        <v>4169</v>
      </c>
      <c r="H574" s="12" t="s">
        <v>329</v>
      </c>
      <c r="I574" s="12">
        <v>0</v>
      </c>
    </row>
    <row r="575" spans="1:9" x14ac:dyDescent="0.2">
      <c r="A575" s="12" t="s">
        <v>11</v>
      </c>
      <c r="B575" s="12" t="s">
        <v>14</v>
      </c>
      <c r="C575" s="12" t="s">
        <v>4752</v>
      </c>
      <c r="D575" s="50">
        <v>44296</v>
      </c>
      <c r="E575" s="12">
        <v>31</v>
      </c>
      <c r="F575" s="50">
        <v>44327</v>
      </c>
      <c r="G575" s="12" t="s">
        <v>4169</v>
      </c>
      <c r="H575" s="12" t="s">
        <v>329</v>
      </c>
      <c r="I575" s="12">
        <v>0</v>
      </c>
    </row>
    <row r="576" spans="1:9" x14ac:dyDescent="0.2">
      <c r="A576" s="12" t="s">
        <v>11</v>
      </c>
      <c r="B576" s="12" t="s">
        <v>14</v>
      </c>
      <c r="C576" s="12" t="s">
        <v>4753</v>
      </c>
      <c r="D576" s="50">
        <v>44510</v>
      </c>
      <c r="E576" s="12">
        <v>60</v>
      </c>
      <c r="F576" s="50">
        <v>44571</v>
      </c>
      <c r="G576" s="12" t="s">
        <v>4169</v>
      </c>
      <c r="H576" s="12" t="s">
        <v>19</v>
      </c>
      <c r="I576" s="12">
        <v>0</v>
      </c>
    </row>
    <row r="577" spans="1:9" x14ac:dyDescent="0.2">
      <c r="A577" s="12" t="s">
        <v>11</v>
      </c>
      <c r="B577" s="12" t="s">
        <v>14</v>
      </c>
      <c r="C577" s="12" t="s">
        <v>4754</v>
      </c>
      <c r="D577" s="50">
        <v>44674</v>
      </c>
      <c r="E577" s="12">
        <v>31</v>
      </c>
      <c r="F577" s="50">
        <v>44705</v>
      </c>
      <c r="G577" s="12" t="s">
        <v>4169</v>
      </c>
      <c r="H577" s="12" t="s">
        <v>329</v>
      </c>
      <c r="I577" s="12">
        <v>0</v>
      </c>
    </row>
    <row r="578" spans="1:9" x14ac:dyDescent="0.2">
      <c r="A578" s="12" t="s">
        <v>11</v>
      </c>
      <c r="B578" s="12" t="s">
        <v>14</v>
      </c>
      <c r="C578" s="12" t="s">
        <v>4755</v>
      </c>
      <c r="D578" s="50">
        <v>44674</v>
      </c>
      <c r="E578" s="12">
        <v>31</v>
      </c>
      <c r="F578" s="50">
        <v>44705</v>
      </c>
      <c r="G578" s="12" t="s">
        <v>4169</v>
      </c>
      <c r="H578" s="12" t="s">
        <v>329</v>
      </c>
      <c r="I578" s="12">
        <v>0</v>
      </c>
    </row>
    <row r="579" spans="1:9" x14ac:dyDescent="0.2">
      <c r="A579" s="12" t="s">
        <v>11</v>
      </c>
      <c r="B579" s="12" t="s">
        <v>14</v>
      </c>
      <c r="C579" s="12" t="s">
        <v>4756</v>
      </c>
      <c r="D579" s="50">
        <v>44674</v>
      </c>
      <c r="E579" s="12">
        <v>31</v>
      </c>
      <c r="F579" s="50">
        <v>44705</v>
      </c>
      <c r="G579" s="12" t="s">
        <v>4169</v>
      </c>
      <c r="H579" s="12" t="s">
        <v>329</v>
      </c>
      <c r="I579" s="12">
        <v>0</v>
      </c>
    </row>
    <row r="580" spans="1:9" x14ac:dyDescent="0.2">
      <c r="A580" s="12" t="s">
        <v>11</v>
      </c>
      <c r="B580" s="12" t="s">
        <v>14</v>
      </c>
      <c r="C580" s="12" t="s">
        <v>4757</v>
      </c>
      <c r="D580" s="50">
        <v>45185</v>
      </c>
      <c r="E580" s="12">
        <v>60</v>
      </c>
      <c r="F580" s="50">
        <v>45249</v>
      </c>
      <c r="G580" s="12" t="s">
        <v>4169</v>
      </c>
      <c r="H580" s="12" t="s">
        <v>19</v>
      </c>
      <c r="I580" s="12">
        <v>0</v>
      </c>
    </row>
    <row r="581" spans="1:9" x14ac:dyDescent="0.2">
      <c r="A581" s="12" t="s">
        <v>11</v>
      </c>
      <c r="B581" s="12" t="s">
        <v>14</v>
      </c>
      <c r="C581" s="12" t="s">
        <v>4758</v>
      </c>
      <c r="D581" s="50">
        <v>45185</v>
      </c>
      <c r="E581" s="12">
        <v>60</v>
      </c>
      <c r="F581" s="50">
        <v>45249</v>
      </c>
      <c r="G581" s="12" t="s">
        <v>4169</v>
      </c>
      <c r="H581" s="12" t="s">
        <v>19</v>
      </c>
      <c r="I581" s="12">
        <v>0</v>
      </c>
    </row>
    <row r="582" spans="1:9" x14ac:dyDescent="0.2">
      <c r="A582" s="12" t="s">
        <v>11</v>
      </c>
      <c r="B582" s="12" t="s">
        <v>14</v>
      </c>
      <c r="C582" s="12" t="s">
        <v>4759</v>
      </c>
      <c r="D582" s="50">
        <v>45185</v>
      </c>
      <c r="E582" s="12">
        <v>60</v>
      </c>
      <c r="F582" s="50">
        <v>45249</v>
      </c>
      <c r="G582" s="12" t="s">
        <v>4169</v>
      </c>
      <c r="H582" s="12" t="s">
        <v>19</v>
      </c>
      <c r="I582" s="12">
        <v>0</v>
      </c>
    </row>
    <row r="583" spans="1:9" x14ac:dyDescent="0.2">
      <c r="A583" s="12" t="s">
        <v>11</v>
      </c>
      <c r="B583" s="12" t="s">
        <v>14</v>
      </c>
      <c r="C583" s="12" t="s">
        <v>4760</v>
      </c>
      <c r="D583" s="50">
        <v>45185</v>
      </c>
      <c r="E583" s="12">
        <v>60</v>
      </c>
      <c r="F583" s="50">
        <v>45249</v>
      </c>
      <c r="G583" s="12" t="s">
        <v>4169</v>
      </c>
      <c r="H583" s="12" t="s">
        <v>19</v>
      </c>
      <c r="I583" s="12">
        <v>0</v>
      </c>
    </row>
    <row r="584" spans="1:9" x14ac:dyDescent="0.2">
      <c r="A584" s="12" t="s">
        <v>11</v>
      </c>
      <c r="B584" s="12" t="s">
        <v>14</v>
      </c>
      <c r="C584" s="12" t="s">
        <v>4761</v>
      </c>
      <c r="D584" s="50">
        <v>45185</v>
      </c>
      <c r="E584" s="12">
        <v>60</v>
      </c>
      <c r="F584" s="50">
        <v>45249</v>
      </c>
      <c r="G584" s="12" t="s">
        <v>4169</v>
      </c>
      <c r="H584" s="12" t="s">
        <v>19</v>
      </c>
      <c r="I584" s="12">
        <v>0</v>
      </c>
    </row>
    <row r="585" spans="1:9" x14ac:dyDescent="0.2">
      <c r="A585" s="12" t="s">
        <v>11</v>
      </c>
      <c r="B585" s="12" t="s">
        <v>14</v>
      </c>
      <c r="C585" s="12" t="s">
        <v>4762</v>
      </c>
      <c r="D585" s="50">
        <v>44217</v>
      </c>
      <c r="E585" s="12">
        <v>60</v>
      </c>
      <c r="F585" s="50">
        <v>44277</v>
      </c>
      <c r="G585" s="12" t="s">
        <v>4240</v>
      </c>
      <c r="H585" s="12" t="s">
        <v>167</v>
      </c>
      <c r="I585" s="12">
        <v>0</v>
      </c>
    </row>
    <row r="586" spans="1:9" x14ac:dyDescent="0.2">
      <c r="A586" s="12" t="s">
        <v>11</v>
      </c>
      <c r="B586" s="12" t="s">
        <v>14</v>
      </c>
      <c r="C586" s="12" t="s">
        <v>4763</v>
      </c>
      <c r="D586" s="50">
        <v>44227</v>
      </c>
      <c r="E586" s="12">
        <v>60</v>
      </c>
      <c r="F586" s="50">
        <v>44287</v>
      </c>
      <c r="G586" s="12" t="s">
        <v>4240</v>
      </c>
      <c r="H586" s="12" t="s">
        <v>167</v>
      </c>
      <c r="I586" s="12">
        <v>0</v>
      </c>
    </row>
    <row r="587" spans="1:9" x14ac:dyDescent="0.2">
      <c r="A587" s="12" t="s">
        <v>11</v>
      </c>
      <c r="B587" s="12" t="s">
        <v>14</v>
      </c>
      <c r="C587" s="12" t="s">
        <v>4764</v>
      </c>
      <c r="D587" s="50">
        <v>44227</v>
      </c>
      <c r="E587" s="12">
        <v>60</v>
      </c>
      <c r="F587" s="50">
        <v>44287</v>
      </c>
      <c r="G587" s="12" t="s">
        <v>4240</v>
      </c>
      <c r="H587" s="12" t="s">
        <v>167</v>
      </c>
      <c r="I587" s="12">
        <v>0</v>
      </c>
    </row>
    <row r="588" spans="1:9" x14ac:dyDescent="0.2">
      <c r="A588" s="12" t="s">
        <v>11</v>
      </c>
      <c r="B588" s="12" t="s">
        <v>14</v>
      </c>
      <c r="C588" s="12" t="s">
        <v>4765</v>
      </c>
      <c r="D588" s="50">
        <v>44232</v>
      </c>
      <c r="E588" s="12">
        <v>60</v>
      </c>
      <c r="F588" s="50">
        <v>44294</v>
      </c>
      <c r="G588" s="12" t="s">
        <v>4240</v>
      </c>
      <c r="H588" s="12" t="s">
        <v>19</v>
      </c>
      <c r="I588" s="12">
        <v>0</v>
      </c>
    </row>
    <row r="589" spans="1:9" x14ac:dyDescent="0.2">
      <c r="A589" s="12" t="s">
        <v>11</v>
      </c>
      <c r="B589" s="12" t="s">
        <v>14</v>
      </c>
      <c r="C589" s="12" t="s">
        <v>4766</v>
      </c>
      <c r="D589" s="50">
        <v>44232</v>
      </c>
      <c r="E589" s="12">
        <v>60</v>
      </c>
      <c r="F589" s="50">
        <v>44294</v>
      </c>
      <c r="G589" s="12" t="s">
        <v>4240</v>
      </c>
      <c r="H589" s="12" t="s">
        <v>19</v>
      </c>
      <c r="I589" s="12">
        <v>0</v>
      </c>
    </row>
    <row r="590" spans="1:9" x14ac:dyDescent="0.2">
      <c r="A590" s="12" t="s">
        <v>11</v>
      </c>
      <c r="B590" s="12" t="s">
        <v>14</v>
      </c>
      <c r="C590" s="12" t="s">
        <v>4767</v>
      </c>
      <c r="D590" s="50">
        <v>44246</v>
      </c>
      <c r="E590" s="12">
        <v>27</v>
      </c>
      <c r="F590" s="50">
        <v>44273</v>
      </c>
      <c r="G590" s="12" t="s">
        <v>4240</v>
      </c>
      <c r="H590" s="12" t="s">
        <v>167</v>
      </c>
      <c r="I590" s="12">
        <v>0</v>
      </c>
    </row>
    <row r="591" spans="1:9" x14ac:dyDescent="0.2">
      <c r="A591" s="12" t="s">
        <v>11</v>
      </c>
      <c r="B591" s="12" t="s">
        <v>14</v>
      </c>
      <c r="C591" s="12" t="s">
        <v>4768</v>
      </c>
      <c r="D591" s="50">
        <v>44246</v>
      </c>
      <c r="E591" s="12">
        <v>27</v>
      </c>
      <c r="F591" s="50">
        <v>44273</v>
      </c>
      <c r="G591" s="12" t="s">
        <v>4240</v>
      </c>
      <c r="H591" s="12" t="s">
        <v>167</v>
      </c>
      <c r="I591" s="12">
        <v>0</v>
      </c>
    </row>
    <row r="592" spans="1:9" x14ac:dyDescent="0.2">
      <c r="A592" s="12" t="s">
        <v>11</v>
      </c>
      <c r="B592" s="12" t="s">
        <v>14</v>
      </c>
      <c r="C592" s="12" t="s">
        <v>4769</v>
      </c>
      <c r="D592" s="50">
        <v>44246</v>
      </c>
      <c r="E592" s="12">
        <v>27</v>
      </c>
      <c r="F592" s="50">
        <v>44273</v>
      </c>
      <c r="G592" s="12" t="s">
        <v>4240</v>
      </c>
      <c r="H592" s="12" t="s">
        <v>167</v>
      </c>
      <c r="I592" s="12">
        <v>0</v>
      </c>
    </row>
    <row r="593" spans="1:9" x14ac:dyDescent="0.2">
      <c r="A593" s="12" t="s">
        <v>11</v>
      </c>
      <c r="B593" s="12" t="s">
        <v>14</v>
      </c>
      <c r="C593" s="12" t="s">
        <v>4770</v>
      </c>
      <c r="D593" s="50">
        <v>44246</v>
      </c>
      <c r="E593" s="12">
        <v>27</v>
      </c>
      <c r="F593" s="50">
        <v>44273</v>
      </c>
      <c r="G593" s="12" t="s">
        <v>4240</v>
      </c>
      <c r="H593" s="12" t="s">
        <v>167</v>
      </c>
      <c r="I593" s="12">
        <v>0</v>
      </c>
    </row>
    <row r="594" spans="1:9" x14ac:dyDescent="0.2">
      <c r="A594" s="12" t="s">
        <v>11</v>
      </c>
      <c r="B594" s="12" t="s">
        <v>14</v>
      </c>
      <c r="C594" s="12" t="s">
        <v>4771</v>
      </c>
      <c r="D594" s="50">
        <v>44257</v>
      </c>
      <c r="E594" s="12">
        <v>31</v>
      </c>
      <c r="F594" s="50">
        <v>44288</v>
      </c>
      <c r="G594" s="12" t="s">
        <v>4240</v>
      </c>
      <c r="H594" s="12" t="s">
        <v>329</v>
      </c>
      <c r="I594" s="12">
        <v>0</v>
      </c>
    </row>
    <row r="595" spans="1:9" x14ac:dyDescent="0.2">
      <c r="A595" s="12" t="s">
        <v>11</v>
      </c>
      <c r="B595" s="12" t="s">
        <v>14</v>
      </c>
      <c r="C595" s="12" t="s">
        <v>4772</v>
      </c>
      <c r="D595" s="50">
        <v>44257</v>
      </c>
      <c r="E595" s="12">
        <v>31</v>
      </c>
      <c r="F595" s="50">
        <v>44288</v>
      </c>
      <c r="G595" s="12" t="s">
        <v>4240</v>
      </c>
      <c r="H595" s="12" t="s">
        <v>329</v>
      </c>
      <c r="I595" s="12">
        <v>0</v>
      </c>
    </row>
    <row r="596" spans="1:9" x14ac:dyDescent="0.2">
      <c r="A596" s="12" t="s">
        <v>11</v>
      </c>
      <c r="B596" s="12" t="s">
        <v>14</v>
      </c>
      <c r="C596" s="12" t="s">
        <v>4773</v>
      </c>
      <c r="D596" s="50">
        <v>44257</v>
      </c>
      <c r="E596" s="12">
        <v>31</v>
      </c>
      <c r="F596" s="50">
        <v>44288</v>
      </c>
      <c r="G596" s="12" t="s">
        <v>4240</v>
      </c>
      <c r="H596" s="12" t="s">
        <v>329</v>
      </c>
      <c r="I596" s="12">
        <v>0</v>
      </c>
    </row>
    <row r="597" spans="1:9" x14ac:dyDescent="0.2">
      <c r="A597" s="12" t="s">
        <v>11</v>
      </c>
      <c r="B597" s="12" t="s">
        <v>14</v>
      </c>
      <c r="C597" s="12" t="s">
        <v>4774</v>
      </c>
      <c r="D597" s="50">
        <v>44257</v>
      </c>
      <c r="E597" s="12">
        <v>31</v>
      </c>
      <c r="F597" s="50">
        <v>44288</v>
      </c>
      <c r="G597" s="12" t="s">
        <v>4240</v>
      </c>
      <c r="H597" s="12" t="s">
        <v>167</v>
      </c>
      <c r="I597" s="12">
        <v>0</v>
      </c>
    </row>
    <row r="598" spans="1:9" x14ac:dyDescent="0.2">
      <c r="A598" s="12" t="s">
        <v>11</v>
      </c>
      <c r="B598" s="12" t="s">
        <v>14</v>
      </c>
      <c r="C598" s="12" t="s">
        <v>4775</v>
      </c>
      <c r="D598" s="50">
        <v>44257</v>
      </c>
      <c r="E598" s="12">
        <v>31</v>
      </c>
      <c r="F598" s="50">
        <v>44288</v>
      </c>
      <c r="G598" s="12" t="s">
        <v>4240</v>
      </c>
      <c r="H598" s="12" t="s">
        <v>329</v>
      </c>
      <c r="I598" s="12">
        <v>0</v>
      </c>
    </row>
    <row r="599" spans="1:9" x14ac:dyDescent="0.2">
      <c r="A599" s="12" t="s">
        <v>11</v>
      </c>
      <c r="B599" s="12" t="s">
        <v>14</v>
      </c>
      <c r="C599" s="12" t="s">
        <v>4776</v>
      </c>
      <c r="D599" s="50">
        <v>44257</v>
      </c>
      <c r="E599" s="12">
        <v>31</v>
      </c>
      <c r="F599" s="50">
        <v>44288</v>
      </c>
      <c r="G599" s="12" t="s">
        <v>4240</v>
      </c>
      <c r="H599" s="12" t="s">
        <v>329</v>
      </c>
      <c r="I599" s="12">
        <v>0</v>
      </c>
    </row>
    <row r="600" spans="1:9" x14ac:dyDescent="0.2">
      <c r="A600" s="12" t="s">
        <v>11</v>
      </c>
      <c r="B600" s="12" t="s">
        <v>14</v>
      </c>
      <c r="C600" s="12" t="s">
        <v>4777</v>
      </c>
      <c r="D600" s="50">
        <v>44257</v>
      </c>
      <c r="E600" s="12">
        <v>31</v>
      </c>
      <c r="F600" s="50">
        <v>44288</v>
      </c>
      <c r="G600" s="12" t="s">
        <v>4240</v>
      </c>
      <c r="H600" s="12" t="s">
        <v>329</v>
      </c>
      <c r="I600" s="12">
        <v>0</v>
      </c>
    </row>
    <row r="601" spans="1:9" x14ac:dyDescent="0.2">
      <c r="A601" s="12" t="s">
        <v>11</v>
      </c>
      <c r="B601" s="12" t="s">
        <v>14</v>
      </c>
      <c r="C601" s="12" t="s">
        <v>4778</v>
      </c>
      <c r="D601" s="50">
        <v>44257</v>
      </c>
      <c r="E601" s="12">
        <v>31</v>
      </c>
      <c r="F601" s="50">
        <v>44288</v>
      </c>
      <c r="G601" s="12" t="s">
        <v>4240</v>
      </c>
      <c r="H601" s="12" t="s">
        <v>329</v>
      </c>
      <c r="I601" s="12">
        <v>0</v>
      </c>
    </row>
    <row r="602" spans="1:9" x14ac:dyDescent="0.2">
      <c r="A602" s="12" t="s">
        <v>11</v>
      </c>
      <c r="B602" s="12" t="s">
        <v>14</v>
      </c>
      <c r="C602" s="12" t="s">
        <v>4779</v>
      </c>
      <c r="D602" s="50">
        <v>44312</v>
      </c>
      <c r="E602" s="12">
        <v>60</v>
      </c>
      <c r="F602" s="50">
        <v>44376</v>
      </c>
      <c r="G602" s="12" t="s">
        <v>4240</v>
      </c>
      <c r="H602" s="12" t="s">
        <v>19</v>
      </c>
      <c r="I602" s="12">
        <v>0</v>
      </c>
    </row>
    <row r="603" spans="1:9" x14ac:dyDescent="0.2">
      <c r="A603" s="12" t="s">
        <v>11</v>
      </c>
      <c r="B603" s="12" t="s">
        <v>14</v>
      </c>
      <c r="C603" s="12" t="s">
        <v>4780</v>
      </c>
      <c r="D603" s="50">
        <v>44314</v>
      </c>
      <c r="E603" s="12">
        <v>60</v>
      </c>
      <c r="F603" s="50">
        <v>44376</v>
      </c>
      <c r="G603" s="12" t="s">
        <v>4240</v>
      </c>
      <c r="H603" s="12" t="s">
        <v>19</v>
      </c>
      <c r="I603" s="12">
        <v>0</v>
      </c>
    </row>
    <row r="604" spans="1:9" x14ac:dyDescent="0.2">
      <c r="A604" s="12" t="s">
        <v>11</v>
      </c>
      <c r="B604" s="12" t="s">
        <v>14</v>
      </c>
      <c r="C604" s="12" t="s">
        <v>4781</v>
      </c>
      <c r="D604" s="50">
        <v>44314</v>
      </c>
      <c r="E604" s="12">
        <v>60</v>
      </c>
      <c r="F604" s="50">
        <v>44376</v>
      </c>
      <c r="G604" s="12" t="s">
        <v>4240</v>
      </c>
      <c r="H604" s="12" t="s">
        <v>19</v>
      </c>
      <c r="I604" s="12">
        <v>0</v>
      </c>
    </row>
    <row r="605" spans="1:9" x14ac:dyDescent="0.2">
      <c r="A605" s="12" t="s">
        <v>11</v>
      </c>
      <c r="B605" s="12" t="s">
        <v>14</v>
      </c>
      <c r="C605" s="12" t="s">
        <v>4782</v>
      </c>
      <c r="D605" s="50">
        <v>44314</v>
      </c>
      <c r="E605" s="12">
        <v>60</v>
      </c>
      <c r="F605" s="50">
        <v>44376</v>
      </c>
      <c r="G605" s="12" t="s">
        <v>4240</v>
      </c>
      <c r="H605" s="12" t="s">
        <v>19</v>
      </c>
      <c r="I605" s="12">
        <v>0</v>
      </c>
    </row>
    <row r="606" spans="1:9" x14ac:dyDescent="0.2">
      <c r="A606" s="12" t="s">
        <v>11</v>
      </c>
      <c r="B606" s="12" t="s">
        <v>14</v>
      </c>
      <c r="C606" s="12" t="s">
        <v>4783</v>
      </c>
      <c r="D606" s="50">
        <v>44017</v>
      </c>
      <c r="E606" s="12">
        <v>25</v>
      </c>
      <c r="F606" s="50">
        <v>44042</v>
      </c>
      <c r="G606" s="12" t="s">
        <v>4250</v>
      </c>
      <c r="H606" s="12" t="s">
        <v>167</v>
      </c>
      <c r="I606" s="12">
        <v>0</v>
      </c>
    </row>
    <row r="607" spans="1:9" x14ac:dyDescent="0.2">
      <c r="A607" s="12" t="s">
        <v>11</v>
      </c>
      <c r="B607" s="12" t="s">
        <v>14</v>
      </c>
      <c r="C607" s="12" t="s">
        <v>4784</v>
      </c>
      <c r="D607" s="50">
        <v>44017</v>
      </c>
      <c r="E607" s="12">
        <v>25</v>
      </c>
      <c r="F607" s="50">
        <v>44042</v>
      </c>
      <c r="G607" s="12" t="s">
        <v>4250</v>
      </c>
      <c r="H607" s="12" t="s">
        <v>167</v>
      </c>
      <c r="I607" s="12">
        <v>0</v>
      </c>
    </row>
    <row r="608" spans="1:9" x14ac:dyDescent="0.2">
      <c r="A608" s="12" t="s">
        <v>11</v>
      </c>
      <c r="B608" s="12" t="s">
        <v>14</v>
      </c>
      <c r="C608" s="12" t="s">
        <v>4785</v>
      </c>
      <c r="D608" s="50">
        <v>44020</v>
      </c>
      <c r="E608" s="12">
        <v>50</v>
      </c>
      <c r="F608" s="50">
        <v>44070</v>
      </c>
      <c r="G608" s="12" t="s">
        <v>4250</v>
      </c>
      <c r="H608" s="12" t="s">
        <v>167</v>
      </c>
      <c r="I608" s="12">
        <v>0</v>
      </c>
    </row>
    <row r="609" spans="1:9" x14ac:dyDescent="0.2">
      <c r="A609" s="12" t="s">
        <v>11</v>
      </c>
      <c r="B609" s="12" t="s">
        <v>14</v>
      </c>
      <c r="C609" s="12" t="s">
        <v>4786</v>
      </c>
      <c r="D609" s="50">
        <v>44021</v>
      </c>
      <c r="E609" s="12">
        <v>26</v>
      </c>
      <c r="F609" s="50">
        <v>44047</v>
      </c>
      <c r="G609" s="12" t="s">
        <v>4250</v>
      </c>
      <c r="H609" s="12" t="s">
        <v>395</v>
      </c>
      <c r="I609" s="12">
        <v>0</v>
      </c>
    </row>
    <row r="610" spans="1:9" x14ac:dyDescent="0.2">
      <c r="A610" s="12" t="s">
        <v>11</v>
      </c>
      <c r="B610" s="12" t="s">
        <v>14</v>
      </c>
      <c r="C610" s="12" t="s">
        <v>4787</v>
      </c>
      <c r="D610" s="50">
        <v>44021</v>
      </c>
      <c r="E610" s="12">
        <v>26</v>
      </c>
      <c r="F610" s="50">
        <v>44047</v>
      </c>
      <c r="G610" s="12" t="s">
        <v>4250</v>
      </c>
      <c r="H610" s="12" t="s">
        <v>395</v>
      </c>
      <c r="I610" s="12">
        <v>0</v>
      </c>
    </row>
    <row r="611" spans="1:9" x14ac:dyDescent="0.2">
      <c r="A611" s="12" t="s">
        <v>11</v>
      </c>
      <c r="B611" s="12" t="s">
        <v>14</v>
      </c>
      <c r="C611" s="12" t="s">
        <v>4788</v>
      </c>
      <c r="D611" s="50">
        <v>44021</v>
      </c>
      <c r="E611" s="12">
        <v>26</v>
      </c>
      <c r="F611" s="50">
        <v>44047</v>
      </c>
      <c r="G611" s="12" t="s">
        <v>4250</v>
      </c>
      <c r="H611" s="12" t="s">
        <v>395</v>
      </c>
      <c r="I611" s="12">
        <v>0</v>
      </c>
    </row>
    <row r="612" spans="1:9" x14ac:dyDescent="0.2">
      <c r="A612" s="12" t="s">
        <v>11</v>
      </c>
      <c r="B612" s="12" t="s">
        <v>14</v>
      </c>
      <c r="C612" s="12" t="s">
        <v>4789</v>
      </c>
      <c r="D612" s="50">
        <v>44021</v>
      </c>
      <c r="E612" s="12">
        <v>27</v>
      </c>
      <c r="F612" s="50">
        <v>44048</v>
      </c>
      <c r="G612" s="12" t="s">
        <v>4250</v>
      </c>
      <c r="H612" s="12" t="s">
        <v>167</v>
      </c>
      <c r="I612" s="12">
        <v>0</v>
      </c>
    </row>
    <row r="613" spans="1:9" x14ac:dyDescent="0.2">
      <c r="A613" s="12" t="s">
        <v>11</v>
      </c>
      <c r="B613" s="12" t="s">
        <v>14</v>
      </c>
      <c r="C613" s="12" t="s">
        <v>4790</v>
      </c>
      <c r="D613" s="50">
        <v>44024</v>
      </c>
      <c r="E613" s="12">
        <v>60</v>
      </c>
      <c r="F613" s="50">
        <v>44084</v>
      </c>
      <c r="G613" s="12" t="s">
        <v>4250</v>
      </c>
      <c r="H613" s="12" t="s">
        <v>329</v>
      </c>
      <c r="I613" s="12">
        <v>0</v>
      </c>
    </row>
    <row r="614" spans="1:9" x14ac:dyDescent="0.2">
      <c r="A614" s="12" t="s">
        <v>11</v>
      </c>
      <c r="B614" s="12" t="s">
        <v>14</v>
      </c>
      <c r="C614" s="12" t="s">
        <v>4791</v>
      </c>
      <c r="D614" s="50">
        <v>44037</v>
      </c>
      <c r="E614" s="12">
        <v>26</v>
      </c>
      <c r="F614" s="50">
        <v>44063</v>
      </c>
      <c r="G614" s="12" t="s">
        <v>4250</v>
      </c>
      <c r="H614" s="12" t="s">
        <v>167</v>
      </c>
      <c r="I614" s="12">
        <v>0</v>
      </c>
    </row>
    <row r="615" spans="1:9" x14ac:dyDescent="0.2">
      <c r="A615" s="12" t="s">
        <v>11</v>
      </c>
      <c r="B615" s="12" t="s">
        <v>14</v>
      </c>
      <c r="C615" s="12" t="s">
        <v>4792</v>
      </c>
      <c r="D615" s="50">
        <v>44037</v>
      </c>
      <c r="E615" s="12">
        <v>26</v>
      </c>
      <c r="F615" s="50">
        <v>44063</v>
      </c>
      <c r="G615" s="12" t="s">
        <v>4250</v>
      </c>
      <c r="H615" s="12" t="s">
        <v>167</v>
      </c>
      <c r="I615" s="12">
        <v>0</v>
      </c>
    </row>
    <row r="616" spans="1:9" x14ac:dyDescent="0.2">
      <c r="A616" s="12" t="s">
        <v>11</v>
      </c>
      <c r="B616" s="12" t="s">
        <v>14</v>
      </c>
      <c r="C616" s="12" t="s">
        <v>4793</v>
      </c>
      <c r="D616" s="50">
        <v>44038</v>
      </c>
      <c r="E616" s="12">
        <v>30</v>
      </c>
      <c r="F616" s="50">
        <v>44068</v>
      </c>
      <c r="G616" s="12" t="s">
        <v>4250</v>
      </c>
      <c r="H616" s="12" t="s">
        <v>167</v>
      </c>
      <c r="I616" s="12">
        <v>0</v>
      </c>
    </row>
    <row r="617" spans="1:9" x14ac:dyDescent="0.2">
      <c r="A617" s="12" t="s">
        <v>11</v>
      </c>
      <c r="B617" s="12" t="s">
        <v>14</v>
      </c>
      <c r="C617" s="12" t="s">
        <v>4794</v>
      </c>
      <c r="D617" s="50">
        <v>44038</v>
      </c>
      <c r="E617" s="12">
        <v>30</v>
      </c>
      <c r="F617" s="50">
        <v>44068</v>
      </c>
      <c r="G617" s="12" t="s">
        <v>4250</v>
      </c>
      <c r="H617" s="12" t="s">
        <v>167</v>
      </c>
      <c r="I617" s="12">
        <v>0</v>
      </c>
    </row>
    <row r="618" spans="1:9" x14ac:dyDescent="0.2">
      <c r="A618" s="12" t="s">
        <v>11</v>
      </c>
      <c r="B618" s="12" t="s">
        <v>14</v>
      </c>
      <c r="C618" s="12" t="s">
        <v>4795</v>
      </c>
      <c r="D618" s="50">
        <v>44038</v>
      </c>
      <c r="E618" s="12">
        <v>30</v>
      </c>
      <c r="F618" s="50">
        <v>44068</v>
      </c>
      <c r="G618" s="12" t="s">
        <v>4250</v>
      </c>
      <c r="H618" s="12" t="s">
        <v>167</v>
      </c>
      <c r="I618" s="12">
        <v>0</v>
      </c>
    </row>
    <row r="619" spans="1:9" x14ac:dyDescent="0.2">
      <c r="A619" s="12" t="s">
        <v>11</v>
      </c>
      <c r="B619" s="12" t="s">
        <v>14</v>
      </c>
      <c r="C619" s="12" t="s">
        <v>4796</v>
      </c>
      <c r="D619" s="50">
        <v>44038</v>
      </c>
      <c r="E619" s="12">
        <v>25</v>
      </c>
      <c r="F619" s="50">
        <v>44063</v>
      </c>
      <c r="G619" s="12" t="s">
        <v>4250</v>
      </c>
      <c r="H619" s="12" t="s">
        <v>167</v>
      </c>
      <c r="I619" s="12">
        <v>0</v>
      </c>
    </row>
    <row r="620" spans="1:9" x14ac:dyDescent="0.2">
      <c r="A620" s="12" t="s">
        <v>11</v>
      </c>
      <c r="B620" s="12" t="s">
        <v>14</v>
      </c>
      <c r="C620" s="12" t="s">
        <v>4797</v>
      </c>
      <c r="D620" s="50">
        <v>44038</v>
      </c>
      <c r="E620" s="12">
        <v>25</v>
      </c>
      <c r="F620" s="50">
        <v>44063</v>
      </c>
      <c r="G620" s="12" t="s">
        <v>4250</v>
      </c>
      <c r="H620" s="12" t="s">
        <v>167</v>
      </c>
      <c r="I620" s="12">
        <v>0</v>
      </c>
    </row>
    <row r="621" spans="1:9" x14ac:dyDescent="0.2">
      <c r="A621" s="12" t="s">
        <v>11</v>
      </c>
      <c r="B621" s="12" t="s">
        <v>14</v>
      </c>
      <c r="C621" s="12" t="s">
        <v>4798</v>
      </c>
      <c r="D621" s="50">
        <v>44038</v>
      </c>
      <c r="E621" s="12">
        <v>25</v>
      </c>
      <c r="F621" s="50">
        <v>44063</v>
      </c>
      <c r="G621" s="12" t="s">
        <v>4250</v>
      </c>
      <c r="H621" s="12" t="s">
        <v>167</v>
      </c>
      <c r="I621" s="12">
        <v>0</v>
      </c>
    </row>
    <row r="622" spans="1:9" x14ac:dyDescent="0.2">
      <c r="A622" s="12" t="s">
        <v>11</v>
      </c>
      <c r="B622" s="12" t="s">
        <v>14</v>
      </c>
      <c r="C622" s="12" t="s">
        <v>4799</v>
      </c>
      <c r="D622" s="50">
        <v>44038</v>
      </c>
      <c r="E622" s="12">
        <v>25</v>
      </c>
      <c r="F622" s="50">
        <v>44063</v>
      </c>
      <c r="G622" s="12" t="s">
        <v>4250</v>
      </c>
      <c r="H622" s="12" t="s">
        <v>167</v>
      </c>
      <c r="I622" s="12">
        <v>0</v>
      </c>
    </row>
    <row r="623" spans="1:9" x14ac:dyDescent="0.2">
      <c r="A623" s="12" t="s">
        <v>11</v>
      </c>
      <c r="B623" s="12" t="s">
        <v>14</v>
      </c>
      <c r="C623" s="12" t="s">
        <v>4800</v>
      </c>
      <c r="D623" s="50">
        <v>44038</v>
      </c>
      <c r="E623" s="12">
        <v>25</v>
      </c>
      <c r="F623" s="50">
        <v>44063</v>
      </c>
      <c r="G623" s="12" t="s">
        <v>4250</v>
      </c>
      <c r="H623" s="12" t="s">
        <v>167</v>
      </c>
      <c r="I623" s="12">
        <v>0</v>
      </c>
    </row>
    <row r="624" spans="1:9" x14ac:dyDescent="0.2">
      <c r="A624" s="12" t="s">
        <v>11</v>
      </c>
      <c r="B624" s="12" t="s">
        <v>14</v>
      </c>
      <c r="C624" s="12" t="s">
        <v>4801</v>
      </c>
      <c r="D624" s="50">
        <v>44091</v>
      </c>
      <c r="E624" s="12">
        <v>60</v>
      </c>
      <c r="F624" s="50">
        <v>44151</v>
      </c>
      <c r="G624" s="12" t="s">
        <v>4250</v>
      </c>
      <c r="H624" s="12" t="s">
        <v>329</v>
      </c>
      <c r="I624" s="12">
        <v>0</v>
      </c>
    </row>
    <row r="625" spans="1:9" x14ac:dyDescent="0.2">
      <c r="A625" s="12" t="s">
        <v>11</v>
      </c>
      <c r="B625" s="12" t="s">
        <v>14</v>
      </c>
      <c r="C625" s="12" t="s">
        <v>4802</v>
      </c>
      <c r="D625" s="50">
        <v>44091</v>
      </c>
      <c r="E625" s="12">
        <v>60</v>
      </c>
      <c r="F625" s="50">
        <v>44151</v>
      </c>
      <c r="G625" s="12" t="s">
        <v>4250</v>
      </c>
      <c r="H625" s="12" t="s">
        <v>329</v>
      </c>
      <c r="I625" s="12">
        <v>0</v>
      </c>
    </row>
    <row r="626" spans="1:9" x14ac:dyDescent="0.2">
      <c r="A626" s="12" t="s">
        <v>11</v>
      </c>
      <c r="B626" s="12" t="s">
        <v>14</v>
      </c>
      <c r="C626" s="12" t="s">
        <v>4803</v>
      </c>
      <c r="D626" s="50">
        <v>44110</v>
      </c>
      <c r="E626" s="12">
        <v>60</v>
      </c>
      <c r="F626" s="50">
        <v>44170</v>
      </c>
      <c r="G626" s="12" t="s">
        <v>4250</v>
      </c>
      <c r="H626" s="12" t="s">
        <v>329</v>
      </c>
      <c r="I626" s="12">
        <v>0</v>
      </c>
    </row>
    <row r="627" spans="1:9" x14ac:dyDescent="0.2">
      <c r="A627" s="12" t="s">
        <v>11</v>
      </c>
      <c r="B627" s="12" t="s">
        <v>14</v>
      </c>
      <c r="C627" s="12" t="s">
        <v>4804</v>
      </c>
      <c r="D627" s="50">
        <v>44110</v>
      </c>
      <c r="E627" s="12">
        <v>60</v>
      </c>
      <c r="F627" s="50">
        <v>44170</v>
      </c>
      <c r="G627" s="12" t="s">
        <v>4250</v>
      </c>
      <c r="H627" s="12" t="s">
        <v>329</v>
      </c>
      <c r="I627" s="12">
        <v>0</v>
      </c>
    </row>
    <row r="628" spans="1:9" x14ac:dyDescent="0.2">
      <c r="A628" s="12" t="s">
        <v>11</v>
      </c>
      <c r="B628" s="12" t="s">
        <v>14</v>
      </c>
      <c r="C628" s="12" t="s">
        <v>4805</v>
      </c>
      <c r="D628" s="50">
        <v>44110</v>
      </c>
      <c r="E628" s="12">
        <v>60</v>
      </c>
      <c r="F628" s="50">
        <v>44170</v>
      </c>
      <c r="G628" s="12" t="s">
        <v>4250</v>
      </c>
      <c r="H628" s="12" t="s">
        <v>329</v>
      </c>
      <c r="I628" s="12">
        <v>0</v>
      </c>
    </row>
    <row r="629" spans="1:9" x14ac:dyDescent="0.2">
      <c r="A629" s="12" t="s">
        <v>11</v>
      </c>
      <c r="B629" s="12" t="s">
        <v>14</v>
      </c>
      <c r="C629" s="12" t="s">
        <v>4806</v>
      </c>
      <c r="D629" s="50">
        <v>44110</v>
      </c>
      <c r="E629" s="12">
        <v>60</v>
      </c>
      <c r="F629" s="50">
        <v>44170</v>
      </c>
      <c r="G629" s="12" t="s">
        <v>4250</v>
      </c>
      <c r="H629" s="12" t="s">
        <v>167</v>
      </c>
      <c r="I629" s="12">
        <v>0</v>
      </c>
    </row>
    <row r="630" spans="1:9" x14ac:dyDescent="0.2">
      <c r="A630" s="12" t="s">
        <v>11</v>
      </c>
      <c r="B630" s="12" t="s">
        <v>14</v>
      </c>
      <c r="C630" s="12" t="s">
        <v>4807</v>
      </c>
      <c r="D630" s="50">
        <v>44113</v>
      </c>
      <c r="E630" s="12">
        <v>24</v>
      </c>
      <c r="F630" s="50">
        <v>44137</v>
      </c>
      <c r="G630" s="12" t="s">
        <v>4250</v>
      </c>
      <c r="H630" s="12" t="s">
        <v>167</v>
      </c>
      <c r="I630" s="12">
        <v>0</v>
      </c>
    </row>
    <row r="631" spans="1:9" x14ac:dyDescent="0.2">
      <c r="A631" s="12" t="s">
        <v>11</v>
      </c>
      <c r="B631" s="12" t="s">
        <v>14</v>
      </c>
      <c r="C631" s="12" t="s">
        <v>4808</v>
      </c>
      <c r="D631" s="50">
        <v>44113</v>
      </c>
      <c r="E631" s="12">
        <v>24</v>
      </c>
      <c r="F631" s="50">
        <v>44137</v>
      </c>
      <c r="G631" s="12" t="s">
        <v>4250</v>
      </c>
      <c r="H631" s="12" t="s">
        <v>167</v>
      </c>
      <c r="I631" s="12">
        <v>0</v>
      </c>
    </row>
    <row r="632" spans="1:9" x14ac:dyDescent="0.2">
      <c r="A632" s="12" t="s">
        <v>11</v>
      </c>
      <c r="B632" s="12" t="s">
        <v>14</v>
      </c>
      <c r="C632" s="12" t="s">
        <v>4809</v>
      </c>
      <c r="D632" s="50">
        <v>44113</v>
      </c>
      <c r="E632" s="12">
        <v>24</v>
      </c>
      <c r="F632" s="50">
        <v>44137</v>
      </c>
      <c r="G632" s="12" t="s">
        <v>4250</v>
      </c>
      <c r="H632" s="12" t="s">
        <v>167</v>
      </c>
      <c r="I632" s="12">
        <v>0</v>
      </c>
    </row>
    <row r="633" spans="1:9" x14ac:dyDescent="0.2">
      <c r="A633" s="12" t="s">
        <v>11</v>
      </c>
      <c r="B633" s="12" t="s">
        <v>14</v>
      </c>
      <c r="C633" s="12" t="s">
        <v>4810</v>
      </c>
      <c r="D633" s="50">
        <v>44113</v>
      </c>
      <c r="E633" s="12">
        <v>24</v>
      </c>
      <c r="F633" s="50">
        <v>44137</v>
      </c>
      <c r="G633" s="12" t="s">
        <v>4250</v>
      </c>
      <c r="H633" s="12" t="s">
        <v>167</v>
      </c>
      <c r="I633" s="12">
        <v>0</v>
      </c>
    </row>
    <row r="634" spans="1:9" x14ac:dyDescent="0.2">
      <c r="A634" s="12" t="s">
        <v>11</v>
      </c>
      <c r="B634" s="12" t="s">
        <v>14</v>
      </c>
      <c r="C634" s="12" t="s">
        <v>4811</v>
      </c>
      <c r="D634" s="50">
        <v>44113</v>
      </c>
      <c r="E634" s="12">
        <v>24</v>
      </c>
      <c r="F634" s="50">
        <v>44137</v>
      </c>
      <c r="G634" s="12" t="s">
        <v>4250</v>
      </c>
      <c r="H634" s="12" t="s">
        <v>167</v>
      </c>
      <c r="I634" s="12">
        <v>0</v>
      </c>
    </row>
    <row r="635" spans="1:9" x14ac:dyDescent="0.2">
      <c r="A635" s="12" t="s">
        <v>11</v>
      </c>
      <c r="B635" s="12" t="s">
        <v>14</v>
      </c>
      <c r="C635" s="12" t="s">
        <v>4812</v>
      </c>
      <c r="D635" s="50">
        <v>44113</v>
      </c>
      <c r="E635" s="12">
        <v>24</v>
      </c>
      <c r="F635" s="50">
        <v>44137</v>
      </c>
      <c r="G635" s="12" t="s">
        <v>4250</v>
      </c>
      <c r="H635" s="12" t="s">
        <v>167</v>
      </c>
      <c r="I635" s="12">
        <v>0</v>
      </c>
    </row>
    <row r="636" spans="1:9" x14ac:dyDescent="0.2">
      <c r="A636" s="12" t="s">
        <v>11</v>
      </c>
      <c r="B636" s="12" t="s">
        <v>14</v>
      </c>
      <c r="C636" s="12" t="s">
        <v>4813</v>
      </c>
      <c r="D636" s="50">
        <v>44113</v>
      </c>
      <c r="E636" s="12">
        <v>24</v>
      </c>
      <c r="F636" s="50">
        <v>44137</v>
      </c>
      <c r="G636" s="12" t="s">
        <v>4250</v>
      </c>
      <c r="H636" s="12" t="s">
        <v>167</v>
      </c>
      <c r="I636" s="12">
        <v>0</v>
      </c>
    </row>
    <row r="637" spans="1:9" x14ac:dyDescent="0.2">
      <c r="A637" s="12" t="s">
        <v>11</v>
      </c>
      <c r="B637" s="12" t="s">
        <v>14</v>
      </c>
      <c r="C637" s="12" t="s">
        <v>4814</v>
      </c>
      <c r="D637" s="50">
        <v>44121</v>
      </c>
      <c r="E637" s="12">
        <v>60</v>
      </c>
      <c r="F637" s="50">
        <v>44181</v>
      </c>
      <c r="G637" s="12" t="s">
        <v>4250</v>
      </c>
      <c r="H637" s="12" t="s">
        <v>329</v>
      </c>
      <c r="I637" s="12">
        <v>0</v>
      </c>
    </row>
    <row r="638" spans="1:9" x14ac:dyDescent="0.2">
      <c r="A638" s="12" t="s">
        <v>11</v>
      </c>
      <c r="B638" s="12" t="s">
        <v>14</v>
      </c>
      <c r="C638" s="12" t="s">
        <v>4815</v>
      </c>
      <c r="D638" s="50">
        <v>44145</v>
      </c>
      <c r="E638" s="12">
        <v>25</v>
      </c>
      <c r="F638" s="50">
        <v>44170</v>
      </c>
      <c r="G638" s="12" t="s">
        <v>4250</v>
      </c>
      <c r="H638" s="12" t="s">
        <v>167</v>
      </c>
      <c r="I638" s="12">
        <v>0</v>
      </c>
    </row>
    <row r="639" spans="1:9" x14ac:dyDescent="0.2">
      <c r="A639" s="12" t="s">
        <v>11</v>
      </c>
      <c r="B639" s="12" t="s">
        <v>14</v>
      </c>
      <c r="C639" s="12" t="s">
        <v>4816</v>
      </c>
      <c r="D639" s="50">
        <v>44145</v>
      </c>
      <c r="E639" s="12">
        <v>25</v>
      </c>
      <c r="F639" s="50">
        <v>44170</v>
      </c>
      <c r="G639" s="12" t="s">
        <v>4250</v>
      </c>
      <c r="H639" s="12" t="s">
        <v>167</v>
      </c>
      <c r="I639" s="12">
        <v>0</v>
      </c>
    </row>
    <row r="640" spans="1:9" x14ac:dyDescent="0.2">
      <c r="A640" s="12" t="s">
        <v>11</v>
      </c>
      <c r="B640" s="12" t="s">
        <v>14</v>
      </c>
      <c r="C640" s="12" t="s">
        <v>4817</v>
      </c>
      <c r="D640" s="50">
        <v>44150</v>
      </c>
      <c r="E640" s="12">
        <v>60</v>
      </c>
      <c r="F640" s="50">
        <v>44210</v>
      </c>
      <c r="G640" s="12" t="s">
        <v>4250</v>
      </c>
      <c r="H640" s="12" t="s">
        <v>167</v>
      </c>
      <c r="I640" s="12">
        <v>0</v>
      </c>
    </row>
    <row r="641" spans="1:9" x14ac:dyDescent="0.2">
      <c r="A641" s="12" t="s">
        <v>11</v>
      </c>
      <c r="B641" s="12" t="s">
        <v>14</v>
      </c>
      <c r="C641" s="12" t="s">
        <v>4818</v>
      </c>
      <c r="D641" s="50">
        <v>44150</v>
      </c>
      <c r="E641" s="12">
        <v>60</v>
      </c>
      <c r="F641" s="50">
        <v>44210</v>
      </c>
      <c r="G641" s="12" t="s">
        <v>4250</v>
      </c>
      <c r="H641" s="12" t="s">
        <v>167</v>
      </c>
      <c r="I641" s="12">
        <v>0</v>
      </c>
    </row>
    <row r="642" spans="1:9" x14ac:dyDescent="0.2">
      <c r="A642" s="12" t="s">
        <v>11</v>
      </c>
      <c r="B642" s="12" t="s">
        <v>14</v>
      </c>
      <c r="C642" s="12" t="s">
        <v>4819</v>
      </c>
      <c r="D642" s="50">
        <v>44150</v>
      </c>
      <c r="E642" s="12">
        <v>60</v>
      </c>
      <c r="F642" s="50">
        <v>44210</v>
      </c>
      <c r="G642" s="12" t="s">
        <v>4250</v>
      </c>
      <c r="H642" s="12" t="s">
        <v>329</v>
      </c>
      <c r="I642" s="12">
        <v>0</v>
      </c>
    </row>
    <row r="643" spans="1:9" x14ac:dyDescent="0.2">
      <c r="A643" s="12" t="s">
        <v>11</v>
      </c>
      <c r="B643" s="12" t="s">
        <v>14</v>
      </c>
      <c r="C643" s="12" t="s">
        <v>4820</v>
      </c>
      <c r="D643" s="50">
        <v>44150</v>
      </c>
      <c r="E643" s="12">
        <v>60</v>
      </c>
      <c r="F643" s="50">
        <v>44210</v>
      </c>
      <c r="G643" s="12" t="s">
        <v>4250</v>
      </c>
      <c r="H643" s="12" t="s">
        <v>329</v>
      </c>
      <c r="I643" s="12">
        <v>0</v>
      </c>
    </row>
    <row r="644" spans="1:9" x14ac:dyDescent="0.2">
      <c r="A644" s="12" t="s">
        <v>11</v>
      </c>
      <c r="B644" s="12" t="s">
        <v>14</v>
      </c>
      <c r="C644" s="12" t="s">
        <v>4821</v>
      </c>
      <c r="D644" s="50">
        <v>44151</v>
      </c>
      <c r="E644" s="12">
        <v>28</v>
      </c>
      <c r="F644" s="50">
        <v>44179</v>
      </c>
      <c r="G644" s="12" t="s">
        <v>4250</v>
      </c>
      <c r="H644" s="12" t="s">
        <v>167</v>
      </c>
      <c r="I644" s="12">
        <v>0</v>
      </c>
    </row>
    <row r="645" spans="1:9" x14ac:dyDescent="0.2">
      <c r="A645" s="12" t="s">
        <v>11</v>
      </c>
      <c r="B645" s="12" t="s">
        <v>14</v>
      </c>
      <c r="C645" s="12" t="s">
        <v>4822</v>
      </c>
      <c r="D645" s="50">
        <v>44151</v>
      </c>
      <c r="E645" s="12">
        <v>28</v>
      </c>
      <c r="F645" s="50">
        <v>44179</v>
      </c>
      <c r="G645" s="12" t="s">
        <v>4250</v>
      </c>
      <c r="H645" s="12" t="s">
        <v>167</v>
      </c>
      <c r="I645" s="12">
        <v>0</v>
      </c>
    </row>
    <row r="646" spans="1:9" x14ac:dyDescent="0.2">
      <c r="A646" s="12" t="s">
        <v>11</v>
      </c>
      <c r="B646" s="12" t="s">
        <v>14</v>
      </c>
      <c r="C646" s="12" t="s">
        <v>4823</v>
      </c>
      <c r="D646" s="50">
        <v>44151</v>
      </c>
      <c r="E646" s="12">
        <v>28</v>
      </c>
      <c r="F646" s="50">
        <v>44179</v>
      </c>
      <c r="G646" s="12" t="s">
        <v>4250</v>
      </c>
      <c r="H646" s="12" t="s">
        <v>167</v>
      </c>
      <c r="I646" s="12">
        <v>0</v>
      </c>
    </row>
    <row r="647" spans="1:9" x14ac:dyDescent="0.2">
      <c r="A647" s="12" t="s">
        <v>11</v>
      </c>
      <c r="B647" s="12" t="s">
        <v>14</v>
      </c>
      <c r="C647" s="12" t="s">
        <v>4824</v>
      </c>
      <c r="D647" s="50">
        <v>44151</v>
      </c>
      <c r="E647" s="12">
        <v>28</v>
      </c>
      <c r="F647" s="50">
        <v>44179</v>
      </c>
      <c r="G647" s="12" t="s">
        <v>4250</v>
      </c>
      <c r="H647" s="12" t="s">
        <v>167</v>
      </c>
      <c r="I647" s="12">
        <v>0</v>
      </c>
    </row>
    <row r="648" spans="1:9" x14ac:dyDescent="0.2">
      <c r="A648" s="12" t="s">
        <v>11</v>
      </c>
      <c r="B648" s="12" t="s">
        <v>14</v>
      </c>
      <c r="C648" s="12" t="s">
        <v>4825</v>
      </c>
      <c r="D648" s="50">
        <v>44151</v>
      </c>
      <c r="E648" s="12">
        <v>28</v>
      </c>
      <c r="F648" s="50">
        <v>44179</v>
      </c>
      <c r="G648" s="12" t="s">
        <v>4250</v>
      </c>
      <c r="H648" s="12" t="s">
        <v>167</v>
      </c>
      <c r="I648" s="12">
        <v>0</v>
      </c>
    </row>
    <row r="649" spans="1:9" x14ac:dyDescent="0.2">
      <c r="A649" s="12" t="s">
        <v>11</v>
      </c>
      <c r="B649" s="12" t="s">
        <v>14</v>
      </c>
      <c r="C649" s="12" t="s">
        <v>4826</v>
      </c>
      <c r="D649" s="50">
        <v>44151</v>
      </c>
      <c r="E649" s="12">
        <v>60</v>
      </c>
      <c r="F649" s="50">
        <v>44211</v>
      </c>
      <c r="G649" s="12" t="s">
        <v>4250</v>
      </c>
      <c r="H649" s="12" t="s">
        <v>329</v>
      </c>
      <c r="I649" s="12">
        <v>0</v>
      </c>
    </row>
    <row r="650" spans="1:9" x14ac:dyDescent="0.2">
      <c r="A650" s="12" t="s">
        <v>11</v>
      </c>
      <c r="B650" s="12" t="s">
        <v>14</v>
      </c>
      <c r="C650" s="12" t="s">
        <v>4827</v>
      </c>
      <c r="D650" s="50">
        <v>44158</v>
      </c>
      <c r="E650" s="12">
        <v>60</v>
      </c>
      <c r="F650" s="50">
        <v>44218</v>
      </c>
      <c r="G650" s="12" t="s">
        <v>4250</v>
      </c>
      <c r="H650" s="12" t="s">
        <v>329</v>
      </c>
      <c r="I650" s="12">
        <v>0</v>
      </c>
    </row>
    <row r="651" spans="1:9" x14ac:dyDescent="0.2">
      <c r="A651" s="12" t="s">
        <v>11</v>
      </c>
      <c r="B651" s="12" t="s">
        <v>14</v>
      </c>
      <c r="C651" s="12" t="s">
        <v>4828</v>
      </c>
      <c r="D651" s="50">
        <v>44158</v>
      </c>
      <c r="E651" s="12">
        <v>60</v>
      </c>
      <c r="F651" s="50">
        <v>44218</v>
      </c>
      <c r="G651" s="12" t="s">
        <v>4250</v>
      </c>
      <c r="H651" s="12" t="s">
        <v>329</v>
      </c>
      <c r="I651" s="12">
        <v>0</v>
      </c>
    </row>
    <row r="652" spans="1:9" x14ac:dyDescent="0.2">
      <c r="A652" s="12" t="s">
        <v>11</v>
      </c>
      <c r="B652" s="12" t="s">
        <v>14</v>
      </c>
      <c r="C652" s="12" t="s">
        <v>4829</v>
      </c>
      <c r="D652" s="50">
        <v>44158</v>
      </c>
      <c r="E652" s="12">
        <v>60</v>
      </c>
      <c r="F652" s="50">
        <v>44218</v>
      </c>
      <c r="G652" s="12" t="s">
        <v>4250</v>
      </c>
      <c r="H652" s="12" t="s">
        <v>329</v>
      </c>
      <c r="I652" s="12">
        <v>0</v>
      </c>
    </row>
    <row r="653" spans="1:9" x14ac:dyDescent="0.2">
      <c r="A653" s="12" t="s">
        <v>11</v>
      </c>
      <c r="B653" s="12" t="s">
        <v>14</v>
      </c>
      <c r="C653" s="12" t="s">
        <v>4830</v>
      </c>
      <c r="D653" s="50">
        <v>44158</v>
      </c>
      <c r="E653" s="12">
        <v>29</v>
      </c>
      <c r="F653" s="50">
        <v>44187</v>
      </c>
      <c r="G653" s="12" t="s">
        <v>4250</v>
      </c>
      <c r="H653" s="12" t="s">
        <v>167</v>
      </c>
      <c r="I653" s="12">
        <v>0</v>
      </c>
    </row>
    <row r="654" spans="1:9" x14ac:dyDescent="0.2">
      <c r="A654" s="12" t="s">
        <v>11</v>
      </c>
      <c r="B654" s="12" t="s">
        <v>14</v>
      </c>
      <c r="C654" s="12" t="s">
        <v>4831</v>
      </c>
      <c r="D654" s="50">
        <v>44158</v>
      </c>
      <c r="E654" s="12">
        <v>60</v>
      </c>
      <c r="F654" s="50">
        <v>44218</v>
      </c>
      <c r="G654" s="12" t="s">
        <v>4250</v>
      </c>
      <c r="H654" s="12" t="s">
        <v>329</v>
      </c>
      <c r="I654" s="12">
        <v>0</v>
      </c>
    </row>
    <row r="655" spans="1:9" x14ac:dyDescent="0.2">
      <c r="A655" s="12" t="s">
        <v>11</v>
      </c>
      <c r="B655" s="12" t="s">
        <v>14</v>
      </c>
      <c r="C655" s="12" t="s">
        <v>4832</v>
      </c>
      <c r="D655" s="50">
        <v>44158</v>
      </c>
      <c r="E655" s="12">
        <v>60</v>
      </c>
      <c r="F655" s="50">
        <v>44218</v>
      </c>
      <c r="G655" s="12" t="s">
        <v>4250</v>
      </c>
      <c r="H655" s="12" t="s">
        <v>329</v>
      </c>
      <c r="I655" s="12">
        <v>0</v>
      </c>
    </row>
    <row r="656" spans="1:9" x14ac:dyDescent="0.2">
      <c r="A656" s="12" t="s">
        <v>11</v>
      </c>
      <c r="B656" s="12" t="s">
        <v>14</v>
      </c>
      <c r="C656" s="12" t="s">
        <v>4833</v>
      </c>
      <c r="D656" s="50">
        <v>44158</v>
      </c>
      <c r="E656" s="12">
        <v>60</v>
      </c>
      <c r="F656" s="50">
        <v>44218</v>
      </c>
      <c r="G656" s="12" t="s">
        <v>4250</v>
      </c>
      <c r="H656" s="12" t="s">
        <v>329</v>
      </c>
      <c r="I656" s="12">
        <v>0</v>
      </c>
    </row>
    <row r="657" spans="1:9" x14ac:dyDescent="0.2">
      <c r="A657" s="12" t="s">
        <v>11</v>
      </c>
      <c r="B657" s="12" t="s">
        <v>14</v>
      </c>
      <c r="C657" s="12" t="s">
        <v>4834</v>
      </c>
      <c r="D657" s="50">
        <v>44160</v>
      </c>
      <c r="E657" s="12">
        <v>60</v>
      </c>
      <c r="F657" s="50">
        <v>44220</v>
      </c>
      <c r="G657" s="12" t="s">
        <v>4250</v>
      </c>
      <c r="H657" s="12" t="s">
        <v>167</v>
      </c>
      <c r="I657" s="12">
        <v>0</v>
      </c>
    </row>
    <row r="658" spans="1:9" x14ac:dyDescent="0.2">
      <c r="A658" s="12" t="s">
        <v>11</v>
      </c>
      <c r="B658" s="12" t="s">
        <v>14</v>
      </c>
      <c r="C658" s="12" t="s">
        <v>4835</v>
      </c>
      <c r="D658" s="50">
        <v>44160</v>
      </c>
      <c r="E658" s="12">
        <v>60</v>
      </c>
      <c r="F658" s="50">
        <v>44220</v>
      </c>
      <c r="G658" s="12" t="s">
        <v>4250</v>
      </c>
      <c r="H658" s="12" t="s">
        <v>167</v>
      </c>
      <c r="I658" s="12">
        <v>0</v>
      </c>
    </row>
    <row r="659" spans="1:9" x14ac:dyDescent="0.2">
      <c r="A659" s="12" t="s">
        <v>11</v>
      </c>
      <c r="B659" s="12" t="s">
        <v>14</v>
      </c>
      <c r="C659" s="12" t="s">
        <v>4836</v>
      </c>
      <c r="D659" s="50">
        <v>44160</v>
      </c>
      <c r="E659" s="12">
        <v>27</v>
      </c>
      <c r="F659" s="50">
        <v>44187</v>
      </c>
      <c r="G659" s="12" t="s">
        <v>4250</v>
      </c>
      <c r="H659" s="12" t="s">
        <v>167</v>
      </c>
      <c r="I659" s="12">
        <v>0</v>
      </c>
    </row>
    <row r="660" spans="1:9" x14ac:dyDescent="0.2">
      <c r="A660" s="12" t="s">
        <v>11</v>
      </c>
      <c r="B660" s="12" t="s">
        <v>14</v>
      </c>
      <c r="C660" s="12" t="s">
        <v>4837</v>
      </c>
      <c r="D660" s="50">
        <v>44160</v>
      </c>
      <c r="E660" s="12">
        <v>27</v>
      </c>
      <c r="F660" s="50">
        <v>44187</v>
      </c>
      <c r="G660" s="12" t="s">
        <v>4250</v>
      </c>
      <c r="H660" s="12" t="s">
        <v>167</v>
      </c>
      <c r="I660" s="12">
        <v>0</v>
      </c>
    </row>
    <row r="661" spans="1:9" x14ac:dyDescent="0.2">
      <c r="A661" s="12" t="s">
        <v>11</v>
      </c>
      <c r="B661" s="12" t="s">
        <v>14</v>
      </c>
      <c r="C661" s="12" t="s">
        <v>4838</v>
      </c>
      <c r="D661" s="50">
        <v>44160</v>
      </c>
      <c r="E661" s="12">
        <v>60</v>
      </c>
      <c r="F661" s="50">
        <v>44220</v>
      </c>
      <c r="G661" s="12" t="s">
        <v>4250</v>
      </c>
      <c r="H661" s="12" t="s">
        <v>167</v>
      </c>
      <c r="I661" s="12">
        <v>0</v>
      </c>
    </row>
    <row r="662" spans="1:9" x14ac:dyDescent="0.2">
      <c r="A662" s="12" t="s">
        <v>11</v>
      </c>
      <c r="B662" s="12" t="s">
        <v>14</v>
      </c>
      <c r="C662" s="12" t="s">
        <v>4839</v>
      </c>
      <c r="D662" s="50">
        <v>44160</v>
      </c>
      <c r="E662" s="12">
        <v>60</v>
      </c>
      <c r="F662" s="50">
        <v>44220</v>
      </c>
      <c r="G662" s="12" t="s">
        <v>4250</v>
      </c>
      <c r="H662" s="12" t="s">
        <v>167</v>
      </c>
      <c r="I662" s="12">
        <v>0</v>
      </c>
    </row>
    <row r="663" spans="1:9" x14ac:dyDescent="0.2">
      <c r="A663" s="12" t="s">
        <v>11</v>
      </c>
      <c r="B663" s="12" t="s">
        <v>14</v>
      </c>
      <c r="C663" s="12" t="s">
        <v>4840</v>
      </c>
      <c r="D663" s="50">
        <v>44160</v>
      </c>
      <c r="E663" s="12">
        <v>60</v>
      </c>
      <c r="F663" s="50">
        <v>44220</v>
      </c>
      <c r="G663" s="12" t="s">
        <v>4250</v>
      </c>
      <c r="H663" s="12" t="s">
        <v>167</v>
      </c>
      <c r="I663" s="12">
        <v>0</v>
      </c>
    </row>
    <row r="664" spans="1:9" x14ac:dyDescent="0.2">
      <c r="A664" s="12" t="s">
        <v>11</v>
      </c>
      <c r="B664" s="12" t="s">
        <v>14</v>
      </c>
      <c r="C664" s="12" t="s">
        <v>4841</v>
      </c>
      <c r="D664" s="50">
        <v>44160</v>
      </c>
      <c r="E664" s="12">
        <v>38</v>
      </c>
      <c r="F664" s="50">
        <v>44198</v>
      </c>
      <c r="G664" s="12" t="s">
        <v>4250</v>
      </c>
      <c r="H664" s="12" t="s">
        <v>167</v>
      </c>
      <c r="I664" s="12">
        <v>0</v>
      </c>
    </row>
    <row r="665" spans="1:9" x14ac:dyDescent="0.2">
      <c r="A665" s="12" t="s">
        <v>11</v>
      </c>
      <c r="B665" s="12" t="s">
        <v>14</v>
      </c>
      <c r="C665" s="12" t="s">
        <v>4842</v>
      </c>
      <c r="D665" s="50">
        <v>44178</v>
      </c>
      <c r="E665" s="12">
        <v>60</v>
      </c>
      <c r="F665" s="50">
        <v>44239</v>
      </c>
      <c r="G665" s="12" t="s">
        <v>4250</v>
      </c>
      <c r="H665" s="12" t="s">
        <v>19</v>
      </c>
      <c r="I665" s="12">
        <v>0</v>
      </c>
    </row>
    <row r="666" spans="1:9" x14ac:dyDescent="0.2">
      <c r="A666" s="12" t="s">
        <v>11</v>
      </c>
      <c r="B666" s="12" t="s">
        <v>14</v>
      </c>
      <c r="C666" s="12" t="s">
        <v>4843</v>
      </c>
      <c r="D666" s="50">
        <v>44280</v>
      </c>
      <c r="E666" s="12">
        <v>60</v>
      </c>
      <c r="F666" s="50">
        <v>44341</v>
      </c>
      <c r="G666" s="12" t="s">
        <v>4250</v>
      </c>
      <c r="H666" s="12" t="s">
        <v>19</v>
      </c>
      <c r="I666" s="12">
        <v>0</v>
      </c>
    </row>
    <row r="667" spans="1:9" x14ac:dyDescent="0.2">
      <c r="A667" s="12" t="s">
        <v>11</v>
      </c>
      <c r="B667" s="12" t="s">
        <v>14</v>
      </c>
      <c r="C667" s="12" t="s">
        <v>4844</v>
      </c>
      <c r="D667" s="50">
        <v>44293</v>
      </c>
      <c r="E667" s="12">
        <v>60</v>
      </c>
      <c r="F667" s="50">
        <v>44355</v>
      </c>
      <c r="G667" s="12" t="s">
        <v>4250</v>
      </c>
      <c r="H667" s="12" t="s">
        <v>19</v>
      </c>
      <c r="I667" s="12">
        <v>0</v>
      </c>
    </row>
    <row r="668" spans="1:9" x14ac:dyDescent="0.2">
      <c r="A668" s="12" t="s">
        <v>11</v>
      </c>
      <c r="B668" s="12" t="s">
        <v>14</v>
      </c>
      <c r="C668" s="12" t="s">
        <v>4845</v>
      </c>
      <c r="D668" s="50">
        <v>44294</v>
      </c>
      <c r="E668" s="12">
        <v>60</v>
      </c>
      <c r="F668" s="50">
        <v>44355</v>
      </c>
      <c r="G668" s="12" t="s">
        <v>4250</v>
      </c>
      <c r="H668" s="12" t="s">
        <v>19</v>
      </c>
      <c r="I668" s="12">
        <v>0</v>
      </c>
    </row>
    <row r="669" spans="1:9" x14ac:dyDescent="0.2">
      <c r="A669" s="12" t="s">
        <v>11</v>
      </c>
      <c r="B669" s="12" t="s">
        <v>14</v>
      </c>
      <c r="C669" s="12" t="s">
        <v>4846</v>
      </c>
      <c r="D669" s="50">
        <v>44198</v>
      </c>
      <c r="E669" s="12">
        <v>60</v>
      </c>
      <c r="F669" s="50">
        <v>44258</v>
      </c>
      <c r="G669" s="12" t="s">
        <v>4276</v>
      </c>
      <c r="H669" s="12" t="s">
        <v>329</v>
      </c>
      <c r="I669" s="12">
        <v>0</v>
      </c>
    </row>
    <row r="670" spans="1:9" x14ac:dyDescent="0.2">
      <c r="A670" s="12" t="s">
        <v>11</v>
      </c>
      <c r="B670" s="12" t="s">
        <v>14</v>
      </c>
      <c r="C670" s="12" t="s">
        <v>4847</v>
      </c>
      <c r="D670" s="50">
        <v>44198</v>
      </c>
      <c r="E670" s="12">
        <v>60</v>
      </c>
      <c r="F670" s="50">
        <v>44258</v>
      </c>
      <c r="G670" s="12" t="s">
        <v>4276</v>
      </c>
      <c r="H670" s="12" t="s">
        <v>329</v>
      </c>
      <c r="I670" s="12">
        <v>0</v>
      </c>
    </row>
    <row r="671" spans="1:9" x14ac:dyDescent="0.2">
      <c r="A671" s="12" t="s">
        <v>11</v>
      </c>
      <c r="B671" s="12" t="s">
        <v>14</v>
      </c>
      <c r="C671" s="12" t="s">
        <v>4848</v>
      </c>
      <c r="D671" s="50">
        <v>44198</v>
      </c>
      <c r="E671" s="12">
        <v>60</v>
      </c>
      <c r="F671" s="50">
        <v>44258</v>
      </c>
      <c r="G671" s="12" t="s">
        <v>4276</v>
      </c>
      <c r="H671" s="12" t="s">
        <v>329</v>
      </c>
      <c r="I671" s="12">
        <v>0</v>
      </c>
    </row>
    <row r="672" spans="1:9" x14ac:dyDescent="0.2">
      <c r="A672" s="12" t="s">
        <v>11</v>
      </c>
      <c r="B672" s="12" t="s">
        <v>14</v>
      </c>
      <c r="C672" s="12" t="s">
        <v>4849</v>
      </c>
      <c r="D672" s="50">
        <v>44198</v>
      </c>
      <c r="E672" s="12">
        <v>60</v>
      </c>
      <c r="F672" s="50">
        <v>44258</v>
      </c>
      <c r="G672" s="12" t="s">
        <v>4276</v>
      </c>
      <c r="H672" s="12" t="s">
        <v>329</v>
      </c>
      <c r="I672" s="12">
        <v>0</v>
      </c>
    </row>
    <row r="673" spans="1:9" x14ac:dyDescent="0.2">
      <c r="A673" s="12" t="s">
        <v>11</v>
      </c>
      <c r="B673" s="12" t="s">
        <v>14</v>
      </c>
      <c r="C673" s="12" t="s">
        <v>4850</v>
      </c>
      <c r="D673" s="50">
        <v>44199</v>
      </c>
      <c r="E673" s="12">
        <v>59</v>
      </c>
      <c r="F673" s="50">
        <v>44258</v>
      </c>
      <c r="G673" s="12" t="s">
        <v>4276</v>
      </c>
      <c r="H673" s="12" t="s">
        <v>329</v>
      </c>
      <c r="I673" s="12">
        <v>0</v>
      </c>
    </row>
    <row r="674" spans="1:9" x14ac:dyDescent="0.2">
      <c r="A674" s="12" t="s">
        <v>11</v>
      </c>
      <c r="B674" s="12" t="s">
        <v>14</v>
      </c>
      <c r="C674" s="12" t="s">
        <v>4851</v>
      </c>
      <c r="D674" s="50">
        <v>44202</v>
      </c>
      <c r="E674" s="12">
        <v>60</v>
      </c>
      <c r="F674" s="50">
        <v>44263</v>
      </c>
      <c r="G674" s="12" t="s">
        <v>4276</v>
      </c>
      <c r="H674" s="12" t="s">
        <v>19</v>
      </c>
      <c r="I674" s="12">
        <v>0</v>
      </c>
    </row>
    <row r="675" spans="1:9" x14ac:dyDescent="0.2">
      <c r="A675" s="12" t="s">
        <v>11</v>
      </c>
      <c r="B675" s="12" t="s">
        <v>14</v>
      </c>
      <c r="C675" s="12" t="s">
        <v>4852</v>
      </c>
      <c r="D675" s="50">
        <v>44202</v>
      </c>
      <c r="E675" s="12">
        <v>60</v>
      </c>
      <c r="F675" s="50">
        <v>44263</v>
      </c>
      <c r="G675" s="12" t="s">
        <v>4276</v>
      </c>
      <c r="H675" s="12" t="s">
        <v>19</v>
      </c>
      <c r="I675" s="12">
        <v>0</v>
      </c>
    </row>
    <row r="676" spans="1:9" x14ac:dyDescent="0.2">
      <c r="A676" s="12" t="s">
        <v>11</v>
      </c>
      <c r="B676" s="12" t="s">
        <v>14</v>
      </c>
      <c r="C676" s="12" t="s">
        <v>4853</v>
      </c>
      <c r="D676" s="50">
        <v>44203</v>
      </c>
      <c r="E676" s="12">
        <v>60</v>
      </c>
      <c r="F676" s="50">
        <v>44263</v>
      </c>
      <c r="G676" s="12" t="s">
        <v>4276</v>
      </c>
      <c r="H676" s="12" t="s">
        <v>329</v>
      </c>
      <c r="I676" s="12">
        <v>0</v>
      </c>
    </row>
    <row r="677" spans="1:9" x14ac:dyDescent="0.2">
      <c r="A677" s="12" t="s">
        <v>11</v>
      </c>
      <c r="B677" s="12" t="s">
        <v>14</v>
      </c>
      <c r="C677" s="12" t="s">
        <v>4854</v>
      </c>
      <c r="D677" s="50">
        <v>44203</v>
      </c>
      <c r="E677" s="12">
        <v>60</v>
      </c>
      <c r="F677" s="50">
        <v>44263</v>
      </c>
      <c r="G677" s="12" t="s">
        <v>4276</v>
      </c>
      <c r="H677" s="12" t="s">
        <v>329</v>
      </c>
      <c r="I677" s="12">
        <v>0</v>
      </c>
    </row>
    <row r="678" spans="1:9" x14ac:dyDescent="0.2">
      <c r="A678" s="12" t="s">
        <v>11</v>
      </c>
      <c r="B678" s="12" t="s">
        <v>14</v>
      </c>
      <c r="C678" s="12" t="s">
        <v>4855</v>
      </c>
      <c r="D678" s="50">
        <v>44204</v>
      </c>
      <c r="E678" s="12">
        <v>59</v>
      </c>
      <c r="F678" s="50">
        <v>44263</v>
      </c>
      <c r="G678" s="12" t="s">
        <v>4276</v>
      </c>
      <c r="H678" s="12" t="s">
        <v>329</v>
      </c>
      <c r="I678" s="12">
        <v>0</v>
      </c>
    </row>
    <row r="679" spans="1:9" x14ac:dyDescent="0.2">
      <c r="A679" s="12" t="s">
        <v>11</v>
      </c>
      <c r="B679" s="12" t="s">
        <v>14</v>
      </c>
      <c r="C679" s="12" t="s">
        <v>4856</v>
      </c>
      <c r="D679" s="50">
        <v>44206</v>
      </c>
      <c r="E679" s="12">
        <v>31</v>
      </c>
      <c r="F679" s="50">
        <v>44237</v>
      </c>
      <c r="G679" s="12" t="s">
        <v>4276</v>
      </c>
      <c r="H679" s="12" t="s">
        <v>167</v>
      </c>
      <c r="I679" s="12">
        <v>0</v>
      </c>
    </row>
    <row r="680" spans="1:9" x14ac:dyDescent="0.2">
      <c r="A680" s="12" t="s">
        <v>11</v>
      </c>
      <c r="B680" s="12" t="s">
        <v>14</v>
      </c>
      <c r="C680" s="12" t="s">
        <v>4857</v>
      </c>
      <c r="D680" s="50">
        <v>44206</v>
      </c>
      <c r="E680" s="12">
        <v>31</v>
      </c>
      <c r="F680" s="50">
        <v>44237</v>
      </c>
      <c r="G680" s="12" t="s">
        <v>4276</v>
      </c>
      <c r="H680" s="12" t="s">
        <v>167</v>
      </c>
      <c r="I680" s="12">
        <v>0</v>
      </c>
    </row>
    <row r="681" spans="1:9" x14ac:dyDescent="0.2">
      <c r="A681" s="12" t="s">
        <v>11</v>
      </c>
      <c r="B681" s="12" t="s">
        <v>14</v>
      </c>
      <c r="C681" s="12" t="s">
        <v>4858</v>
      </c>
      <c r="D681" s="50">
        <v>44206</v>
      </c>
      <c r="E681" s="12">
        <v>25</v>
      </c>
      <c r="F681" s="50">
        <v>44231</v>
      </c>
      <c r="G681" s="12" t="s">
        <v>4276</v>
      </c>
      <c r="H681" s="12" t="s">
        <v>395</v>
      </c>
      <c r="I681" s="12">
        <v>0</v>
      </c>
    </row>
    <row r="682" spans="1:9" x14ac:dyDescent="0.2">
      <c r="A682" s="12" t="s">
        <v>11</v>
      </c>
      <c r="B682" s="12" t="s">
        <v>14</v>
      </c>
      <c r="C682" s="12" t="s">
        <v>4859</v>
      </c>
      <c r="D682" s="50">
        <v>44207</v>
      </c>
      <c r="E682" s="12">
        <v>25</v>
      </c>
      <c r="F682" s="50">
        <v>44232</v>
      </c>
      <c r="G682" s="12" t="s">
        <v>4276</v>
      </c>
      <c r="H682" s="12" t="s">
        <v>167</v>
      </c>
      <c r="I682" s="12">
        <v>0</v>
      </c>
    </row>
    <row r="683" spans="1:9" x14ac:dyDescent="0.2">
      <c r="A683" s="12" t="s">
        <v>11</v>
      </c>
      <c r="B683" s="12" t="s">
        <v>14</v>
      </c>
      <c r="C683" s="12" t="s">
        <v>4860</v>
      </c>
      <c r="D683" s="50">
        <v>44207</v>
      </c>
      <c r="E683" s="12">
        <v>25</v>
      </c>
      <c r="F683" s="50">
        <v>44232</v>
      </c>
      <c r="G683" s="12" t="s">
        <v>4276</v>
      </c>
      <c r="H683" s="12" t="s">
        <v>167</v>
      </c>
      <c r="I683" s="12">
        <v>0</v>
      </c>
    </row>
    <row r="684" spans="1:9" x14ac:dyDescent="0.2">
      <c r="A684" s="12" t="s">
        <v>11</v>
      </c>
      <c r="B684" s="12" t="s">
        <v>14</v>
      </c>
      <c r="C684" s="12" t="s">
        <v>4861</v>
      </c>
      <c r="D684" s="50">
        <v>44207</v>
      </c>
      <c r="E684" s="12">
        <v>25</v>
      </c>
      <c r="F684" s="50">
        <v>44232</v>
      </c>
      <c r="G684" s="12" t="s">
        <v>4276</v>
      </c>
      <c r="H684" s="12" t="s">
        <v>167</v>
      </c>
      <c r="I684" s="12">
        <v>0</v>
      </c>
    </row>
    <row r="685" spans="1:9" x14ac:dyDescent="0.2">
      <c r="A685" s="12" t="s">
        <v>11</v>
      </c>
      <c r="B685" s="12" t="s">
        <v>14</v>
      </c>
      <c r="C685" s="12" t="s">
        <v>4862</v>
      </c>
      <c r="D685" s="50">
        <v>44213</v>
      </c>
      <c r="E685" s="12">
        <v>60</v>
      </c>
      <c r="F685" s="50">
        <v>44275</v>
      </c>
      <c r="G685" s="12" t="s">
        <v>4276</v>
      </c>
      <c r="H685" s="12" t="s">
        <v>19</v>
      </c>
      <c r="I685" s="12">
        <v>0</v>
      </c>
    </row>
    <row r="686" spans="1:9" x14ac:dyDescent="0.2">
      <c r="A686" s="12" t="s">
        <v>11</v>
      </c>
      <c r="B686" s="12" t="s">
        <v>14</v>
      </c>
      <c r="C686" s="12" t="s">
        <v>4863</v>
      </c>
      <c r="D686" s="50">
        <v>44213</v>
      </c>
      <c r="E686" s="12">
        <v>60</v>
      </c>
      <c r="F686" s="50">
        <v>44275</v>
      </c>
      <c r="G686" s="12" t="s">
        <v>4276</v>
      </c>
      <c r="H686" s="12" t="s">
        <v>19</v>
      </c>
      <c r="I686" s="12">
        <v>0</v>
      </c>
    </row>
    <row r="687" spans="1:9" x14ac:dyDescent="0.2">
      <c r="A687" s="12" t="s">
        <v>11</v>
      </c>
      <c r="B687" s="12" t="s">
        <v>14</v>
      </c>
      <c r="C687" s="12" t="s">
        <v>4864</v>
      </c>
      <c r="D687" s="50">
        <v>44220</v>
      </c>
      <c r="E687" s="12">
        <v>60</v>
      </c>
      <c r="F687" s="50">
        <v>44280</v>
      </c>
      <c r="G687" s="12" t="s">
        <v>4276</v>
      </c>
      <c r="H687" s="12" t="s">
        <v>329</v>
      </c>
      <c r="I687" s="12">
        <v>0</v>
      </c>
    </row>
    <row r="688" spans="1:9" x14ac:dyDescent="0.2">
      <c r="A688" s="12" t="s">
        <v>11</v>
      </c>
      <c r="B688" s="12" t="s">
        <v>14</v>
      </c>
      <c r="C688" s="12" t="s">
        <v>4865</v>
      </c>
      <c r="D688" s="50">
        <v>44230</v>
      </c>
      <c r="E688" s="12">
        <v>37</v>
      </c>
      <c r="F688" s="50">
        <v>44267</v>
      </c>
      <c r="G688" s="12" t="s">
        <v>4276</v>
      </c>
      <c r="H688" s="12" t="s">
        <v>167</v>
      </c>
      <c r="I688" s="12">
        <v>0</v>
      </c>
    </row>
    <row r="689" spans="1:9" x14ac:dyDescent="0.2">
      <c r="A689" s="12" t="s">
        <v>11</v>
      </c>
      <c r="B689" s="12" t="s">
        <v>14</v>
      </c>
      <c r="C689" s="12" t="s">
        <v>4866</v>
      </c>
      <c r="D689" s="50">
        <v>44235</v>
      </c>
      <c r="E689" s="12">
        <v>60</v>
      </c>
      <c r="F689" s="50">
        <v>44298</v>
      </c>
      <c r="G689" s="12" t="s">
        <v>4276</v>
      </c>
      <c r="H689" s="12" t="s">
        <v>19</v>
      </c>
      <c r="I689" s="12">
        <v>0</v>
      </c>
    </row>
    <row r="690" spans="1:9" x14ac:dyDescent="0.2">
      <c r="A690" s="12" t="s">
        <v>11</v>
      </c>
      <c r="B690" s="12" t="s">
        <v>14</v>
      </c>
      <c r="C690" s="12" t="s">
        <v>4867</v>
      </c>
      <c r="D690" s="50">
        <v>44272</v>
      </c>
      <c r="E690" s="12">
        <v>60</v>
      </c>
      <c r="F690" s="50">
        <v>44333</v>
      </c>
      <c r="G690" s="12" t="s">
        <v>4276</v>
      </c>
      <c r="H690" s="12" t="s">
        <v>19</v>
      </c>
      <c r="I690" s="12">
        <v>0</v>
      </c>
    </row>
    <row r="691" spans="1:9" x14ac:dyDescent="0.2">
      <c r="A691" s="12" t="s">
        <v>11</v>
      </c>
      <c r="B691" s="12" t="s">
        <v>14</v>
      </c>
      <c r="C691" s="12" t="s">
        <v>4868</v>
      </c>
      <c r="D691" s="50">
        <v>44306</v>
      </c>
      <c r="E691" s="12">
        <v>60</v>
      </c>
      <c r="F691" s="50">
        <v>44367</v>
      </c>
      <c r="G691" s="12" t="s">
        <v>4276</v>
      </c>
      <c r="H691" s="12" t="s">
        <v>19</v>
      </c>
      <c r="I691" s="12">
        <v>0</v>
      </c>
    </row>
    <row r="692" spans="1:9" x14ac:dyDescent="0.2">
      <c r="A692" s="12" t="s">
        <v>11</v>
      </c>
      <c r="B692" s="12" t="s">
        <v>14</v>
      </c>
      <c r="C692" s="12" t="s">
        <v>4869</v>
      </c>
      <c r="D692" s="50">
        <v>44306</v>
      </c>
      <c r="E692" s="12">
        <v>60</v>
      </c>
      <c r="F692" s="50">
        <v>44367</v>
      </c>
      <c r="G692" s="12" t="s">
        <v>4276</v>
      </c>
      <c r="H692" s="12" t="s">
        <v>19</v>
      </c>
      <c r="I692" s="12">
        <v>0</v>
      </c>
    </row>
    <row r="693" spans="1:9" x14ac:dyDescent="0.2">
      <c r="A693" s="12" t="s">
        <v>11</v>
      </c>
      <c r="B693" s="12" t="s">
        <v>14</v>
      </c>
      <c r="C693" s="12" t="s">
        <v>4870</v>
      </c>
      <c r="D693" s="50">
        <v>44306</v>
      </c>
      <c r="E693" s="12">
        <v>60</v>
      </c>
      <c r="F693" s="50">
        <v>44367</v>
      </c>
      <c r="G693" s="12" t="s">
        <v>4276</v>
      </c>
      <c r="H693" s="12" t="s">
        <v>19</v>
      </c>
      <c r="I693" s="12">
        <v>0</v>
      </c>
    </row>
    <row r="694" spans="1:9" x14ac:dyDescent="0.2">
      <c r="A694" s="12" t="s">
        <v>11</v>
      </c>
      <c r="B694" s="12" t="s">
        <v>14</v>
      </c>
      <c r="C694" s="12" t="s">
        <v>4871</v>
      </c>
      <c r="D694" s="50">
        <v>44306</v>
      </c>
      <c r="E694" s="12">
        <v>60</v>
      </c>
      <c r="F694" s="50">
        <v>44367</v>
      </c>
      <c r="G694" s="12" t="s">
        <v>4276</v>
      </c>
      <c r="H694" s="12" t="s">
        <v>19</v>
      </c>
      <c r="I694" s="12">
        <v>0</v>
      </c>
    </row>
    <row r="695" spans="1:9" x14ac:dyDescent="0.2">
      <c r="A695" s="12" t="s">
        <v>11</v>
      </c>
      <c r="B695" s="12" t="s">
        <v>14</v>
      </c>
      <c r="C695" s="12" t="s">
        <v>4872</v>
      </c>
      <c r="D695" s="50">
        <v>44306</v>
      </c>
      <c r="E695" s="12">
        <v>60</v>
      </c>
      <c r="F695" s="50">
        <v>44367</v>
      </c>
      <c r="G695" s="12" t="s">
        <v>4276</v>
      </c>
      <c r="H695" s="12" t="s">
        <v>19</v>
      </c>
      <c r="I695" s="12">
        <v>0</v>
      </c>
    </row>
    <row r="696" spans="1:9" x14ac:dyDescent="0.2">
      <c r="A696" s="12" t="s">
        <v>11</v>
      </c>
      <c r="B696" s="12" t="s">
        <v>14</v>
      </c>
      <c r="C696" s="12" t="s">
        <v>4873</v>
      </c>
      <c r="D696" s="50">
        <v>44306</v>
      </c>
      <c r="E696" s="12">
        <v>60</v>
      </c>
      <c r="F696" s="50">
        <v>44367</v>
      </c>
      <c r="G696" s="12" t="s">
        <v>4276</v>
      </c>
      <c r="H696" s="12" t="s">
        <v>19</v>
      </c>
      <c r="I696" s="12">
        <v>0</v>
      </c>
    </row>
    <row r="697" spans="1:9" x14ac:dyDescent="0.2">
      <c r="A697" s="12" t="s">
        <v>11</v>
      </c>
      <c r="B697" s="12" t="s">
        <v>14</v>
      </c>
      <c r="C697" s="12" t="s">
        <v>4874</v>
      </c>
      <c r="D697" s="50">
        <v>44320</v>
      </c>
      <c r="E697" s="12">
        <v>60</v>
      </c>
      <c r="F697" s="50">
        <v>44380</v>
      </c>
      <c r="G697" s="12" t="s">
        <v>4276</v>
      </c>
      <c r="H697" s="12" t="s">
        <v>329</v>
      </c>
      <c r="I697" s="12">
        <v>0</v>
      </c>
    </row>
    <row r="698" spans="1:9" x14ac:dyDescent="0.2">
      <c r="A698" s="12"/>
      <c r="B698" s="12"/>
      <c r="C698" s="12"/>
      <c r="D698" s="50"/>
      <c r="E698" s="12"/>
      <c r="F698" s="50"/>
      <c r="G698" s="12"/>
      <c r="H698" s="12"/>
      <c r="I698" s="12"/>
    </row>
    <row r="699" spans="1:9" x14ac:dyDescent="0.2">
      <c r="A699" s="12"/>
      <c r="B699" s="12"/>
      <c r="C699" s="12"/>
      <c r="D699" s="50"/>
      <c r="E699" s="12"/>
      <c r="F699" s="50"/>
      <c r="G699" s="12"/>
      <c r="H699" s="12"/>
      <c r="I699" s="12"/>
    </row>
    <row r="700" spans="1:9" x14ac:dyDescent="0.2">
      <c r="A700" s="12"/>
      <c r="B700" s="12"/>
      <c r="C700" s="12"/>
      <c r="D700" s="50"/>
      <c r="E700" s="12"/>
      <c r="F700" s="50"/>
      <c r="G700" s="12"/>
      <c r="H700" s="12"/>
      <c r="I700" s="12"/>
    </row>
    <row r="701" spans="1:9" x14ac:dyDescent="0.2">
      <c r="A701" s="12"/>
      <c r="B701" s="12"/>
      <c r="C701" s="12"/>
      <c r="D701" s="50"/>
      <c r="E701" s="12"/>
      <c r="F701" s="50"/>
      <c r="G701" s="12"/>
      <c r="H701" s="12"/>
      <c r="I701" s="12"/>
    </row>
    <row r="702" spans="1:9" x14ac:dyDescent="0.2">
      <c r="A702" s="12"/>
      <c r="B702" s="12"/>
      <c r="C702" s="12"/>
      <c r="D702" s="50"/>
      <c r="E702" s="12"/>
      <c r="F702" s="50"/>
      <c r="G702" s="12"/>
      <c r="H702" s="12"/>
      <c r="I702" s="12"/>
    </row>
    <row r="703" spans="1:9" x14ac:dyDescent="0.2">
      <c r="A703" s="12"/>
      <c r="B703" s="12"/>
      <c r="C703" s="12"/>
      <c r="D703" s="50"/>
      <c r="E703" s="12"/>
      <c r="F703" s="50"/>
      <c r="G703" s="12"/>
      <c r="H703" s="12"/>
      <c r="I703" s="12"/>
    </row>
    <row r="704" spans="1:9" x14ac:dyDescent="0.2">
      <c r="A704" s="12"/>
      <c r="B704" s="12"/>
      <c r="C704" s="12"/>
      <c r="D704" s="50"/>
      <c r="E704" s="12"/>
      <c r="F704" s="50"/>
      <c r="G704" s="12"/>
      <c r="H704" s="12"/>
      <c r="I704" s="12"/>
    </row>
    <row r="705" spans="1:9" x14ac:dyDescent="0.2">
      <c r="A705" s="12"/>
      <c r="B705" s="12"/>
      <c r="C705" s="12"/>
      <c r="D705" s="50"/>
      <c r="E705" s="12"/>
      <c r="F705" s="50"/>
      <c r="G705" s="12"/>
      <c r="H705" s="12"/>
      <c r="I705" s="12"/>
    </row>
    <row r="706" spans="1:9" x14ac:dyDescent="0.2">
      <c r="A706" s="12"/>
      <c r="B706" s="12"/>
      <c r="C706" s="12"/>
      <c r="D706" s="50"/>
      <c r="E706" s="12"/>
      <c r="F706" s="50"/>
      <c r="G706" s="12"/>
      <c r="H706" s="12"/>
      <c r="I706" s="12"/>
    </row>
    <row r="707" spans="1:9" x14ac:dyDescent="0.2">
      <c r="A707" s="12"/>
      <c r="B707" s="12"/>
      <c r="C707" s="12"/>
      <c r="D707" s="50"/>
      <c r="E707" s="12"/>
      <c r="F707" s="50"/>
      <c r="G707" s="12"/>
      <c r="H707" s="12"/>
      <c r="I707" s="12"/>
    </row>
    <row r="708" spans="1:9" x14ac:dyDescent="0.2">
      <c r="A708" s="12"/>
      <c r="B708" s="12"/>
      <c r="C708" s="12"/>
      <c r="D708" s="50"/>
      <c r="E708" s="12"/>
      <c r="F708" s="50"/>
      <c r="G708" s="12"/>
      <c r="H708" s="12"/>
      <c r="I708" s="12"/>
    </row>
    <row r="709" spans="1:9" x14ac:dyDescent="0.2">
      <c r="A709" s="12"/>
      <c r="B709" s="12"/>
      <c r="C709" s="12"/>
      <c r="D709" s="50"/>
      <c r="E709" s="12"/>
      <c r="F709" s="50"/>
      <c r="G709" s="12"/>
      <c r="H709" s="12"/>
      <c r="I709" s="12"/>
    </row>
    <row r="710" spans="1:9" x14ac:dyDescent="0.2">
      <c r="A710" s="12"/>
      <c r="B710" s="12"/>
      <c r="C710" s="12"/>
      <c r="D710" s="50"/>
      <c r="E710" s="12"/>
      <c r="F710" s="50"/>
      <c r="G710" s="12"/>
      <c r="H710" s="12"/>
      <c r="I710" s="12"/>
    </row>
    <row r="711" spans="1:9" x14ac:dyDescent="0.2">
      <c r="A711" s="12"/>
      <c r="B711" s="12"/>
      <c r="C711" s="12"/>
      <c r="D711" s="50"/>
      <c r="E711" s="12"/>
      <c r="F711" s="50"/>
      <c r="G711" s="12"/>
      <c r="H711" s="12"/>
      <c r="I711" s="12"/>
    </row>
    <row r="712" spans="1:9" x14ac:dyDescent="0.2">
      <c r="A712" s="12"/>
      <c r="B712" s="12"/>
      <c r="C712" s="12"/>
      <c r="D712" s="50"/>
      <c r="E712" s="12"/>
      <c r="F712" s="50"/>
      <c r="G712" s="12"/>
      <c r="H712" s="12"/>
      <c r="I712" s="12"/>
    </row>
    <row r="713" spans="1:9" x14ac:dyDescent="0.2">
      <c r="A713" s="12"/>
      <c r="B713" s="12"/>
      <c r="C713" s="12"/>
      <c r="D713" s="50"/>
      <c r="E713" s="12"/>
      <c r="F713" s="50"/>
      <c r="G713" s="12"/>
      <c r="H713" s="12"/>
      <c r="I713" s="12"/>
    </row>
    <row r="714" spans="1:9" x14ac:dyDescent="0.2">
      <c r="A714" s="12"/>
      <c r="B714" s="12"/>
      <c r="C714" s="12"/>
      <c r="D714" s="50"/>
      <c r="E714" s="12"/>
      <c r="F714" s="50"/>
      <c r="G714" s="12"/>
      <c r="H714" s="12"/>
      <c r="I714" s="12"/>
    </row>
    <row r="715" spans="1:9" x14ac:dyDescent="0.2">
      <c r="A715" s="12"/>
      <c r="B715" s="12"/>
      <c r="C715" s="12"/>
      <c r="D715" s="50"/>
      <c r="E715" s="12"/>
      <c r="F715" s="50"/>
      <c r="G715" s="12"/>
      <c r="H715" s="12"/>
      <c r="I715" s="12"/>
    </row>
    <row r="716" spans="1:9" x14ac:dyDescent="0.2">
      <c r="A716" s="12"/>
      <c r="B716" s="12"/>
      <c r="C716" s="12"/>
      <c r="D716" s="50"/>
      <c r="E716" s="12"/>
      <c r="F716" s="50"/>
      <c r="G716" s="12"/>
      <c r="H716" s="12"/>
      <c r="I716" s="12"/>
    </row>
    <row r="717" spans="1:9" x14ac:dyDescent="0.2">
      <c r="A717" s="12"/>
      <c r="B717" s="12"/>
      <c r="C717" s="12"/>
      <c r="D717" s="50"/>
      <c r="E717" s="12"/>
      <c r="F717" s="50"/>
      <c r="G717" s="12"/>
      <c r="H717" s="12"/>
      <c r="I717" s="12"/>
    </row>
    <row r="718" spans="1:9" x14ac:dyDescent="0.2">
      <c r="A718" s="12"/>
      <c r="B718" s="12"/>
      <c r="C718" s="12"/>
      <c r="D718" s="50"/>
      <c r="E718" s="12"/>
      <c r="F718" s="50"/>
      <c r="G718" s="12"/>
      <c r="H718" s="12"/>
      <c r="I718" s="12"/>
    </row>
    <row r="719" spans="1:9" x14ac:dyDescent="0.2">
      <c r="A719" s="12"/>
      <c r="B719" s="12"/>
      <c r="C719" s="12"/>
      <c r="D719" s="50"/>
      <c r="E719" s="12"/>
      <c r="F719" s="50"/>
      <c r="G719" s="12"/>
      <c r="H719" s="12"/>
      <c r="I719" s="12"/>
    </row>
    <row r="720" spans="1:9" x14ac:dyDescent="0.2">
      <c r="A720" s="12"/>
      <c r="B720" s="12"/>
      <c r="C720" s="12"/>
      <c r="D720" s="50"/>
      <c r="E720" s="12"/>
      <c r="F720" s="50"/>
      <c r="G720" s="12"/>
      <c r="H720" s="12"/>
      <c r="I720" s="12"/>
    </row>
    <row r="721" spans="1:9" x14ac:dyDescent="0.2">
      <c r="A721" s="12"/>
      <c r="B721" s="12"/>
      <c r="C721" s="12"/>
      <c r="D721" s="50"/>
      <c r="E721" s="12"/>
      <c r="F721" s="50"/>
      <c r="G721" s="12"/>
      <c r="H721" s="12"/>
      <c r="I721" s="12"/>
    </row>
    <row r="722" spans="1:9" x14ac:dyDescent="0.2">
      <c r="A722" s="12"/>
      <c r="B722" s="12"/>
      <c r="C722" s="12"/>
      <c r="D722" s="50"/>
      <c r="E722" s="12"/>
      <c r="F722" s="50"/>
      <c r="G722" s="12"/>
      <c r="H722" s="12"/>
      <c r="I722" s="12"/>
    </row>
    <row r="723" spans="1:9" x14ac:dyDescent="0.2">
      <c r="A723" s="12"/>
      <c r="B723" s="12"/>
      <c r="C723" s="12"/>
      <c r="D723" s="50"/>
      <c r="E723" s="12"/>
      <c r="F723" s="50"/>
      <c r="G723" s="12"/>
      <c r="H723" s="12"/>
      <c r="I723" s="12"/>
    </row>
    <row r="724" spans="1:9" x14ac:dyDescent="0.2">
      <c r="A724" s="12"/>
      <c r="B724" s="12"/>
      <c r="C724" s="12"/>
      <c r="D724" s="50"/>
      <c r="E724" s="12"/>
      <c r="F724" s="50"/>
      <c r="G724" s="12"/>
      <c r="H724" s="12"/>
      <c r="I724" s="12"/>
    </row>
    <row r="725" spans="1:9" x14ac:dyDescent="0.2">
      <c r="A725" s="12"/>
      <c r="B725" s="12"/>
      <c r="C725" s="12"/>
      <c r="D725" s="50"/>
      <c r="E725" s="12"/>
      <c r="F725" s="50"/>
      <c r="G725" s="12"/>
      <c r="H725" s="12"/>
      <c r="I725" s="12"/>
    </row>
    <row r="726" spans="1:9" x14ac:dyDescent="0.2">
      <c r="A726" s="12"/>
      <c r="B726" s="12"/>
      <c r="C726" s="12"/>
      <c r="D726" s="50"/>
      <c r="E726" s="12"/>
      <c r="F726" s="50"/>
      <c r="G726" s="12"/>
      <c r="H726" s="12"/>
      <c r="I726" s="12"/>
    </row>
    <row r="727" spans="1:9" x14ac:dyDescent="0.2">
      <c r="A727" s="12"/>
      <c r="B727" s="12"/>
      <c r="C727" s="12"/>
      <c r="D727" s="50"/>
      <c r="E727" s="12"/>
      <c r="F727" s="50"/>
      <c r="G727" s="12"/>
      <c r="H727" s="12"/>
      <c r="I727" s="12"/>
    </row>
    <row r="728" spans="1:9" x14ac:dyDescent="0.2">
      <c r="A728" s="12"/>
      <c r="B728" s="12"/>
      <c r="C728" s="12"/>
      <c r="D728" s="50"/>
      <c r="E728" s="12"/>
      <c r="F728" s="50"/>
      <c r="G728" s="12"/>
      <c r="H728" s="12"/>
      <c r="I728" s="12"/>
    </row>
    <row r="729" spans="1:9" x14ac:dyDescent="0.2">
      <c r="A729" s="12"/>
      <c r="B729" s="12"/>
      <c r="C729" s="12"/>
      <c r="D729" s="50"/>
      <c r="E729" s="12"/>
      <c r="F729" s="50"/>
      <c r="G729" s="12"/>
      <c r="H729" s="12"/>
      <c r="I729" s="12"/>
    </row>
    <row r="730" spans="1:9" x14ac:dyDescent="0.2">
      <c r="A730" s="12"/>
      <c r="B730" s="12"/>
      <c r="C730" s="12"/>
      <c r="D730" s="50"/>
      <c r="E730" s="12"/>
      <c r="F730" s="50"/>
      <c r="G730" s="12"/>
      <c r="H730" s="12"/>
      <c r="I730" s="12"/>
    </row>
    <row r="731" spans="1:9" x14ac:dyDescent="0.2">
      <c r="A731" s="12"/>
      <c r="B731" s="12"/>
      <c r="C731" s="12"/>
      <c r="D731" s="50"/>
      <c r="E731" s="12"/>
      <c r="F731" s="50"/>
      <c r="G731" s="12"/>
      <c r="H731" s="12"/>
      <c r="I731" s="12"/>
    </row>
    <row r="732" spans="1:9" x14ac:dyDescent="0.2">
      <c r="A732" s="12"/>
      <c r="B732" s="12"/>
      <c r="C732" s="12"/>
      <c r="D732" s="50"/>
      <c r="E732" s="12"/>
      <c r="F732" s="50"/>
      <c r="G732" s="12"/>
      <c r="H732" s="12"/>
      <c r="I732" s="12"/>
    </row>
    <row r="733" spans="1:9" x14ac:dyDescent="0.2">
      <c r="A733" s="12"/>
      <c r="B733" s="12"/>
      <c r="C733" s="12"/>
      <c r="D733" s="50"/>
      <c r="E733" s="12"/>
      <c r="F733" s="50"/>
      <c r="G733" s="12"/>
      <c r="H733" s="12"/>
      <c r="I733" s="12"/>
    </row>
    <row r="734" spans="1:9" x14ac:dyDescent="0.2">
      <c r="A734" s="12"/>
      <c r="B734" s="12"/>
      <c r="C734" s="12"/>
      <c r="D734" s="50"/>
      <c r="E734" s="12"/>
      <c r="F734" s="50"/>
      <c r="G734" s="12"/>
      <c r="H734" s="12"/>
      <c r="I734" s="12"/>
    </row>
    <row r="735" spans="1:9" x14ac:dyDescent="0.2">
      <c r="A735" s="12"/>
      <c r="B735" s="12"/>
      <c r="C735" s="12"/>
      <c r="D735" s="50"/>
      <c r="E735" s="12"/>
      <c r="F735" s="50"/>
      <c r="G735" s="12"/>
      <c r="H735" s="12"/>
      <c r="I735" s="12"/>
    </row>
    <row r="736" spans="1:9" x14ac:dyDescent="0.2">
      <c r="A736" s="12"/>
      <c r="B736" s="12"/>
      <c r="C736" s="12"/>
      <c r="D736" s="50"/>
      <c r="E736" s="12"/>
      <c r="F736" s="50"/>
      <c r="G736" s="12"/>
      <c r="H736" s="12"/>
      <c r="I736" s="12"/>
    </row>
    <row r="737" spans="1:9" x14ac:dyDescent="0.2">
      <c r="A737" s="12"/>
      <c r="B737" s="12"/>
      <c r="C737" s="12"/>
      <c r="D737" s="50"/>
      <c r="E737" s="12"/>
      <c r="F737" s="50"/>
      <c r="G737" s="12"/>
      <c r="H737" s="12"/>
      <c r="I737" s="12"/>
    </row>
    <row r="738" spans="1:9" x14ac:dyDescent="0.2">
      <c r="A738" s="12"/>
      <c r="B738" s="12"/>
      <c r="C738" s="12"/>
      <c r="D738" s="50"/>
      <c r="E738" s="12"/>
      <c r="F738" s="50"/>
      <c r="G738" s="12"/>
      <c r="H738" s="12"/>
      <c r="I738" s="12"/>
    </row>
    <row r="739" spans="1:9" x14ac:dyDescent="0.2">
      <c r="A739" s="12"/>
      <c r="B739" s="12"/>
      <c r="C739" s="12"/>
      <c r="D739" s="50"/>
      <c r="E739" s="12"/>
      <c r="F739" s="50"/>
      <c r="G739" s="12"/>
      <c r="H739" s="12"/>
      <c r="I739" s="12"/>
    </row>
    <row r="740" spans="1:9" x14ac:dyDescent="0.2">
      <c r="A740" s="12"/>
      <c r="B740" s="12"/>
      <c r="C740" s="12"/>
      <c r="D740" s="50"/>
      <c r="E740" s="12"/>
      <c r="F740" s="50"/>
      <c r="G740" s="12"/>
      <c r="H740" s="12"/>
      <c r="I740" s="12"/>
    </row>
    <row r="741" spans="1:9" x14ac:dyDescent="0.2">
      <c r="A741" s="12"/>
      <c r="B741" s="12"/>
      <c r="C741" s="12"/>
      <c r="D741" s="50"/>
      <c r="E741" s="12"/>
      <c r="F741" s="50"/>
      <c r="G741" s="12"/>
      <c r="H741" s="12"/>
      <c r="I741" s="12"/>
    </row>
    <row r="742" spans="1:9" x14ac:dyDescent="0.2">
      <c r="A742" s="12"/>
      <c r="B742" s="12"/>
      <c r="C742" s="12"/>
      <c r="D742" s="50"/>
      <c r="E742" s="12"/>
      <c r="F742" s="50"/>
      <c r="G742" s="12"/>
      <c r="H742" s="12"/>
      <c r="I742" s="12"/>
    </row>
    <row r="743" spans="1:9" x14ac:dyDescent="0.2">
      <c r="A743" s="12"/>
      <c r="B743" s="12"/>
      <c r="C743" s="12"/>
      <c r="D743" s="50"/>
      <c r="E743" s="12"/>
      <c r="F743" s="50"/>
      <c r="G743" s="12"/>
      <c r="H743" s="12"/>
      <c r="I743" s="12"/>
    </row>
    <row r="744" spans="1:9" x14ac:dyDescent="0.2">
      <c r="A744" s="12"/>
      <c r="B744" s="12"/>
      <c r="C744" s="12"/>
      <c r="D744" s="50"/>
      <c r="E744" s="12"/>
      <c r="F744" s="50"/>
      <c r="G744" s="12"/>
      <c r="H744" s="12"/>
      <c r="I744" s="12"/>
    </row>
    <row r="745" spans="1:9" x14ac:dyDescent="0.2">
      <c r="A745" s="12"/>
      <c r="B745" s="12"/>
      <c r="C745" s="12"/>
      <c r="D745" s="50"/>
      <c r="E745" s="12"/>
      <c r="F745" s="50"/>
      <c r="G745" s="12"/>
      <c r="H745" s="12"/>
      <c r="I745" s="12"/>
    </row>
    <row r="746" spans="1:9" x14ac:dyDescent="0.2">
      <c r="A746" s="12"/>
      <c r="B746" s="12"/>
      <c r="C746" s="12"/>
      <c r="D746" s="50"/>
      <c r="E746" s="12"/>
      <c r="F746" s="50"/>
      <c r="G746" s="12"/>
      <c r="H746" s="12"/>
      <c r="I746" s="12"/>
    </row>
    <row r="747" spans="1:9" x14ac:dyDescent="0.2">
      <c r="A747" s="12"/>
      <c r="B747" s="12"/>
      <c r="C747" s="12"/>
      <c r="D747" s="50"/>
      <c r="E747" s="12"/>
      <c r="F747" s="50"/>
      <c r="G747" s="12"/>
      <c r="H747" s="12"/>
      <c r="I747" s="12"/>
    </row>
    <row r="748" spans="1:9" x14ac:dyDescent="0.2">
      <c r="A748" s="12"/>
      <c r="B748" s="12"/>
      <c r="C748" s="12"/>
      <c r="D748" s="50"/>
      <c r="E748" s="12"/>
      <c r="F748" s="50"/>
      <c r="G748" s="12"/>
      <c r="H748" s="12"/>
      <c r="I748" s="12"/>
    </row>
    <row r="749" spans="1:9" x14ac:dyDescent="0.2">
      <c r="A749" s="12"/>
      <c r="B749" s="12"/>
      <c r="C749" s="12"/>
      <c r="D749" s="50"/>
      <c r="E749" s="12"/>
      <c r="F749" s="50"/>
      <c r="G749" s="12"/>
      <c r="H749" s="12"/>
      <c r="I749" s="12"/>
    </row>
    <row r="750" spans="1:9" x14ac:dyDescent="0.2">
      <c r="A750" s="12"/>
      <c r="B750" s="12"/>
      <c r="C750" s="12"/>
      <c r="D750" s="50"/>
      <c r="E750" s="12"/>
      <c r="F750" s="50"/>
      <c r="G750" s="12"/>
      <c r="H750" s="12"/>
      <c r="I750" s="12"/>
    </row>
    <row r="751" spans="1:9" x14ac:dyDescent="0.2">
      <c r="A751" s="12"/>
      <c r="B751" s="12"/>
      <c r="C751" s="12"/>
      <c r="D751" s="50"/>
      <c r="E751" s="12"/>
      <c r="F751" s="50"/>
      <c r="G751" s="12"/>
      <c r="H751" s="12"/>
      <c r="I751" s="12"/>
    </row>
    <row r="752" spans="1:9" x14ac:dyDescent="0.2">
      <c r="A752" s="12"/>
      <c r="B752" s="12"/>
      <c r="C752" s="12"/>
      <c r="D752" s="50"/>
      <c r="E752" s="12"/>
      <c r="F752" s="50"/>
      <c r="G752" s="12"/>
      <c r="H752" s="12"/>
      <c r="I752" s="12"/>
    </row>
    <row r="753" spans="1:9" x14ac:dyDescent="0.2">
      <c r="A753" s="12"/>
      <c r="B753" s="12"/>
      <c r="C753" s="12"/>
      <c r="D753" s="50"/>
      <c r="E753" s="12"/>
      <c r="F753" s="50"/>
      <c r="G753" s="12"/>
      <c r="H753" s="12"/>
      <c r="I753" s="12"/>
    </row>
    <row r="754" spans="1:9" x14ac:dyDescent="0.2">
      <c r="A754" s="12"/>
      <c r="B754" s="12"/>
      <c r="C754" s="12"/>
      <c r="D754" s="50"/>
      <c r="E754" s="12"/>
      <c r="F754" s="50"/>
      <c r="G754" s="12"/>
      <c r="H754" s="12"/>
      <c r="I754" s="12"/>
    </row>
    <row r="755" spans="1:9" x14ac:dyDescent="0.2">
      <c r="A755" s="12"/>
      <c r="B755" s="12"/>
      <c r="C755" s="12"/>
      <c r="D755" s="50"/>
      <c r="E755" s="12"/>
      <c r="F755" s="50"/>
      <c r="G755" s="12"/>
      <c r="H755" s="12"/>
      <c r="I755" s="12"/>
    </row>
    <row r="756" spans="1:9" x14ac:dyDescent="0.2">
      <c r="A756" s="12"/>
      <c r="B756" s="12"/>
      <c r="C756" s="12"/>
      <c r="D756" s="50"/>
      <c r="E756" s="12"/>
      <c r="F756" s="50"/>
      <c r="G756" s="12"/>
      <c r="H756" s="12"/>
      <c r="I756" s="12"/>
    </row>
    <row r="757" spans="1:9" x14ac:dyDescent="0.2">
      <c r="A757" s="12"/>
      <c r="B757" s="12"/>
      <c r="C757" s="12"/>
      <c r="D757" s="50"/>
      <c r="E757" s="12"/>
      <c r="F757" s="50"/>
      <c r="G757" s="12"/>
      <c r="H757" s="12"/>
      <c r="I757" s="12"/>
    </row>
    <row r="758" spans="1:9" x14ac:dyDescent="0.2">
      <c r="A758" s="12"/>
      <c r="B758" s="12"/>
      <c r="C758" s="12"/>
      <c r="D758" s="50"/>
      <c r="E758" s="12"/>
      <c r="F758" s="50"/>
      <c r="G758" s="12"/>
      <c r="H758" s="12"/>
      <c r="I758" s="12"/>
    </row>
    <row r="759" spans="1:9" x14ac:dyDescent="0.2">
      <c r="A759" s="12"/>
      <c r="B759" s="12"/>
      <c r="C759" s="12"/>
      <c r="D759" s="50"/>
      <c r="E759" s="12"/>
      <c r="F759" s="50"/>
      <c r="G759" s="12"/>
      <c r="H759" s="12"/>
      <c r="I759" s="12"/>
    </row>
    <row r="760" spans="1:9" x14ac:dyDescent="0.2">
      <c r="A760" s="12"/>
      <c r="B760" s="12"/>
      <c r="C760" s="12"/>
      <c r="D760" s="50"/>
      <c r="E760" s="12"/>
      <c r="F760" s="50"/>
      <c r="G760" s="12"/>
      <c r="H760" s="12"/>
      <c r="I760" s="12"/>
    </row>
    <row r="761" spans="1:9" x14ac:dyDescent="0.2">
      <c r="A761" s="12"/>
      <c r="B761" s="12"/>
      <c r="C761" s="12"/>
      <c r="D761" s="50"/>
      <c r="E761" s="12"/>
      <c r="F761" s="50"/>
      <c r="G761" s="12"/>
      <c r="H761" s="12"/>
      <c r="I761" s="12"/>
    </row>
    <row r="762" spans="1:9" x14ac:dyDescent="0.2">
      <c r="A762" s="12"/>
      <c r="B762" s="12"/>
      <c r="C762" s="12"/>
      <c r="D762" s="50"/>
      <c r="E762" s="12"/>
      <c r="F762" s="50"/>
      <c r="G762" s="12"/>
      <c r="H762" s="12"/>
      <c r="I762" s="12"/>
    </row>
    <row r="763" spans="1:9" x14ac:dyDescent="0.2">
      <c r="A763" s="12"/>
      <c r="B763" s="12"/>
      <c r="C763" s="12"/>
      <c r="D763" s="50"/>
      <c r="E763" s="12"/>
      <c r="F763" s="50"/>
      <c r="G763" s="12"/>
      <c r="H763" s="12"/>
      <c r="I763" s="12"/>
    </row>
    <row r="764" spans="1:9" x14ac:dyDescent="0.2">
      <c r="A764" s="12"/>
      <c r="B764" s="12"/>
      <c r="C764" s="12"/>
      <c r="D764" s="50"/>
      <c r="E764" s="12"/>
      <c r="F764" s="50"/>
      <c r="G764" s="12"/>
      <c r="H764" s="12"/>
      <c r="I764" s="12"/>
    </row>
    <row r="765" spans="1:9" x14ac:dyDescent="0.2">
      <c r="A765" s="12"/>
      <c r="B765" s="12"/>
      <c r="C765" s="12"/>
      <c r="D765" s="50"/>
      <c r="E765" s="12"/>
      <c r="F765" s="50"/>
      <c r="G765" s="12"/>
      <c r="H765" s="12"/>
      <c r="I765" s="12"/>
    </row>
    <row r="766" spans="1:9" x14ac:dyDescent="0.2">
      <c r="A766" s="12"/>
      <c r="B766" s="12"/>
      <c r="C766" s="12"/>
      <c r="D766" s="50"/>
      <c r="E766" s="12"/>
      <c r="F766" s="50"/>
      <c r="G766" s="12"/>
      <c r="H766" s="12"/>
      <c r="I766" s="12"/>
    </row>
    <row r="767" spans="1:9" x14ac:dyDescent="0.2">
      <c r="A767" s="12"/>
      <c r="B767" s="12"/>
      <c r="C767" s="12"/>
      <c r="D767" s="50"/>
      <c r="E767" s="12"/>
      <c r="F767" s="50"/>
      <c r="G767" s="12"/>
      <c r="H767" s="12"/>
      <c r="I767" s="12"/>
    </row>
    <row r="768" spans="1:9" x14ac:dyDescent="0.2">
      <c r="A768" s="12"/>
      <c r="B768" s="12"/>
      <c r="C768" s="12"/>
      <c r="D768" s="50"/>
      <c r="E768" s="12"/>
      <c r="F768" s="50"/>
      <c r="G768" s="12"/>
      <c r="H768" s="12"/>
      <c r="I768" s="12"/>
    </row>
    <row r="769" spans="1:9" x14ac:dyDescent="0.2">
      <c r="A769" s="12"/>
      <c r="B769" s="12"/>
      <c r="C769" s="12"/>
      <c r="D769" s="50"/>
      <c r="E769" s="12"/>
      <c r="F769" s="50"/>
      <c r="G769" s="12"/>
      <c r="H769" s="12"/>
      <c r="I769" s="12"/>
    </row>
    <row r="770" spans="1:9" x14ac:dyDescent="0.2">
      <c r="A770" s="12"/>
      <c r="B770" s="12"/>
      <c r="C770" s="12"/>
      <c r="D770" s="50"/>
      <c r="E770" s="12"/>
      <c r="F770" s="50"/>
      <c r="G770" s="12"/>
      <c r="H770" s="12"/>
      <c r="I770" s="12"/>
    </row>
    <row r="771" spans="1:9" x14ac:dyDescent="0.2">
      <c r="A771" s="12"/>
      <c r="B771" s="12"/>
      <c r="C771" s="12"/>
      <c r="D771" s="50"/>
      <c r="E771" s="12"/>
      <c r="F771" s="50"/>
      <c r="G771" s="12"/>
      <c r="H771" s="12"/>
      <c r="I771" s="12"/>
    </row>
    <row r="772" spans="1:9" x14ac:dyDescent="0.2">
      <c r="A772" s="12"/>
      <c r="B772" s="12"/>
      <c r="C772" s="12"/>
      <c r="D772" s="50"/>
      <c r="E772" s="12"/>
      <c r="F772" s="50"/>
      <c r="G772" s="12"/>
      <c r="H772" s="12"/>
      <c r="I772" s="12"/>
    </row>
    <row r="773" spans="1:9" x14ac:dyDescent="0.2">
      <c r="A773" s="12"/>
      <c r="B773" s="12"/>
      <c r="C773" s="12"/>
      <c r="D773" s="50"/>
      <c r="E773" s="12"/>
      <c r="F773" s="50"/>
      <c r="G773" s="12"/>
      <c r="H773" s="12"/>
      <c r="I773" s="12"/>
    </row>
    <row r="774" spans="1:9" x14ac:dyDescent="0.2">
      <c r="A774" s="12"/>
      <c r="B774" s="12"/>
      <c r="C774" s="12"/>
      <c r="D774" s="50"/>
      <c r="E774" s="12"/>
      <c r="F774" s="50"/>
      <c r="G774" s="12"/>
      <c r="H774" s="12"/>
      <c r="I774" s="12"/>
    </row>
    <row r="775" spans="1:9" x14ac:dyDescent="0.2">
      <c r="A775" s="12"/>
      <c r="B775" s="12"/>
      <c r="C775" s="12"/>
      <c r="D775" s="50"/>
      <c r="E775" s="12"/>
      <c r="F775" s="50"/>
      <c r="G775" s="12"/>
      <c r="H775" s="12"/>
      <c r="I775" s="12"/>
    </row>
    <row r="776" spans="1:9" x14ac:dyDescent="0.2">
      <c r="A776" s="12"/>
      <c r="B776" s="12"/>
      <c r="C776" s="12"/>
      <c r="D776" s="50"/>
      <c r="E776" s="12"/>
      <c r="F776" s="50"/>
      <c r="G776" s="12"/>
      <c r="H776" s="12"/>
      <c r="I776" s="12"/>
    </row>
    <row r="777" spans="1:9" x14ac:dyDescent="0.2">
      <c r="A777" s="12"/>
      <c r="B777" s="12"/>
      <c r="C777" s="12"/>
      <c r="D777" s="50"/>
      <c r="E777" s="12"/>
      <c r="F777" s="50"/>
      <c r="G777" s="12"/>
      <c r="H777" s="12"/>
      <c r="I777" s="12"/>
    </row>
    <row r="778" spans="1:9" x14ac:dyDescent="0.2">
      <c r="A778" s="12"/>
      <c r="B778" s="12"/>
      <c r="C778" s="12"/>
      <c r="D778" s="50"/>
      <c r="E778" s="12"/>
      <c r="F778" s="50"/>
      <c r="G778" s="12"/>
      <c r="H778" s="12"/>
      <c r="I778" s="12"/>
    </row>
    <row r="779" spans="1:9" x14ac:dyDescent="0.2">
      <c r="A779" s="12"/>
      <c r="B779" s="12"/>
      <c r="C779" s="12"/>
      <c r="D779" s="50"/>
      <c r="E779" s="12"/>
      <c r="F779" s="50"/>
      <c r="G779" s="12"/>
      <c r="H779" s="12"/>
      <c r="I779" s="12"/>
    </row>
    <row r="780" spans="1:9" x14ac:dyDescent="0.2">
      <c r="A780" s="12"/>
      <c r="B780" s="12"/>
      <c r="C780" s="12"/>
      <c r="D780" s="50"/>
      <c r="E780" s="12"/>
      <c r="F780" s="50"/>
      <c r="G780" s="12"/>
      <c r="H780" s="12"/>
      <c r="I780" s="12"/>
    </row>
    <row r="781" spans="1:9" x14ac:dyDescent="0.2">
      <c r="A781" s="12"/>
      <c r="B781" s="12"/>
      <c r="C781" s="12"/>
      <c r="D781" s="50"/>
      <c r="E781" s="12"/>
      <c r="F781" s="50"/>
      <c r="G781" s="12"/>
      <c r="H781" s="12"/>
      <c r="I781" s="12"/>
    </row>
    <row r="782" spans="1:9" x14ac:dyDescent="0.2">
      <c r="A782" s="12"/>
      <c r="B782" s="12"/>
      <c r="C782" s="12"/>
      <c r="D782" s="50"/>
      <c r="E782" s="12"/>
      <c r="F782" s="50"/>
      <c r="G782" s="12"/>
      <c r="H782" s="12"/>
      <c r="I782" s="12"/>
    </row>
    <row r="783" spans="1:9" x14ac:dyDescent="0.2">
      <c r="A783" s="12"/>
      <c r="B783" s="12"/>
      <c r="C783" s="12"/>
      <c r="D783" s="50"/>
      <c r="E783" s="12"/>
      <c r="F783" s="50"/>
      <c r="G783" s="12"/>
      <c r="H783" s="12"/>
      <c r="I783" s="12"/>
    </row>
    <row r="784" spans="1:9" x14ac:dyDescent="0.2">
      <c r="A784" s="12"/>
      <c r="B784" s="12"/>
      <c r="C784" s="12"/>
      <c r="D784" s="50"/>
      <c r="E784" s="12"/>
      <c r="F784" s="50"/>
      <c r="G784" s="12"/>
      <c r="H784" s="12"/>
      <c r="I784" s="12"/>
    </row>
    <row r="785" spans="1:9" x14ac:dyDescent="0.2">
      <c r="A785" s="12"/>
      <c r="B785" s="12"/>
      <c r="C785" s="12"/>
      <c r="D785" s="50"/>
      <c r="E785" s="12"/>
      <c r="F785" s="50"/>
      <c r="G785" s="12"/>
      <c r="H785" s="12"/>
      <c r="I785" s="12"/>
    </row>
    <row r="786" spans="1:9" x14ac:dyDescent="0.2">
      <c r="A786" s="12"/>
      <c r="B786" s="12"/>
      <c r="C786" s="12"/>
      <c r="D786" s="50"/>
      <c r="E786" s="12"/>
      <c r="F786" s="50"/>
      <c r="G786" s="12"/>
      <c r="H786" s="12"/>
      <c r="I786" s="12"/>
    </row>
    <row r="787" spans="1:9" x14ac:dyDescent="0.2">
      <c r="A787" s="12"/>
      <c r="B787" s="12"/>
      <c r="C787" s="12"/>
      <c r="D787" s="50"/>
      <c r="E787" s="12"/>
      <c r="F787" s="50"/>
      <c r="G787" s="12"/>
      <c r="H787" s="12"/>
      <c r="I787" s="12"/>
    </row>
    <row r="788" spans="1:9" x14ac:dyDescent="0.2">
      <c r="A788" s="12"/>
      <c r="B788" s="12"/>
      <c r="C788" s="12"/>
      <c r="D788" s="50"/>
      <c r="E788" s="12"/>
      <c r="F788" s="50"/>
      <c r="G788" s="12"/>
      <c r="H788" s="12"/>
      <c r="I788" s="12"/>
    </row>
    <row r="789" spans="1:9" x14ac:dyDescent="0.2">
      <c r="A789" s="12"/>
      <c r="B789" s="12"/>
      <c r="C789" s="12"/>
      <c r="D789" s="50"/>
      <c r="E789" s="12"/>
      <c r="F789" s="50"/>
      <c r="G789" s="12"/>
      <c r="H789" s="12"/>
      <c r="I789" s="12"/>
    </row>
    <row r="790" spans="1:9" x14ac:dyDescent="0.2">
      <c r="A790" s="12"/>
      <c r="B790" s="12"/>
      <c r="C790" s="12"/>
      <c r="D790" s="50"/>
      <c r="E790" s="12"/>
      <c r="F790" s="50"/>
      <c r="G790" s="12"/>
      <c r="H790" s="12"/>
      <c r="I790" s="12"/>
    </row>
    <row r="791" spans="1:9" x14ac:dyDescent="0.2">
      <c r="A791" s="12"/>
      <c r="B791" s="12"/>
      <c r="C791" s="12"/>
      <c r="D791" s="50"/>
      <c r="E791" s="12"/>
      <c r="F791" s="50"/>
      <c r="G791" s="12"/>
      <c r="H791" s="12"/>
      <c r="I791" s="12"/>
    </row>
    <row r="792" spans="1:9" x14ac:dyDescent="0.2">
      <c r="A792" s="12"/>
      <c r="B792" s="12"/>
      <c r="C792" s="12"/>
      <c r="D792" s="50"/>
      <c r="E792" s="12"/>
      <c r="F792" s="50"/>
      <c r="G792" s="12"/>
      <c r="H792" s="12"/>
      <c r="I792" s="12"/>
    </row>
    <row r="793" spans="1:9" x14ac:dyDescent="0.2">
      <c r="A793" s="12"/>
      <c r="B793" s="12"/>
      <c r="C793" s="12"/>
      <c r="D793" s="50"/>
      <c r="E793" s="12"/>
      <c r="F793" s="50"/>
      <c r="G793" s="12"/>
      <c r="H793" s="12"/>
      <c r="I793" s="12"/>
    </row>
    <row r="794" spans="1:9" x14ac:dyDescent="0.2">
      <c r="A794" s="12"/>
      <c r="B794" s="12"/>
      <c r="C794" s="12"/>
      <c r="D794" s="50"/>
      <c r="E794" s="12"/>
      <c r="F794" s="50"/>
      <c r="G794" s="12"/>
      <c r="H794" s="12"/>
      <c r="I794" s="12"/>
    </row>
    <row r="795" spans="1:9" x14ac:dyDescent="0.2">
      <c r="A795" s="12"/>
      <c r="B795" s="12"/>
      <c r="C795" s="12"/>
      <c r="D795" s="50"/>
      <c r="E795" s="12"/>
      <c r="F795" s="50"/>
      <c r="G795" s="12"/>
      <c r="H795" s="12"/>
      <c r="I795" s="12"/>
    </row>
    <row r="796" spans="1:9" x14ac:dyDescent="0.2">
      <c r="A796" s="12"/>
      <c r="B796" s="12"/>
      <c r="C796" s="12"/>
      <c r="D796" s="50"/>
      <c r="E796" s="12"/>
      <c r="F796" s="50"/>
      <c r="G796" s="12"/>
      <c r="H796" s="12"/>
      <c r="I796" s="12"/>
    </row>
    <row r="797" spans="1:9" x14ac:dyDescent="0.2">
      <c r="A797" s="12"/>
      <c r="B797" s="12"/>
      <c r="C797" s="12"/>
      <c r="D797" s="50"/>
      <c r="E797" s="12"/>
      <c r="F797" s="50"/>
      <c r="G797" s="12"/>
      <c r="H797" s="12"/>
      <c r="I797" s="12"/>
    </row>
    <row r="798" spans="1:9" x14ac:dyDescent="0.2">
      <c r="A798" s="12"/>
      <c r="B798" s="12"/>
      <c r="C798" s="12"/>
      <c r="D798" s="50"/>
      <c r="E798" s="12"/>
      <c r="F798" s="50"/>
      <c r="G798" s="12"/>
      <c r="H798" s="12"/>
      <c r="I798" s="12"/>
    </row>
    <row r="799" spans="1:9" x14ac:dyDescent="0.2">
      <c r="A799" s="12"/>
      <c r="B799" s="12"/>
      <c r="C799" s="12"/>
      <c r="D799" s="50"/>
      <c r="E799" s="12"/>
      <c r="F799" s="50"/>
      <c r="G799" s="12"/>
      <c r="H799" s="12"/>
      <c r="I799" s="12"/>
    </row>
    <row r="800" spans="1:9" x14ac:dyDescent="0.2">
      <c r="A800" s="12"/>
      <c r="B800" s="12"/>
      <c r="C800" s="12"/>
      <c r="D800" s="50"/>
      <c r="E800" s="12"/>
      <c r="F800" s="50"/>
      <c r="G800" s="12"/>
      <c r="H800" s="12"/>
      <c r="I800" s="12"/>
    </row>
    <row r="801" spans="1:9" x14ac:dyDescent="0.2">
      <c r="A801" s="12"/>
      <c r="B801" s="12"/>
      <c r="C801" s="12"/>
      <c r="D801" s="50"/>
      <c r="E801" s="12"/>
      <c r="F801" s="50"/>
      <c r="G801" s="12"/>
      <c r="H801" s="12"/>
      <c r="I801" s="12"/>
    </row>
    <row r="802" spans="1:9" x14ac:dyDescent="0.2">
      <c r="A802" s="12"/>
      <c r="B802" s="12"/>
      <c r="C802" s="12"/>
      <c r="D802" s="50"/>
      <c r="E802" s="12"/>
      <c r="F802" s="50"/>
      <c r="G802" s="12"/>
      <c r="H802" s="12"/>
      <c r="I802" s="12"/>
    </row>
    <row r="803" spans="1:9" x14ac:dyDescent="0.2">
      <c r="A803" s="12"/>
      <c r="B803" s="12"/>
      <c r="C803" s="12"/>
      <c r="D803" s="50"/>
      <c r="E803" s="12"/>
      <c r="F803" s="50"/>
      <c r="G803" s="12"/>
      <c r="H803" s="12"/>
      <c r="I803" s="12"/>
    </row>
    <row r="804" spans="1:9" x14ac:dyDescent="0.2">
      <c r="A804" s="12"/>
      <c r="B804" s="12"/>
      <c r="C804" s="12"/>
      <c r="D804" s="50"/>
      <c r="E804" s="12"/>
      <c r="F804" s="50"/>
      <c r="G804" s="12"/>
      <c r="H804" s="12"/>
      <c r="I804" s="12"/>
    </row>
    <row r="805" spans="1:9" x14ac:dyDescent="0.2">
      <c r="A805" s="12"/>
      <c r="B805" s="12"/>
      <c r="C805" s="12"/>
      <c r="D805" s="50"/>
      <c r="E805" s="12"/>
      <c r="F805" s="50"/>
      <c r="G805" s="12"/>
      <c r="H805" s="12"/>
      <c r="I805" s="12"/>
    </row>
    <row r="806" spans="1:9" x14ac:dyDescent="0.2">
      <c r="A806" s="12"/>
      <c r="B806" s="12"/>
      <c r="C806" s="12"/>
      <c r="D806" s="50"/>
      <c r="E806" s="12"/>
      <c r="F806" s="50"/>
      <c r="G806" s="12"/>
      <c r="H806" s="12"/>
      <c r="I806" s="12"/>
    </row>
    <row r="807" spans="1:9" x14ac:dyDescent="0.2">
      <c r="A807" s="12"/>
      <c r="B807" s="12"/>
      <c r="C807" s="12"/>
      <c r="D807" s="50"/>
      <c r="E807" s="12"/>
      <c r="F807" s="50"/>
      <c r="G807" s="12"/>
      <c r="H807" s="12"/>
      <c r="I807" s="12"/>
    </row>
    <row r="808" spans="1:9" x14ac:dyDescent="0.2">
      <c r="A808" s="12"/>
      <c r="B808" s="12"/>
      <c r="C808" s="12"/>
      <c r="D808" s="50"/>
      <c r="E808" s="12"/>
      <c r="F808" s="50"/>
      <c r="G808" s="12"/>
      <c r="H808" s="12"/>
      <c r="I808" s="12"/>
    </row>
    <row r="809" spans="1:9" x14ac:dyDescent="0.2">
      <c r="A809" s="12"/>
      <c r="B809" s="12"/>
      <c r="C809" s="12"/>
      <c r="D809" s="50"/>
      <c r="E809" s="12"/>
      <c r="F809" s="50"/>
      <c r="G809" s="12"/>
      <c r="H809" s="12"/>
      <c r="I809" s="12"/>
    </row>
    <row r="810" spans="1:9" x14ac:dyDescent="0.2">
      <c r="A810" s="12"/>
      <c r="B810" s="12"/>
      <c r="C810" s="12"/>
      <c r="D810" s="50"/>
      <c r="E810" s="12"/>
      <c r="F810" s="50"/>
      <c r="G810" s="12"/>
      <c r="H810" s="12"/>
      <c r="I810" s="12"/>
    </row>
    <row r="811" spans="1:9" x14ac:dyDescent="0.2">
      <c r="A811" s="12"/>
      <c r="B811" s="12"/>
      <c r="C811" s="12"/>
      <c r="D811" s="50"/>
      <c r="E811" s="12"/>
      <c r="F811" s="50"/>
      <c r="G811" s="12"/>
      <c r="H811" s="12"/>
      <c r="I811" s="12"/>
    </row>
    <row r="812" spans="1:9" x14ac:dyDescent="0.2">
      <c r="A812" s="12"/>
      <c r="B812" s="12"/>
      <c r="C812" s="12"/>
      <c r="D812" s="50"/>
      <c r="E812" s="12"/>
      <c r="F812" s="50"/>
      <c r="G812" s="12"/>
      <c r="H812" s="12"/>
      <c r="I812" s="12"/>
    </row>
    <row r="813" spans="1:9" x14ac:dyDescent="0.2">
      <c r="A813" s="12"/>
      <c r="B813" s="12"/>
      <c r="C813" s="12"/>
      <c r="D813" s="50"/>
      <c r="E813" s="12"/>
      <c r="F813" s="50"/>
      <c r="G813" s="12"/>
      <c r="H813" s="12"/>
      <c r="I813" s="12"/>
    </row>
    <row r="814" spans="1:9" x14ac:dyDescent="0.2">
      <c r="A814" s="12"/>
      <c r="B814" s="12"/>
      <c r="C814" s="12"/>
      <c r="D814" s="50"/>
      <c r="E814" s="12"/>
      <c r="F814" s="50"/>
      <c r="G814" s="12"/>
      <c r="H814" s="12"/>
      <c r="I814" s="12"/>
    </row>
    <row r="815" spans="1:9" x14ac:dyDescent="0.2">
      <c r="A815" s="12"/>
      <c r="B815" s="12"/>
      <c r="C815" s="12"/>
      <c r="D815" s="50"/>
      <c r="E815" s="12"/>
      <c r="F815" s="50"/>
      <c r="G815" s="12"/>
      <c r="H815" s="12"/>
      <c r="I815" s="12"/>
    </row>
    <row r="816" spans="1:9" x14ac:dyDescent="0.2">
      <c r="A816" s="12"/>
      <c r="B816" s="12"/>
      <c r="C816" s="12"/>
      <c r="D816" s="50"/>
      <c r="E816" s="12"/>
      <c r="F816" s="50"/>
      <c r="G816" s="12"/>
      <c r="H816" s="12"/>
      <c r="I816" s="12"/>
    </row>
    <row r="817" spans="1:9" x14ac:dyDescent="0.2">
      <c r="A817" s="12"/>
      <c r="B817" s="12"/>
      <c r="C817" s="12"/>
      <c r="D817" s="50"/>
      <c r="E817" s="12"/>
      <c r="F817" s="50"/>
      <c r="G817" s="12"/>
      <c r="H817" s="12"/>
      <c r="I817" s="12"/>
    </row>
    <row r="818" spans="1:9" x14ac:dyDescent="0.2">
      <c r="A818" s="12"/>
      <c r="B818" s="12"/>
      <c r="C818" s="12"/>
      <c r="D818" s="50"/>
      <c r="E818" s="12"/>
      <c r="F818" s="50"/>
      <c r="G818" s="12"/>
      <c r="H818" s="12"/>
      <c r="I818" s="12"/>
    </row>
    <row r="819" spans="1:9" x14ac:dyDescent="0.2">
      <c r="A819" s="12"/>
      <c r="B819" s="12"/>
      <c r="C819" s="12"/>
      <c r="D819" s="50"/>
      <c r="E819" s="12"/>
      <c r="F819" s="50"/>
      <c r="G819" s="12"/>
      <c r="H819" s="12"/>
      <c r="I819" s="12"/>
    </row>
    <row r="820" spans="1:9" x14ac:dyDescent="0.2">
      <c r="A820" s="12"/>
      <c r="B820" s="12"/>
      <c r="C820" s="12"/>
      <c r="D820" s="50"/>
      <c r="E820" s="12"/>
      <c r="F820" s="50"/>
      <c r="G820" s="12"/>
      <c r="H820" s="12"/>
      <c r="I820" s="12"/>
    </row>
    <row r="821" spans="1:9" x14ac:dyDescent="0.2">
      <c r="A821" s="12"/>
      <c r="B821" s="12"/>
      <c r="C821" s="12"/>
      <c r="D821" s="50"/>
      <c r="E821" s="12"/>
      <c r="F821" s="50"/>
      <c r="G821" s="12"/>
      <c r="H821" s="12"/>
      <c r="I821" s="12"/>
    </row>
    <row r="822" spans="1:9" x14ac:dyDescent="0.2">
      <c r="A822" s="12"/>
      <c r="B822" s="12"/>
      <c r="C822" s="12"/>
      <c r="D822" s="50"/>
      <c r="E822" s="12"/>
      <c r="F822" s="50"/>
      <c r="G822" s="12"/>
      <c r="H822" s="12"/>
      <c r="I822" s="12"/>
    </row>
    <row r="823" spans="1:9" x14ac:dyDescent="0.2">
      <c r="A823" s="12"/>
      <c r="B823" s="12"/>
      <c r="C823" s="12"/>
      <c r="D823" s="50"/>
      <c r="E823" s="12"/>
      <c r="F823" s="50"/>
      <c r="G823" s="12"/>
      <c r="H823" s="12"/>
      <c r="I823" s="12"/>
    </row>
    <row r="824" spans="1:9" x14ac:dyDescent="0.2">
      <c r="A824" s="12"/>
      <c r="B824" s="12"/>
      <c r="C824" s="12"/>
      <c r="D824" s="50"/>
      <c r="E824" s="12"/>
      <c r="F824" s="50"/>
      <c r="G824" s="12"/>
      <c r="H824" s="12"/>
      <c r="I824" s="12"/>
    </row>
    <row r="825" spans="1:9" x14ac:dyDescent="0.2">
      <c r="A825" s="12"/>
      <c r="B825" s="12"/>
      <c r="C825" s="12"/>
      <c r="D825" s="50"/>
      <c r="E825" s="12"/>
      <c r="F825" s="50"/>
      <c r="G825" s="12"/>
      <c r="H825" s="12"/>
      <c r="I825" s="12"/>
    </row>
    <row r="826" spans="1:9" x14ac:dyDescent="0.2">
      <c r="A826" s="12"/>
      <c r="B826" s="12"/>
      <c r="C826" s="12"/>
      <c r="D826" s="50"/>
      <c r="E826" s="12"/>
      <c r="F826" s="50"/>
      <c r="G826" s="12"/>
      <c r="H826" s="12"/>
      <c r="I826" s="12"/>
    </row>
    <row r="827" spans="1:9" x14ac:dyDescent="0.2">
      <c r="A827" s="12"/>
      <c r="B827" s="12"/>
      <c r="C827" s="12"/>
      <c r="D827" s="50"/>
      <c r="E827" s="12"/>
      <c r="F827" s="50"/>
      <c r="G827" s="12"/>
      <c r="H827" s="12"/>
      <c r="I827" s="12"/>
    </row>
    <row r="828" spans="1:9" x14ac:dyDescent="0.2">
      <c r="A828" s="12"/>
      <c r="B828" s="12"/>
      <c r="C828" s="12"/>
      <c r="D828" s="50"/>
      <c r="E828" s="12"/>
      <c r="F828" s="50"/>
      <c r="G828" s="12"/>
      <c r="H828" s="12"/>
      <c r="I828" s="12"/>
    </row>
    <row r="829" spans="1:9" x14ac:dyDescent="0.2">
      <c r="A829" s="12"/>
      <c r="B829" s="12"/>
      <c r="C829" s="12"/>
      <c r="D829" s="50"/>
      <c r="E829" s="12"/>
      <c r="F829" s="50"/>
      <c r="G829" s="12"/>
      <c r="H829" s="12"/>
      <c r="I829" s="12"/>
    </row>
    <row r="830" spans="1:9" x14ac:dyDescent="0.2">
      <c r="A830" s="12"/>
      <c r="B830" s="12"/>
      <c r="C830" s="12"/>
      <c r="D830" s="50"/>
      <c r="E830" s="12"/>
      <c r="F830" s="50"/>
      <c r="G830" s="12"/>
      <c r="H830" s="12"/>
      <c r="I830" s="12"/>
    </row>
    <row r="831" spans="1:9" x14ac:dyDescent="0.2">
      <c r="A831" s="12"/>
      <c r="B831" s="12"/>
      <c r="C831" s="12"/>
      <c r="D831" s="50"/>
      <c r="E831" s="12"/>
      <c r="F831" s="50"/>
      <c r="G831" s="12"/>
      <c r="H831" s="12"/>
      <c r="I831" s="12"/>
    </row>
    <row r="832" spans="1:9" x14ac:dyDescent="0.2">
      <c r="A832" s="12"/>
      <c r="B832" s="12"/>
      <c r="C832" s="12"/>
      <c r="D832" s="50"/>
      <c r="E832" s="12"/>
      <c r="F832" s="50"/>
      <c r="G832" s="12"/>
      <c r="H832" s="12"/>
      <c r="I832" s="12"/>
    </row>
    <row r="833" spans="1:9" x14ac:dyDescent="0.2">
      <c r="A833" s="12"/>
      <c r="B833" s="12"/>
      <c r="C833" s="12"/>
      <c r="D833" s="50"/>
      <c r="E833" s="12"/>
      <c r="F833" s="50"/>
      <c r="G833" s="12"/>
      <c r="H833" s="12"/>
      <c r="I833" s="12"/>
    </row>
    <row r="834" spans="1:9" x14ac:dyDescent="0.2">
      <c r="A834" s="12"/>
      <c r="B834" s="12"/>
      <c r="C834" s="12"/>
      <c r="D834" s="50"/>
      <c r="E834" s="12"/>
      <c r="F834" s="50"/>
      <c r="G834" s="12"/>
      <c r="H834" s="12"/>
      <c r="I834" s="12"/>
    </row>
    <row r="835" spans="1:9" x14ac:dyDescent="0.2">
      <c r="A835" s="12"/>
      <c r="B835" s="12"/>
      <c r="C835" s="12"/>
      <c r="D835" s="50"/>
      <c r="E835" s="12"/>
      <c r="F835" s="50"/>
      <c r="G835" s="12"/>
      <c r="H835" s="12"/>
      <c r="I835" s="12"/>
    </row>
    <row r="836" spans="1:9" x14ac:dyDescent="0.2">
      <c r="A836" s="12"/>
      <c r="B836" s="12"/>
      <c r="C836" s="12"/>
      <c r="D836" s="50"/>
      <c r="E836" s="12"/>
      <c r="F836" s="50"/>
      <c r="G836" s="12"/>
      <c r="H836" s="12"/>
      <c r="I836" s="12"/>
    </row>
    <row r="837" spans="1:9" x14ac:dyDescent="0.2">
      <c r="A837" s="12"/>
      <c r="B837" s="12"/>
      <c r="C837" s="12"/>
      <c r="D837" s="50"/>
      <c r="E837" s="12"/>
      <c r="F837" s="50"/>
      <c r="G837" s="12"/>
      <c r="H837" s="12"/>
      <c r="I837" s="12"/>
    </row>
    <row r="838" spans="1:9" x14ac:dyDescent="0.2">
      <c r="A838" s="12"/>
      <c r="B838" s="12"/>
      <c r="C838" s="12"/>
      <c r="D838" s="50"/>
      <c r="E838" s="12"/>
      <c r="F838" s="50"/>
      <c r="G838" s="12"/>
      <c r="H838" s="12"/>
      <c r="I838" s="12"/>
    </row>
    <row r="839" spans="1:9" x14ac:dyDescent="0.2">
      <c r="A839" s="12"/>
      <c r="B839" s="12"/>
      <c r="C839" s="12"/>
      <c r="D839" s="50"/>
      <c r="E839" s="12"/>
      <c r="F839" s="50"/>
      <c r="G839" s="12"/>
      <c r="H839" s="12"/>
      <c r="I839" s="12"/>
    </row>
    <row r="840" spans="1:9" x14ac:dyDescent="0.2">
      <c r="A840" s="12"/>
      <c r="B840" s="12"/>
      <c r="C840" s="12"/>
      <c r="D840" s="50"/>
      <c r="E840" s="12"/>
      <c r="F840" s="50"/>
      <c r="G840" s="12"/>
      <c r="H840" s="12"/>
      <c r="I840" s="12"/>
    </row>
    <row r="841" spans="1:9" x14ac:dyDescent="0.2">
      <c r="A841" s="12"/>
      <c r="B841" s="12"/>
      <c r="C841" s="12"/>
      <c r="D841" s="50"/>
      <c r="E841" s="12"/>
      <c r="F841" s="50"/>
      <c r="G841" s="12"/>
      <c r="H841" s="12"/>
      <c r="I841" s="12"/>
    </row>
    <row r="842" spans="1:9" x14ac:dyDescent="0.2">
      <c r="A842" s="12"/>
      <c r="B842" s="12"/>
      <c r="C842" s="12"/>
      <c r="D842" s="50"/>
      <c r="E842" s="12"/>
      <c r="F842" s="50"/>
      <c r="G842" s="12"/>
      <c r="H842" s="12"/>
      <c r="I842" s="12"/>
    </row>
    <row r="843" spans="1:9" x14ac:dyDescent="0.2">
      <c r="A843" s="12"/>
      <c r="B843" s="12"/>
      <c r="C843" s="12"/>
      <c r="D843" s="50"/>
      <c r="E843" s="12"/>
      <c r="F843" s="50"/>
      <c r="G843" s="12"/>
      <c r="H843" s="12"/>
      <c r="I843" s="12"/>
    </row>
    <row r="844" spans="1:9" x14ac:dyDescent="0.2">
      <c r="A844" s="12"/>
      <c r="B844" s="12"/>
      <c r="C844" s="12"/>
      <c r="D844" s="50"/>
      <c r="E844" s="12"/>
      <c r="F844" s="50"/>
      <c r="G844" s="12"/>
      <c r="H844" s="12"/>
      <c r="I844" s="12"/>
    </row>
    <row r="845" spans="1:9" x14ac:dyDescent="0.2">
      <c r="A845" s="12"/>
      <c r="B845" s="12"/>
      <c r="C845" s="12"/>
      <c r="D845" s="50"/>
      <c r="E845" s="12"/>
      <c r="F845" s="50"/>
      <c r="G845" s="12"/>
      <c r="H845" s="12"/>
      <c r="I845" s="12"/>
    </row>
    <row r="846" spans="1:9" x14ac:dyDescent="0.2">
      <c r="A846" s="12"/>
      <c r="B846" s="12"/>
      <c r="C846" s="12"/>
      <c r="D846" s="50"/>
      <c r="E846" s="12"/>
      <c r="F846" s="50"/>
      <c r="G846" s="12"/>
      <c r="H846" s="12"/>
      <c r="I846" s="12"/>
    </row>
    <row r="847" spans="1:9" x14ac:dyDescent="0.2">
      <c r="A847" s="12"/>
      <c r="B847" s="12"/>
      <c r="C847" s="12"/>
      <c r="D847" s="50"/>
      <c r="E847" s="12"/>
      <c r="F847" s="50"/>
      <c r="G847" s="12"/>
      <c r="H847" s="12"/>
      <c r="I847" s="12"/>
    </row>
    <row r="848" spans="1:9" x14ac:dyDescent="0.2">
      <c r="A848" s="12"/>
      <c r="B848" s="12"/>
      <c r="C848" s="12"/>
      <c r="D848" s="50"/>
      <c r="E848" s="12"/>
      <c r="F848" s="50"/>
      <c r="G848" s="12"/>
      <c r="H848" s="12"/>
      <c r="I848" s="12"/>
    </row>
    <row r="849" spans="1:9" x14ac:dyDescent="0.2">
      <c r="A849" s="12"/>
      <c r="B849" s="12"/>
      <c r="C849" s="12"/>
      <c r="D849" s="50"/>
      <c r="E849" s="12"/>
      <c r="F849" s="50"/>
      <c r="G849" s="12"/>
      <c r="H849" s="12"/>
      <c r="I849" s="12"/>
    </row>
    <row r="850" spans="1:9" x14ac:dyDescent="0.2">
      <c r="A850" s="12"/>
      <c r="B850" s="12"/>
      <c r="C850" s="12"/>
      <c r="D850" s="50"/>
      <c r="E850" s="12"/>
      <c r="F850" s="50"/>
      <c r="G850" s="12"/>
      <c r="H850" s="12"/>
      <c r="I850" s="12"/>
    </row>
    <row r="851" spans="1:9" x14ac:dyDescent="0.2">
      <c r="A851" s="12"/>
      <c r="B851" s="12"/>
      <c r="C851" s="12"/>
      <c r="D851" s="50"/>
      <c r="E851" s="12"/>
      <c r="F851" s="50"/>
      <c r="G851" s="12"/>
      <c r="H851" s="12"/>
      <c r="I851" s="12"/>
    </row>
    <row r="852" spans="1:9" x14ac:dyDescent="0.2">
      <c r="A852" s="12"/>
      <c r="B852" s="12"/>
      <c r="C852" s="12"/>
      <c r="D852" s="50"/>
      <c r="E852" s="12"/>
      <c r="F852" s="50"/>
      <c r="G852" s="12"/>
      <c r="H852" s="12"/>
      <c r="I852" s="12"/>
    </row>
    <row r="853" spans="1:9" x14ac:dyDescent="0.2">
      <c r="A853" s="12"/>
      <c r="B853" s="12"/>
      <c r="C853" s="12"/>
      <c r="D853" s="50"/>
      <c r="E853" s="12"/>
      <c r="F853" s="50"/>
      <c r="G853" s="12"/>
      <c r="H853" s="12"/>
      <c r="I853" s="12"/>
    </row>
    <row r="854" spans="1:9" x14ac:dyDescent="0.2">
      <c r="A854" s="12"/>
      <c r="B854" s="12"/>
      <c r="C854" s="12"/>
      <c r="D854" s="50"/>
      <c r="E854" s="12"/>
      <c r="F854" s="50"/>
      <c r="G854" s="12"/>
      <c r="H854" s="12"/>
      <c r="I854" s="12"/>
    </row>
    <row r="855" spans="1:9" x14ac:dyDescent="0.2">
      <c r="A855" s="12"/>
      <c r="B855" s="12"/>
      <c r="C855" s="12"/>
      <c r="D855" s="50"/>
      <c r="E855" s="12"/>
      <c r="F855" s="50"/>
      <c r="G855" s="12"/>
      <c r="H855" s="12"/>
      <c r="I855" s="12"/>
    </row>
    <row r="856" spans="1:9" x14ac:dyDescent="0.2">
      <c r="A856" s="12"/>
      <c r="B856" s="12"/>
      <c r="C856" s="12"/>
      <c r="D856" s="50"/>
      <c r="E856" s="12"/>
      <c r="F856" s="50"/>
      <c r="G856" s="12"/>
      <c r="H856" s="12"/>
      <c r="I856" s="12"/>
    </row>
    <row r="857" spans="1:9" x14ac:dyDescent="0.2">
      <c r="A857" s="12"/>
      <c r="B857" s="12"/>
      <c r="C857" s="12"/>
      <c r="D857" s="50"/>
      <c r="E857" s="12"/>
      <c r="F857" s="50"/>
      <c r="G857" s="12"/>
      <c r="H857" s="12"/>
      <c r="I857" s="12"/>
    </row>
    <row r="858" spans="1:9" x14ac:dyDescent="0.2">
      <c r="A858" s="12"/>
      <c r="B858" s="12"/>
      <c r="C858" s="12"/>
      <c r="D858" s="50"/>
      <c r="E858" s="12"/>
      <c r="F858" s="50"/>
      <c r="G858" s="12"/>
      <c r="H858" s="12"/>
      <c r="I858" s="12"/>
    </row>
    <row r="859" spans="1:9" x14ac:dyDescent="0.2">
      <c r="A859" s="12"/>
      <c r="B859" s="12"/>
      <c r="C859" s="12"/>
      <c r="D859" s="50"/>
      <c r="E859" s="12"/>
      <c r="F859" s="50"/>
      <c r="G859" s="12"/>
      <c r="H859" s="12"/>
      <c r="I859" s="12"/>
    </row>
    <row r="860" spans="1:9" x14ac:dyDescent="0.2">
      <c r="A860" s="12"/>
      <c r="B860" s="12"/>
      <c r="C860" s="12"/>
      <c r="D860" s="50"/>
      <c r="E860" s="12"/>
      <c r="F860" s="50"/>
      <c r="G860" s="12"/>
      <c r="H860" s="12"/>
      <c r="I860" s="12"/>
    </row>
    <row r="861" spans="1:9" x14ac:dyDescent="0.2">
      <c r="A861" s="12"/>
      <c r="B861" s="12"/>
      <c r="C861" s="12"/>
      <c r="D861" s="50"/>
      <c r="E861" s="12"/>
      <c r="F861" s="50"/>
      <c r="G861" s="12"/>
      <c r="H861" s="12"/>
      <c r="I861" s="12"/>
    </row>
    <row r="862" spans="1:9" x14ac:dyDescent="0.2">
      <c r="A862" s="12"/>
      <c r="B862" s="12"/>
      <c r="C862" s="12"/>
      <c r="D862" s="50"/>
      <c r="E862" s="12"/>
      <c r="F862" s="50"/>
      <c r="G862" s="12"/>
      <c r="H862" s="12"/>
      <c r="I862" s="12"/>
    </row>
    <row r="863" spans="1:9" x14ac:dyDescent="0.2">
      <c r="A863" s="12"/>
      <c r="B863" s="12"/>
      <c r="C863" s="12"/>
      <c r="D863" s="50"/>
      <c r="E863" s="12"/>
      <c r="F863" s="50"/>
      <c r="G863" s="12"/>
      <c r="H863" s="12"/>
      <c r="I863" s="12"/>
    </row>
    <row r="864" spans="1:9" x14ac:dyDescent="0.2">
      <c r="A864" s="12"/>
      <c r="B864" s="12"/>
      <c r="C864" s="12"/>
      <c r="D864" s="50"/>
      <c r="E864" s="12"/>
      <c r="F864" s="50"/>
      <c r="G864" s="12"/>
      <c r="H864" s="12"/>
      <c r="I864" s="12"/>
    </row>
    <row r="865" spans="1:9" x14ac:dyDescent="0.2">
      <c r="A865" s="12"/>
      <c r="B865" s="12"/>
      <c r="C865" s="12"/>
      <c r="D865" s="50"/>
      <c r="E865" s="12"/>
      <c r="F865" s="50"/>
      <c r="G865" s="12"/>
      <c r="H865" s="12"/>
      <c r="I865" s="12"/>
    </row>
    <row r="866" spans="1:9" x14ac:dyDescent="0.2">
      <c r="A866" s="12"/>
      <c r="B866" s="12"/>
      <c r="C866" s="12"/>
      <c r="D866" s="50"/>
      <c r="E866" s="12"/>
      <c r="F866" s="50"/>
      <c r="G866" s="12"/>
      <c r="H866" s="12"/>
      <c r="I866" s="12"/>
    </row>
    <row r="867" spans="1:9" x14ac:dyDescent="0.2">
      <c r="A867" s="12"/>
      <c r="B867" s="12"/>
      <c r="C867" s="12"/>
      <c r="D867" s="50"/>
      <c r="E867" s="12"/>
      <c r="F867" s="50"/>
      <c r="G867" s="12"/>
      <c r="H867" s="12"/>
      <c r="I867" s="12"/>
    </row>
    <row r="868" spans="1:9" x14ac:dyDescent="0.2">
      <c r="A868" s="12"/>
      <c r="B868" s="12"/>
      <c r="C868" s="12"/>
      <c r="D868" s="50"/>
      <c r="E868" s="12"/>
      <c r="F868" s="50"/>
      <c r="G868" s="12"/>
      <c r="H868" s="12"/>
      <c r="I868" s="12"/>
    </row>
    <row r="869" spans="1:9" x14ac:dyDescent="0.2">
      <c r="A869" s="12"/>
      <c r="B869" s="12"/>
      <c r="C869" s="12"/>
      <c r="D869" s="50"/>
      <c r="E869" s="12"/>
      <c r="F869" s="50"/>
      <c r="G869" s="12"/>
      <c r="H869" s="12"/>
      <c r="I869" s="12"/>
    </row>
    <row r="870" spans="1:9" x14ac:dyDescent="0.2">
      <c r="A870" s="12"/>
      <c r="B870" s="12"/>
      <c r="C870" s="12"/>
      <c r="D870" s="50"/>
      <c r="E870" s="12"/>
      <c r="F870" s="50"/>
      <c r="G870" s="12"/>
      <c r="H870" s="12"/>
      <c r="I870" s="12"/>
    </row>
    <row r="871" spans="1:9" x14ac:dyDescent="0.2">
      <c r="A871" s="12"/>
      <c r="B871" s="12"/>
      <c r="C871" s="12"/>
      <c r="D871" s="50"/>
      <c r="E871" s="12"/>
      <c r="F871" s="50"/>
      <c r="G871" s="12"/>
      <c r="H871" s="12"/>
      <c r="I871" s="12"/>
    </row>
    <row r="872" spans="1:9" x14ac:dyDescent="0.2">
      <c r="A872" s="12"/>
      <c r="B872" s="12"/>
      <c r="C872" s="12"/>
      <c r="D872" s="50"/>
      <c r="E872" s="12"/>
      <c r="F872" s="50"/>
      <c r="G872" s="12"/>
      <c r="H872" s="12"/>
      <c r="I872" s="12"/>
    </row>
    <row r="873" spans="1:9" x14ac:dyDescent="0.2">
      <c r="A873" s="12"/>
      <c r="B873" s="12"/>
      <c r="C873" s="12"/>
      <c r="D873" s="50"/>
      <c r="E873" s="12"/>
      <c r="F873" s="50"/>
      <c r="G873" s="12"/>
      <c r="H873" s="12"/>
      <c r="I873" s="12"/>
    </row>
    <row r="874" spans="1:9" x14ac:dyDescent="0.2">
      <c r="A874" s="12"/>
      <c r="B874" s="12"/>
      <c r="C874" s="12"/>
      <c r="D874" s="50"/>
      <c r="E874" s="12"/>
      <c r="F874" s="50"/>
      <c r="G874" s="12"/>
      <c r="H874" s="12"/>
      <c r="I874" s="12"/>
    </row>
    <row r="875" spans="1:9" x14ac:dyDescent="0.2">
      <c r="A875" s="12"/>
      <c r="B875" s="12"/>
      <c r="C875" s="12"/>
      <c r="D875" s="50"/>
      <c r="E875" s="12"/>
      <c r="F875" s="50"/>
      <c r="G875" s="12"/>
      <c r="H875" s="12"/>
      <c r="I875" s="12"/>
    </row>
    <row r="876" spans="1:9" x14ac:dyDescent="0.2">
      <c r="A876" s="12"/>
      <c r="B876" s="12"/>
      <c r="C876" s="12"/>
      <c r="D876" s="50"/>
      <c r="E876" s="12"/>
      <c r="F876" s="50"/>
      <c r="G876" s="12"/>
      <c r="H876" s="12"/>
      <c r="I876" s="12"/>
    </row>
    <row r="877" spans="1:9" x14ac:dyDescent="0.2">
      <c r="A877" s="12"/>
      <c r="B877" s="12"/>
      <c r="C877" s="12"/>
      <c r="D877" s="50"/>
      <c r="E877" s="12"/>
      <c r="F877" s="50"/>
      <c r="G877" s="12"/>
      <c r="H877" s="12"/>
      <c r="I877" s="12"/>
    </row>
    <row r="878" spans="1:9" x14ac:dyDescent="0.2">
      <c r="A878" s="12"/>
      <c r="B878" s="12"/>
      <c r="C878" s="12"/>
      <c r="D878" s="50"/>
      <c r="E878" s="12"/>
      <c r="F878" s="50"/>
      <c r="G878" s="12"/>
      <c r="H878" s="12"/>
      <c r="I878" s="12"/>
    </row>
    <row r="879" spans="1:9" x14ac:dyDescent="0.2">
      <c r="A879" s="12"/>
      <c r="B879" s="12"/>
      <c r="C879" s="12"/>
      <c r="D879" s="50"/>
      <c r="E879" s="12"/>
      <c r="F879" s="50"/>
      <c r="G879" s="12"/>
      <c r="H879" s="12"/>
      <c r="I879" s="12"/>
    </row>
    <row r="880" spans="1:9" x14ac:dyDescent="0.2">
      <c r="A880" s="12"/>
      <c r="B880" s="12"/>
      <c r="C880" s="12"/>
      <c r="D880" s="50"/>
      <c r="E880" s="12"/>
      <c r="F880" s="50"/>
      <c r="G880" s="12"/>
      <c r="H880" s="12"/>
      <c r="I880" s="12"/>
    </row>
    <row r="881" spans="1:9" x14ac:dyDescent="0.2">
      <c r="A881" s="12"/>
      <c r="B881" s="12"/>
      <c r="C881" s="12"/>
      <c r="D881" s="50"/>
      <c r="E881" s="12"/>
      <c r="F881" s="50"/>
      <c r="G881" s="12"/>
      <c r="H881" s="12"/>
      <c r="I881" s="12"/>
    </row>
    <row r="882" spans="1:9" x14ac:dyDescent="0.2">
      <c r="A882" s="12"/>
      <c r="B882" s="12"/>
      <c r="C882" s="12"/>
      <c r="D882" s="50"/>
      <c r="E882" s="12"/>
      <c r="F882" s="50"/>
      <c r="G882" s="12"/>
      <c r="H882" s="12"/>
      <c r="I882" s="12"/>
    </row>
    <row r="883" spans="1:9" x14ac:dyDescent="0.2">
      <c r="A883" s="12"/>
      <c r="B883" s="12"/>
      <c r="C883" s="12"/>
      <c r="D883" s="50"/>
      <c r="E883" s="12"/>
      <c r="F883" s="50"/>
      <c r="G883" s="12"/>
      <c r="H883" s="12"/>
      <c r="I883" s="12"/>
    </row>
    <row r="884" spans="1:9" x14ac:dyDescent="0.2">
      <c r="A884" s="12"/>
      <c r="B884" s="12"/>
      <c r="C884" s="12"/>
      <c r="D884" s="50"/>
      <c r="E884" s="12"/>
      <c r="F884" s="50"/>
      <c r="G884" s="12"/>
      <c r="H884" s="12"/>
      <c r="I884" s="12"/>
    </row>
    <row r="885" spans="1:9" x14ac:dyDescent="0.2">
      <c r="A885" s="12"/>
      <c r="B885" s="12"/>
      <c r="C885" s="12"/>
      <c r="D885" s="50"/>
      <c r="E885" s="12"/>
      <c r="F885" s="50"/>
      <c r="G885" s="12"/>
      <c r="H885" s="12"/>
      <c r="I885" s="12"/>
    </row>
    <row r="886" spans="1:9" x14ac:dyDescent="0.2">
      <c r="A886" s="12"/>
      <c r="B886" s="12"/>
      <c r="C886" s="12"/>
      <c r="D886" s="50"/>
      <c r="E886" s="12"/>
      <c r="F886" s="50"/>
      <c r="G886" s="12"/>
      <c r="H886" s="12"/>
      <c r="I886" s="12"/>
    </row>
    <row r="887" spans="1:9" x14ac:dyDescent="0.2">
      <c r="A887" s="12"/>
      <c r="B887" s="12"/>
      <c r="C887" s="12"/>
      <c r="D887" s="50"/>
      <c r="E887" s="12"/>
      <c r="F887" s="50"/>
      <c r="G887" s="12"/>
      <c r="H887" s="12"/>
      <c r="I887" s="12"/>
    </row>
    <row r="888" spans="1:9" x14ac:dyDescent="0.2">
      <c r="A888" s="12"/>
      <c r="B888" s="12"/>
      <c r="C888" s="12"/>
      <c r="D888" s="50"/>
      <c r="E888" s="12"/>
      <c r="F888" s="50"/>
      <c r="G888" s="12"/>
      <c r="H888" s="12"/>
      <c r="I888" s="12"/>
    </row>
    <row r="889" spans="1:9" x14ac:dyDescent="0.2">
      <c r="A889" s="12"/>
      <c r="B889" s="12"/>
      <c r="C889" s="12"/>
      <c r="D889" s="50"/>
      <c r="E889" s="12"/>
      <c r="F889" s="50"/>
      <c r="G889" s="12"/>
      <c r="H889" s="12"/>
      <c r="I889" s="12"/>
    </row>
    <row r="890" spans="1:9" x14ac:dyDescent="0.2">
      <c r="A890" s="12"/>
      <c r="B890" s="12"/>
      <c r="C890" s="12"/>
      <c r="D890" s="50"/>
      <c r="E890" s="12"/>
      <c r="F890" s="50"/>
      <c r="G890" s="12"/>
      <c r="H890" s="12"/>
      <c r="I890" s="12"/>
    </row>
    <row r="891" spans="1:9" x14ac:dyDescent="0.2">
      <c r="A891" s="12"/>
      <c r="B891" s="12"/>
      <c r="C891" s="12"/>
      <c r="D891" s="50"/>
      <c r="E891" s="12"/>
      <c r="F891" s="50"/>
      <c r="G891" s="12"/>
      <c r="H891" s="12"/>
      <c r="I891" s="12"/>
    </row>
    <row r="892" spans="1:9" x14ac:dyDescent="0.2">
      <c r="A892" s="12"/>
      <c r="B892" s="12"/>
      <c r="C892" s="12"/>
      <c r="D892" s="50"/>
      <c r="E892" s="12"/>
      <c r="F892" s="50"/>
      <c r="G892" s="12"/>
      <c r="H892" s="12"/>
      <c r="I892" s="12"/>
    </row>
    <row r="893" spans="1:9" x14ac:dyDescent="0.2">
      <c r="A893" s="12"/>
      <c r="B893" s="12"/>
      <c r="C893" s="12"/>
      <c r="D893" s="50"/>
      <c r="E893" s="12"/>
      <c r="F893" s="50"/>
      <c r="G893" s="12"/>
      <c r="H893" s="12"/>
      <c r="I893" s="12"/>
    </row>
    <row r="894" spans="1:9" x14ac:dyDescent="0.2">
      <c r="A894" s="12"/>
      <c r="B894" s="12"/>
      <c r="C894" s="12"/>
      <c r="D894" s="50"/>
      <c r="E894" s="12"/>
      <c r="F894" s="50"/>
      <c r="G894" s="12"/>
      <c r="H894" s="12"/>
      <c r="I894" s="12"/>
    </row>
    <row r="895" spans="1:9" x14ac:dyDescent="0.2">
      <c r="A895" s="12"/>
      <c r="B895" s="12"/>
      <c r="C895" s="12"/>
      <c r="D895" s="50"/>
      <c r="E895" s="12"/>
      <c r="F895" s="50"/>
      <c r="G895" s="12"/>
      <c r="H895" s="12"/>
      <c r="I895" s="12"/>
    </row>
    <row r="896" spans="1:9" x14ac:dyDescent="0.2">
      <c r="A896" s="12"/>
      <c r="B896" s="12"/>
      <c r="C896" s="12"/>
      <c r="D896" s="50"/>
      <c r="E896" s="12"/>
      <c r="F896" s="50"/>
      <c r="G896" s="12"/>
      <c r="H896" s="12"/>
      <c r="I896" s="12"/>
    </row>
    <row r="897" spans="1:9" x14ac:dyDescent="0.2">
      <c r="A897" s="12"/>
      <c r="B897" s="12"/>
      <c r="C897" s="12"/>
      <c r="D897" s="50"/>
      <c r="E897" s="12"/>
      <c r="F897" s="50"/>
      <c r="G897" s="12"/>
      <c r="H897" s="12"/>
      <c r="I897" s="12"/>
    </row>
    <row r="898" spans="1:9" x14ac:dyDescent="0.2">
      <c r="A898" s="12"/>
      <c r="B898" s="12"/>
      <c r="C898" s="12"/>
      <c r="D898" s="50"/>
      <c r="E898" s="12"/>
      <c r="F898" s="50"/>
      <c r="G898" s="12"/>
      <c r="H898" s="12"/>
      <c r="I898" s="12"/>
    </row>
    <row r="899" spans="1:9" x14ac:dyDescent="0.2">
      <c r="A899" s="12"/>
      <c r="B899" s="12"/>
      <c r="C899" s="12"/>
      <c r="D899" s="50"/>
      <c r="E899" s="12"/>
      <c r="F899" s="50"/>
      <c r="G899" s="12"/>
      <c r="H899" s="12"/>
      <c r="I899" s="12"/>
    </row>
    <row r="900" spans="1:9" x14ac:dyDescent="0.2">
      <c r="A900" s="12"/>
      <c r="B900" s="12"/>
      <c r="C900" s="12"/>
      <c r="D900" s="50"/>
      <c r="E900" s="12"/>
      <c r="F900" s="50"/>
      <c r="G900" s="12"/>
      <c r="H900" s="12"/>
      <c r="I900" s="12"/>
    </row>
    <row r="901" spans="1:9" x14ac:dyDescent="0.2">
      <c r="A901" s="12"/>
      <c r="B901" s="12"/>
      <c r="C901" s="12"/>
      <c r="D901" s="50"/>
      <c r="E901" s="12"/>
      <c r="F901" s="50"/>
      <c r="G901" s="12"/>
      <c r="H901" s="12"/>
      <c r="I901" s="12"/>
    </row>
    <row r="902" spans="1:9" x14ac:dyDescent="0.2">
      <c r="A902" s="12"/>
      <c r="B902" s="12"/>
      <c r="C902" s="12"/>
      <c r="D902" s="50"/>
      <c r="E902" s="12"/>
      <c r="F902" s="50"/>
      <c r="G902" s="12"/>
      <c r="H902" s="12"/>
      <c r="I902" s="12"/>
    </row>
    <row r="903" spans="1:9" x14ac:dyDescent="0.2">
      <c r="A903" s="12"/>
      <c r="B903" s="12"/>
      <c r="C903" s="12"/>
      <c r="D903" s="50"/>
      <c r="E903" s="12"/>
      <c r="F903" s="50"/>
      <c r="G903" s="12"/>
      <c r="H903" s="12"/>
      <c r="I903" s="12"/>
    </row>
    <row r="904" spans="1:9" x14ac:dyDescent="0.2">
      <c r="A904" s="12"/>
      <c r="B904" s="12"/>
      <c r="C904" s="12"/>
      <c r="D904" s="50"/>
      <c r="E904" s="12"/>
      <c r="F904" s="50"/>
      <c r="G904" s="12"/>
      <c r="H904" s="12"/>
      <c r="I904" s="12"/>
    </row>
    <row r="905" spans="1:9" x14ac:dyDescent="0.2">
      <c r="A905" s="12"/>
      <c r="B905" s="12"/>
      <c r="C905" s="12"/>
      <c r="D905" s="50"/>
      <c r="E905" s="12"/>
      <c r="F905" s="50"/>
      <c r="G905" s="12"/>
      <c r="H905" s="12"/>
      <c r="I905" s="12"/>
    </row>
    <row r="906" spans="1:9" x14ac:dyDescent="0.2">
      <c r="A906" s="12"/>
      <c r="B906" s="12"/>
      <c r="C906" s="12"/>
      <c r="D906" s="50"/>
      <c r="E906" s="12"/>
      <c r="F906" s="50"/>
      <c r="G906" s="12"/>
      <c r="H906" s="12"/>
      <c r="I906" s="12"/>
    </row>
    <row r="907" spans="1:9" x14ac:dyDescent="0.2">
      <c r="A907" s="12"/>
      <c r="B907" s="12"/>
      <c r="C907" s="12"/>
      <c r="D907" s="50"/>
      <c r="E907" s="12"/>
      <c r="F907" s="50"/>
      <c r="G907" s="12"/>
      <c r="H907" s="12"/>
      <c r="I907" s="12"/>
    </row>
    <row r="908" spans="1:9" x14ac:dyDescent="0.2">
      <c r="A908" s="12"/>
      <c r="B908" s="12"/>
      <c r="C908" s="12"/>
      <c r="D908" s="50"/>
      <c r="E908" s="12"/>
      <c r="F908" s="50"/>
      <c r="G908" s="12"/>
      <c r="H908" s="12"/>
      <c r="I908" s="12"/>
    </row>
    <row r="909" spans="1:9" x14ac:dyDescent="0.2">
      <c r="A909" s="12"/>
      <c r="B909" s="12"/>
      <c r="C909" s="12"/>
      <c r="D909" s="50"/>
      <c r="E909" s="12"/>
      <c r="F909" s="50"/>
      <c r="G909" s="12"/>
      <c r="H909" s="12"/>
      <c r="I909" s="12"/>
    </row>
    <row r="910" spans="1:9" x14ac:dyDescent="0.2">
      <c r="A910" s="12"/>
      <c r="B910" s="12"/>
      <c r="C910" s="12"/>
      <c r="D910" s="50"/>
      <c r="E910" s="12"/>
      <c r="F910" s="50"/>
      <c r="G910" s="12"/>
      <c r="H910" s="12"/>
      <c r="I910" s="12"/>
    </row>
    <row r="911" spans="1:9" x14ac:dyDescent="0.2">
      <c r="A911" s="12"/>
      <c r="B911" s="12"/>
      <c r="C911" s="12"/>
      <c r="D911" s="50"/>
      <c r="E911" s="12"/>
      <c r="F911" s="50"/>
      <c r="G911" s="12"/>
      <c r="H911" s="12"/>
      <c r="I911" s="12"/>
    </row>
    <row r="912" spans="1:9" x14ac:dyDescent="0.2">
      <c r="A912" s="12"/>
      <c r="B912" s="12"/>
      <c r="C912" s="12"/>
      <c r="D912" s="50"/>
      <c r="E912" s="12"/>
      <c r="F912" s="50"/>
      <c r="G912" s="12"/>
      <c r="H912" s="12"/>
      <c r="I912" s="12"/>
    </row>
    <row r="913" spans="1:9" x14ac:dyDescent="0.2">
      <c r="A913" s="12"/>
      <c r="B913" s="12"/>
      <c r="C913" s="12"/>
      <c r="D913" s="50"/>
      <c r="E913" s="12"/>
      <c r="F913" s="50"/>
      <c r="G913" s="12"/>
      <c r="H913" s="12"/>
      <c r="I913" s="12"/>
    </row>
    <row r="914" spans="1:9" x14ac:dyDescent="0.2">
      <c r="A914" s="12"/>
      <c r="B914" s="12"/>
      <c r="C914" s="12"/>
      <c r="D914" s="50"/>
      <c r="E914" s="12"/>
      <c r="F914" s="50"/>
      <c r="G914" s="12"/>
      <c r="H914" s="12"/>
      <c r="I914" s="12"/>
    </row>
    <row r="915" spans="1:9" x14ac:dyDescent="0.2">
      <c r="A915" s="12"/>
      <c r="B915" s="12"/>
      <c r="C915" s="12"/>
      <c r="D915" s="50"/>
      <c r="E915" s="12"/>
      <c r="F915" s="50"/>
      <c r="G915" s="12"/>
      <c r="H915" s="12"/>
      <c r="I915" s="12"/>
    </row>
    <row r="916" spans="1:9" x14ac:dyDescent="0.2">
      <c r="A916" s="12"/>
      <c r="B916" s="12"/>
      <c r="C916" s="12"/>
      <c r="D916" s="50"/>
      <c r="E916" s="12"/>
      <c r="F916" s="50"/>
      <c r="G916" s="12"/>
      <c r="H916" s="12"/>
      <c r="I916" s="12"/>
    </row>
    <row r="917" spans="1:9" x14ac:dyDescent="0.2">
      <c r="A917" s="12"/>
      <c r="B917" s="12"/>
      <c r="C917" s="12"/>
      <c r="D917" s="50"/>
      <c r="E917" s="12"/>
      <c r="F917" s="50"/>
      <c r="G917" s="12"/>
      <c r="H917" s="12"/>
      <c r="I917" s="12"/>
    </row>
    <row r="918" spans="1:9" x14ac:dyDescent="0.2">
      <c r="A918" s="12"/>
      <c r="B918" s="12"/>
      <c r="C918" s="12"/>
      <c r="D918" s="50"/>
      <c r="E918" s="12"/>
      <c r="F918" s="50"/>
      <c r="G918" s="12"/>
      <c r="H918" s="12"/>
      <c r="I918" s="12"/>
    </row>
    <row r="919" spans="1:9" x14ac:dyDescent="0.2">
      <c r="A919" s="12"/>
      <c r="B919" s="12"/>
      <c r="C919" s="12"/>
      <c r="D919" s="50"/>
      <c r="E919" s="12"/>
      <c r="F919" s="50"/>
      <c r="G919" s="12"/>
      <c r="H919" s="12"/>
      <c r="I919" s="12"/>
    </row>
    <row r="920" spans="1:9" x14ac:dyDescent="0.2">
      <c r="A920" s="12"/>
      <c r="B920" s="12"/>
      <c r="C920" s="12"/>
      <c r="D920" s="50"/>
      <c r="E920" s="12"/>
      <c r="F920" s="50"/>
      <c r="G920" s="12"/>
      <c r="H920" s="12"/>
      <c r="I920" s="12"/>
    </row>
    <row r="921" spans="1:9" x14ac:dyDescent="0.2">
      <c r="A921" s="12"/>
      <c r="B921" s="12"/>
      <c r="C921" s="12"/>
      <c r="D921" s="50"/>
      <c r="E921" s="12"/>
      <c r="F921" s="50"/>
      <c r="G921" s="12"/>
      <c r="H921" s="12"/>
      <c r="I921" s="12"/>
    </row>
    <row r="922" spans="1:9" x14ac:dyDescent="0.2">
      <c r="A922" s="12"/>
      <c r="B922" s="12"/>
      <c r="C922" s="12"/>
      <c r="D922" s="50"/>
      <c r="E922" s="12"/>
      <c r="F922" s="50"/>
      <c r="G922" s="12"/>
      <c r="H922" s="12"/>
      <c r="I922" s="12"/>
    </row>
    <row r="923" spans="1:9" x14ac:dyDescent="0.2">
      <c r="A923" s="12"/>
      <c r="B923" s="12"/>
      <c r="C923" s="12"/>
      <c r="D923" s="50"/>
      <c r="E923" s="12"/>
      <c r="F923" s="50"/>
      <c r="G923" s="12"/>
      <c r="H923" s="12"/>
      <c r="I923" s="12"/>
    </row>
    <row r="924" spans="1:9" x14ac:dyDescent="0.2">
      <c r="A924" s="12"/>
      <c r="B924" s="12"/>
      <c r="C924" s="12"/>
      <c r="D924" s="50"/>
      <c r="E924" s="12"/>
      <c r="F924" s="50"/>
      <c r="G924" s="12"/>
      <c r="H924" s="12"/>
      <c r="I924" s="12"/>
    </row>
    <row r="925" spans="1:9" x14ac:dyDescent="0.2">
      <c r="A925" s="12"/>
      <c r="B925" s="12"/>
      <c r="C925" s="12"/>
      <c r="D925" s="50"/>
      <c r="E925" s="12"/>
      <c r="F925" s="50"/>
      <c r="G925" s="12"/>
      <c r="H925" s="12"/>
      <c r="I925" s="12"/>
    </row>
    <row r="926" spans="1:9" x14ac:dyDescent="0.2">
      <c r="A926" s="12"/>
      <c r="B926" s="12"/>
      <c r="C926" s="12"/>
      <c r="D926" s="50"/>
      <c r="E926" s="12"/>
      <c r="F926" s="50"/>
      <c r="G926" s="12"/>
      <c r="H926" s="12"/>
      <c r="I926" s="12"/>
    </row>
    <row r="927" spans="1:9" x14ac:dyDescent="0.2">
      <c r="A927" s="12"/>
      <c r="B927" s="12"/>
      <c r="C927" s="12"/>
      <c r="D927" s="50"/>
      <c r="E927" s="12"/>
      <c r="F927" s="50"/>
      <c r="G927" s="12"/>
      <c r="H927" s="12"/>
      <c r="I927" s="12"/>
    </row>
    <row r="928" spans="1:9" x14ac:dyDescent="0.2">
      <c r="A928" s="12"/>
      <c r="B928" s="12"/>
      <c r="C928" s="12"/>
      <c r="D928" s="50"/>
      <c r="E928" s="12"/>
      <c r="F928" s="50"/>
      <c r="G928" s="12"/>
      <c r="H928" s="12"/>
      <c r="I928" s="12"/>
    </row>
    <row r="929" spans="1:9" x14ac:dyDescent="0.2">
      <c r="A929" s="12"/>
      <c r="B929" s="12"/>
      <c r="C929" s="12"/>
      <c r="D929" s="50"/>
      <c r="E929" s="12"/>
      <c r="F929" s="50"/>
      <c r="G929" s="12"/>
      <c r="H929" s="12"/>
      <c r="I929" s="12"/>
    </row>
    <row r="930" spans="1:9" x14ac:dyDescent="0.2">
      <c r="A930" s="12"/>
      <c r="B930" s="12"/>
      <c r="C930" s="12"/>
      <c r="D930" s="50"/>
      <c r="E930" s="12"/>
      <c r="F930" s="50"/>
      <c r="G930" s="12"/>
      <c r="H930" s="12"/>
      <c r="I930" s="12"/>
    </row>
    <row r="931" spans="1:9" x14ac:dyDescent="0.2">
      <c r="A931" s="12"/>
      <c r="B931" s="12"/>
      <c r="C931" s="12"/>
      <c r="D931" s="50"/>
      <c r="E931" s="12"/>
      <c r="F931" s="50"/>
      <c r="G931" s="12"/>
      <c r="H931" s="12"/>
      <c r="I931" s="12"/>
    </row>
    <row r="932" spans="1:9" x14ac:dyDescent="0.2">
      <c r="A932" s="12"/>
      <c r="B932" s="12"/>
      <c r="C932" s="12"/>
      <c r="D932" s="50"/>
      <c r="E932" s="12"/>
      <c r="F932" s="50"/>
      <c r="G932" s="12"/>
      <c r="H932" s="12"/>
      <c r="I932" s="12"/>
    </row>
    <row r="933" spans="1:9" x14ac:dyDescent="0.2">
      <c r="A933" s="12"/>
      <c r="B933" s="12"/>
      <c r="C933" s="12"/>
      <c r="D933" s="50"/>
      <c r="E933" s="12"/>
      <c r="F933" s="50"/>
      <c r="G933" s="12"/>
      <c r="H933" s="12"/>
      <c r="I933" s="12"/>
    </row>
    <row r="934" spans="1:9" x14ac:dyDescent="0.2">
      <c r="A934" s="12"/>
      <c r="B934" s="12"/>
      <c r="C934" s="12"/>
      <c r="D934" s="50"/>
      <c r="E934" s="12"/>
      <c r="F934" s="50"/>
      <c r="G934" s="12"/>
      <c r="H934" s="12"/>
      <c r="I934" s="12"/>
    </row>
    <row r="935" spans="1:9" x14ac:dyDescent="0.2">
      <c r="A935" s="12"/>
      <c r="B935" s="12"/>
      <c r="C935" s="12"/>
      <c r="D935" s="50"/>
      <c r="E935" s="12"/>
      <c r="F935" s="50"/>
      <c r="G935" s="12"/>
      <c r="H935" s="12"/>
      <c r="I935" s="12"/>
    </row>
    <row r="936" spans="1:9" x14ac:dyDescent="0.2">
      <c r="A936" s="12"/>
      <c r="B936" s="12"/>
      <c r="C936" s="12"/>
      <c r="D936" s="50"/>
      <c r="E936" s="12"/>
      <c r="F936" s="50"/>
      <c r="G936" s="12"/>
      <c r="H936" s="12"/>
      <c r="I936" s="12"/>
    </row>
    <row r="937" spans="1:9" x14ac:dyDescent="0.2">
      <c r="A937" s="12"/>
      <c r="B937" s="12"/>
      <c r="C937" s="12"/>
      <c r="D937" s="50"/>
      <c r="E937" s="12"/>
      <c r="F937" s="50"/>
      <c r="G937" s="12"/>
      <c r="H937" s="12"/>
      <c r="I937" s="12"/>
    </row>
    <row r="938" spans="1:9" x14ac:dyDescent="0.2">
      <c r="A938" s="12"/>
      <c r="B938" s="12"/>
      <c r="C938" s="12"/>
      <c r="D938" s="50"/>
      <c r="E938" s="12"/>
      <c r="F938" s="50"/>
      <c r="G938" s="12"/>
      <c r="H938" s="12"/>
      <c r="I938" s="12"/>
    </row>
    <row r="939" spans="1:9" x14ac:dyDescent="0.2">
      <c r="A939" s="12"/>
      <c r="B939" s="12"/>
      <c r="C939" s="12"/>
      <c r="D939" s="50"/>
      <c r="E939" s="12"/>
      <c r="F939" s="50"/>
      <c r="G939" s="12"/>
      <c r="H939" s="12"/>
      <c r="I939" s="12"/>
    </row>
    <row r="940" spans="1:9" x14ac:dyDescent="0.2">
      <c r="A940" s="12"/>
      <c r="B940" s="12"/>
      <c r="C940" s="12"/>
      <c r="D940" s="50"/>
      <c r="E940" s="12"/>
      <c r="F940" s="50"/>
      <c r="G940" s="12"/>
      <c r="H940" s="12"/>
      <c r="I940" s="12"/>
    </row>
    <row r="941" spans="1:9" x14ac:dyDescent="0.2">
      <c r="A941" s="12"/>
      <c r="B941" s="12"/>
      <c r="C941" s="12"/>
      <c r="D941" s="50"/>
      <c r="E941" s="12"/>
      <c r="F941" s="50"/>
      <c r="G941" s="12"/>
      <c r="H941" s="12"/>
      <c r="I941" s="12"/>
    </row>
    <row r="942" spans="1:9" x14ac:dyDescent="0.2">
      <c r="A942" s="12"/>
      <c r="B942" s="12"/>
      <c r="C942" s="12"/>
      <c r="D942" s="50"/>
      <c r="E942" s="12"/>
      <c r="F942" s="50"/>
      <c r="G942" s="12"/>
      <c r="H942" s="12"/>
      <c r="I942" s="12"/>
    </row>
    <row r="943" spans="1:9" x14ac:dyDescent="0.2">
      <c r="A943" s="12"/>
      <c r="B943" s="12"/>
      <c r="C943" s="12"/>
      <c r="D943" s="50"/>
      <c r="E943" s="12"/>
      <c r="F943" s="50"/>
      <c r="G943" s="12"/>
      <c r="H943" s="12"/>
      <c r="I943" s="12"/>
    </row>
    <row r="944" spans="1:9" x14ac:dyDescent="0.2">
      <c r="A944" s="12"/>
      <c r="B944" s="12"/>
      <c r="C944" s="12"/>
      <c r="D944" s="50"/>
      <c r="E944" s="12"/>
      <c r="F944" s="50"/>
      <c r="G944" s="12"/>
      <c r="H944" s="12"/>
      <c r="I944" s="12"/>
    </row>
    <row r="945" spans="1:9" x14ac:dyDescent="0.2">
      <c r="A945" s="12"/>
      <c r="B945" s="12"/>
      <c r="C945" s="12"/>
      <c r="D945" s="50"/>
      <c r="E945" s="12"/>
      <c r="F945" s="50"/>
      <c r="G945" s="12"/>
      <c r="H945" s="12"/>
      <c r="I945" s="12"/>
    </row>
    <row r="946" spans="1:9" x14ac:dyDescent="0.2">
      <c r="A946" s="12"/>
      <c r="B946" s="12"/>
      <c r="C946" s="12"/>
      <c r="D946" s="50"/>
      <c r="E946" s="12"/>
      <c r="F946" s="50"/>
      <c r="G946" s="12"/>
      <c r="H946" s="12"/>
      <c r="I946" s="12"/>
    </row>
    <row r="947" spans="1:9" x14ac:dyDescent="0.2">
      <c r="A947" s="12"/>
      <c r="B947" s="12"/>
      <c r="C947" s="12"/>
      <c r="D947" s="50"/>
      <c r="E947" s="12"/>
      <c r="F947" s="50"/>
      <c r="G947" s="12"/>
      <c r="H947" s="12"/>
      <c r="I947" s="12"/>
    </row>
    <row r="948" spans="1:9" x14ac:dyDescent="0.2">
      <c r="A948" s="12"/>
      <c r="B948" s="12"/>
      <c r="C948" s="12"/>
      <c r="D948" s="50"/>
      <c r="E948" s="12"/>
      <c r="F948" s="50"/>
      <c r="G948" s="12"/>
      <c r="H948" s="12"/>
      <c r="I948" s="12"/>
    </row>
    <row r="949" spans="1:9" x14ac:dyDescent="0.2">
      <c r="A949" s="12"/>
      <c r="B949" s="12"/>
      <c r="C949" s="12"/>
      <c r="D949" s="50"/>
      <c r="E949" s="12"/>
      <c r="F949" s="50"/>
      <c r="G949" s="12"/>
      <c r="H949" s="12"/>
      <c r="I949" s="12"/>
    </row>
    <row r="950" spans="1:9" x14ac:dyDescent="0.2">
      <c r="A950" s="12"/>
      <c r="B950" s="12"/>
      <c r="C950" s="12"/>
      <c r="D950" s="50"/>
      <c r="E950" s="12"/>
      <c r="F950" s="50"/>
      <c r="G950" s="12"/>
      <c r="H950" s="12"/>
      <c r="I950" s="12"/>
    </row>
    <row r="951" spans="1:9" x14ac:dyDescent="0.2">
      <c r="A951" s="12"/>
      <c r="B951" s="12"/>
      <c r="C951" s="12"/>
      <c r="D951" s="50"/>
      <c r="E951" s="12"/>
      <c r="F951" s="50"/>
      <c r="G951" s="12"/>
      <c r="H951" s="12"/>
      <c r="I951" s="12"/>
    </row>
    <row r="952" spans="1:9" x14ac:dyDescent="0.2">
      <c r="A952" s="12"/>
      <c r="B952" s="12"/>
      <c r="C952" s="12"/>
      <c r="D952" s="50"/>
      <c r="E952" s="12"/>
      <c r="F952" s="50"/>
      <c r="G952" s="12"/>
      <c r="H952" s="12"/>
      <c r="I952" s="12"/>
    </row>
    <row r="953" spans="1:9" x14ac:dyDescent="0.2">
      <c r="A953" s="12"/>
      <c r="B953" s="12"/>
      <c r="C953" s="12"/>
      <c r="D953" s="50"/>
      <c r="E953" s="12"/>
      <c r="F953" s="50"/>
      <c r="G953" s="12"/>
      <c r="H953" s="12"/>
      <c r="I953" s="12"/>
    </row>
    <row r="954" spans="1:9" x14ac:dyDescent="0.2">
      <c r="A954" s="12"/>
      <c r="B954" s="12"/>
      <c r="C954" s="12"/>
      <c r="D954" s="50"/>
      <c r="E954" s="12"/>
      <c r="F954" s="50"/>
      <c r="G954" s="12"/>
      <c r="H954" s="12"/>
      <c r="I954" s="12"/>
    </row>
    <row r="955" spans="1:9" x14ac:dyDescent="0.2">
      <c r="A955" s="12"/>
      <c r="B955" s="12"/>
      <c r="C955" s="12"/>
      <c r="D955" s="50"/>
      <c r="E955" s="12"/>
      <c r="F955" s="50"/>
      <c r="G955" s="12"/>
      <c r="H955" s="12"/>
      <c r="I955" s="12"/>
    </row>
    <row r="956" spans="1:9" x14ac:dyDescent="0.2">
      <c r="A956" s="12"/>
      <c r="B956" s="12"/>
      <c r="C956" s="12"/>
      <c r="D956" s="50"/>
      <c r="E956" s="12"/>
      <c r="F956" s="50"/>
      <c r="G956" s="12"/>
      <c r="H956" s="12"/>
      <c r="I956" s="12"/>
    </row>
    <row r="957" spans="1:9" x14ac:dyDescent="0.2">
      <c r="A957" s="12"/>
      <c r="B957" s="12"/>
      <c r="C957" s="12"/>
      <c r="D957" s="50"/>
      <c r="E957" s="12"/>
      <c r="F957" s="50"/>
      <c r="G957" s="12"/>
      <c r="H957" s="12"/>
      <c r="I957" s="12"/>
    </row>
    <row r="958" spans="1:9" x14ac:dyDescent="0.2">
      <c r="A958" s="12"/>
      <c r="B958" s="12"/>
      <c r="C958" s="12"/>
      <c r="D958" s="50"/>
      <c r="E958" s="12"/>
      <c r="F958" s="50"/>
      <c r="G958" s="12"/>
      <c r="H958" s="12"/>
      <c r="I958" s="12"/>
    </row>
    <row r="959" spans="1:9" x14ac:dyDescent="0.2">
      <c r="A959" s="12"/>
      <c r="B959" s="12"/>
      <c r="C959" s="12"/>
      <c r="D959" s="50"/>
      <c r="E959" s="12"/>
      <c r="F959" s="50"/>
      <c r="G959" s="12"/>
      <c r="H959" s="12"/>
      <c r="I959" s="12"/>
    </row>
    <row r="960" spans="1:9" x14ac:dyDescent="0.2">
      <c r="A960" s="12"/>
      <c r="B960" s="12"/>
      <c r="C960" s="12"/>
      <c r="D960" s="50"/>
      <c r="E960" s="12"/>
      <c r="F960" s="50"/>
      <c r="G960" s="12"/>
      <c r="H960" s="12"/>
      <c r="I960" s="12"/>
    </row>
    <row r="961" spans="1:9" x14ac:dyDescent="0.2">
      <c r="A961" s="12"/>
      <c r="B961" s="12"/>
      <c r="C961" s="12"/>
      <c r="D961" s="50"/>
      <c r="E961" s="12"/>
      <c r="F961" s="50"/>
      <c r="G961" s="12"/>
      <c r="H961" s="12"/>
      <c r="I961" s="12"/>
    </row>
    <row r="962" spans="1:9" x14ac:dyDescent="0.2">
      <c r="A962" s="12"/>
      <c r="B962" s="12"/>
      <c r="C962" s="12"/>
      <c r="D962" s="50"/>
      <c r="E962" s="12"/>
      <c r="F962" s="50"/>
      <c r="G962" s="12"/>
      <c r="H962" s="12"/>
      <c r="I962" s="12"/>
    </row>
    <row r="963" spans="1:9" x14ac:dyDescent="0.2">
      <c r="A963" s="12"/>
      <c r="B963" s="12"/>
      <c r="C963" s="12"/>
      <c r="D963" s="50"/>
      <c r="E963" s="12"/>
      <c r="F963" s="50"/>
      <c r="G963" s="12"/>
      <c r="H963" s="12"/>
      <c r="I963" s="12"/>
    </row>
    <row r="964" spans="1:9" x14ac:dyDescent="0.2">
      <c r="A964" s="12"/>
      <c r="B964" s="12"/>
      <c r="C964" s="12"/>
      <c r="D964" s="50"/>
      <c r="E964" s="12"/>
      <c r="F964" s="50"/>
      <c r="G964" s="12"/>
      <c r="H964" s="12"/>
      <c r="I964" s="12"/>
    </row>
    <row r="965" spans="1:9" x14ac:dyDescent="0.2">
      <c r="A965" s="12"/>
      <c r="B965" s="12"/>
      <c r="C965" s="12"/>
      <c r="D965" s="50"/>
      <c r="E965" s="12"/>
      <c r="F965" s="50"/>
      <c r="G965" s="12"/>
      <c r="H965" s="12"/>
      <c r="I965" s="12"/>
    </row>
    <row r="966" spans="1:9" x14ac:dyDescent="0.2">
      <c r="A966" s="12"/>
      <c r="B966" s="12"/>
      <c r="C966" s="12"/>
      <c r="D966" s="50"/>
      <c r="E966" s="12"/>
      <c r="F966" s="50"/>
      <c r="G966" s="12"/>
      <c r="H966" s="12"/>
      <c r="I966" s="12"/>
    </row>
    <row r="967" spans="1:9" x14ac:dyDescent="0.2">
      <c r="A967" s="12"/>
      <c r="B967" s="12"/>
      <c r="C967" s="12"/>
      <c r="D967" s="50"/>
      <c r="E967" s="12"/>
      <c r="F967" s="50"/>
      <c r="G967" s="12"/>
      <c r="H967" s="12"/>
      <c r="I967" s="12"/>
    </row>
    <row r="968" spans="1:9" x14ac:dyDescent="0.2">
      <c r="A968" s="12"/>
      <c r="B968" s="12"/>
      <c r="C968" s="12"/>
      <c r="D968" s="50"/>
      <c r="E968" s="12"/>
      <c r="F968" s="50"/>
      <c r="G968" s="12"/>
      <c r="H968" s="12"/>
      <c r="I968" s="12"/>
    </row>
    <row r="969" spans="1:9" x14ac:dyDescent="0.2">
      <c r="A969" s="12"/>
      <c r="B969" s="12"/>
      <c r="C969" s="12"/>
      <c r="D969" s="50"/>
      <c r="E969" s="12"/>
      <c r="F969" s="50"/>
      <c r="G969" s="12"/>
      <c r="H969" s="12"/>
      <c r="I969" s="12"/>
    </row>
    <row r="970" spans="1:9" x14ac:dyDescent="0.2">
      <c r="A970" s="12"/>
      <c r="B970" s="12"/>
      <c r="C970" s="12"/>
      <c r="D970" s="50"/>
      <c r="E970" s="12"/>
      <c r="F970" s="50"/>
      <c r="G970" s="12"/>
      <c r="H970" s="12"/>
      <c r="I970" s="12"/>
    </row>
    <row r="971" spans="1:9" x14ac:dyDescent="0.2">
      <c r="A971" s="12"/>
      <c r="B971" s="12"/>
      <c r="C971" s="12"/>
      <c r="D971" s="50"/>
      <c r="E971" s="12"/>
      <c r="F971" s="50"/>
      <c r="G971" s="12"/>
      <c r="H971" s="12"/>
      <c r="I971" s="12"/>
    </row>
    <row r="972" spans="1:9" x14ac:dyDescent="0.2">
      <c r="A972" s="12"/>
      <c r="B972" s="12"/>
      <c r="C972" s="12"/>
      <c r="D972" s="50"/>
      <c r="E972" s="12"/>
      <c r="F972" s="50"/>
      <c r="G972" s="12"/>
      <c r="H972" s="12"/>
      <c r="I972" s="12"/>
    </row>
    <row r="973" spans="1:9" x14ac:dyDescent="0.2">
      <c r="A973" s="12"/>
      <c r="B973" s="12"/>
      <c r="C973" s="12"/>
      <c r="D973" s="50"/>
      <c r="E973" s="12"/>
      <c r="F973" s="50"/>
      <c r="G973" s="12"/>
      <c r="H973" s="12"/>
      <c r="I973" s="12"/>
    </row>
    <row r="974" spans="1:9" x14ac:dyDescent="0.2">
      <c r="A974" s="12"/>
      <c r="B974" s="12"/>
      <c r="C974" s="12"/>
      <c r="D974" s="50"/>
      <c r="E974" s="12"/>
      <c r="F974" s="50"/>
      <c r="G974" s="12"/>
      <c r="H974" s="12"/>
      <c r="I974" s="12"/>
    </row>
    <row r="975" spans="1:9" x14ac:dyDescent="0.2">
      <c r="A975" s="12"/>
      <c r="B975" s="12"/>
      <c r="C975" s="12"/>
      <c r="D975" s="50"/>
      <c r="E975" s="12"/>
      <c r="F975" s="50"/>
      <c r="G975" s="12"/>
      <c r="H975" s="12"/>
      <c r="I975" s="12"/>
    </row>
    <row r="976" spans="1:9" x14ac:dyDescent="0.2">
      <c r="A976" s="12"/>
      <c r="B976" s="12"/>
      <c r="C976" s="12"/>
      <c r="D976" s="50"/>
      <c r="E976" s="12"/>
      <c r="F976" s="50"/>
      <c r="G976" s="12"/>
      <c r="H976" s="12"/>
      <c r="I976" s="12"/>
    </row>
    <row r="977" spans="1:9" x14ac:dyDescent="0.2">
      <c r="A977" s="12"/>
      <c r="B977" s="12"/>
      <c r="C977" s="12"/>
      <c r="D977" s="50"/>
      <c r="E977" s="12"/>
      <c r="F977" s="50"/>
      <c r="G977" s="12"/>
      <c r="H977" s="12"/>
      <c r="I977" s="12"/>
    </row>
    <row r="978" spans="1:9" x14ac:dyDescent="0.2">
      <c r="A978" s="12"/>
      <c r="B978" s="12"/>
      <c r="C978" s="12"/>
      <c r="D978" s="50"/>
      <c r="E978" s="12"/>
      <c r="F978" s="50"/>
      <c r="G978" s="12"/>
      <c r="H978" s="12"/>
      <c r="I978" s="12"/>
    </row>
    <row r="979" spans="1:9" x14ac:dyDescent="0.2">
      <c r="A979" s="12"/>
      <c r="B979" s="12"/>
      <c r="C979" s="12"/>
      <c r="D979" s="50"/>
      <c r="E979" s="12"/>
      <c r="F979" s="50"/>
      <c r="G979" s="12"/>
      <c r="H979" s="12"/>
      <c r="I979" s="12"/>
    </row>
    <row r="980" spans="1:9" x14ac:dyDescent="0.2">
      <c r="A980" s="12"/>
      <c r="B980" s="12"/>
      <c r="C980" s="12"/>
      <c r="D980" s="50"/>
      <c r="E980" s="12"/>
      <c r="F980" s="50"/>
      <c r="G980" s="12"/>
      <c r="H980" s="12"/>
      <c r="I980" s="12"/>
    </row>
    <row r="981" spans="1:9" x14ac:dyDescent="0.2">
      <c r="A981" s="12"/>
      <c r="B981" s="12"/>
      <c r="C981" s="12"/>
      <c r="D981" s="50"/>
      <c r="E981" s="12"/>
      <c r="F981" s="50"/>
      <c r="G981" s="12"/>
      <c r="H981" s="12"/>
      <c r="I981" s="12"/>
    </row>
    <row r="982" spans="1:9" x14ac:dyDescent="0.2">
      <c r="A982" s="12"/>
      <c r="B982" s="12"/>
      <c r="C982" s="12"/>
      <c r="D982" s="50"/>
      <c r="E982" s="12"/>
      <c r="F982" s="50"/>
      <c r="G982" s="12"/>
      <c r="H982" s="12"/>
      <c r="I982" s="12"/>
    </row>
    <row r="983" spans="1:9" x14ac:dyDescent="0.2">
      <c r="A983" s="12"/>
      <c r="B983" s="12"/>
      <c r="C983" s="12"/>
      <c r="D983" s="50"/>
      <c r="E983" s="12"/>
      <c r="F983" s="50"/>
      <c r="G983" s="12"/>
      <c r="H983" s="12"/>
      <c r="I983" s="12"/>
    </row>
    <row r="984" spans="1:9" x14ac:dyDescent="0.2">
      <c r="A984" s="12"/>
      <c r="B984" s="12"/>
      <c r="C984" s="12"/>
      <c r="D984" s="50"/>
      <c r="E984" s="12"/>
      <c r="F984" s="50"/>
      <c r="G984" s="12"/>
      <c r="H984" s="12"/>
      <c r="I984" s="12"/>
    </row>
    <row r="985" spans="1:9" x14ac:dyDescent="0.2">
      <c r="A985" s="12"/>
      <c r="B985" s="12"/>
      <c r="C985" s="12"/>
      <c r="D985" s="50"/>
      <c r="E985" s="12"/>
      <c r="F985" s="50"/>
      <c r="G985" s="12"/>
      <c r="H985" s="12"/>
      <c r="I985" s="12"/>
    </row>
    <row r="986" spans="1:9" x14ac:dyDescent="0.2">
      <c r="A986" s="12"/>
      <c r="B986" s="12"/>
      <c r="C986" s="12"/>
      <c r="D986" s="50"/>
      <c r="E986" s="12"/>
      <c r="F986" s="50"/>
      <c r="G986" s="12"/>
      <c r="H986" s="12"/>
      <c r="I986" s="12"/>
    </row>
    <row r="987" spans="1:9" x14ac:dyDescent="0.2">
      <c r="A987" s="12"/>
      <c r="B987" s="12"/>
      <c r="C987" s="12"/>
      <c r="D987" s="50"/>
      <c r="E987" s="12"/>
      <c r="F987" s="50"/>
      <c r="G987" s="12"/>
      <c r="H987" s="12"/>
      <c r="I987" s="12"/>
    </row>
    <row r="988" spans="1:9" x14ac:dyDescent="0.2">
      <c r="A988" s="12"/>
      <c r="B988" s="12"/>
      <c r="C988" s="12"/>
      <c r="D988" s="50"/>
      <c r="E988" s="12"/>
      <c r="F988" s="50"/>
      <c r="G988" s="12"/>
      <c r="H988" s="12"/>
      <c r="I988" s="12"/>
    </row>
    <row r="989" spans="1:9" x14ac:dyDescent="0.2">
      <c r="A989" s="12"/>
      <c r="B989" s="12"/>
      <c r="C989" s="12"/>
      <c r="D989" s="50"/>
      <c r="E989" s="12"/>
      <c r="F989" s="50"/>
      <c r="G989" s="12"/>
      <c r="H989" s="12"/>
      <c r="I989" s="12"/>
    </row>
    <row r="990" spans="1:9" x14ac:dyDescent="0.2">
      <c r="A990" s="12"/>
      <c r="B990" s="12"/>
      <c r="C990" s="12"/>
      <c r="D990" s="50"/>
      <c r="E990" s="12"/>
      <c r="F990" s="50"/>
      <c r="G990" s="12"/>
      <c r="H990" s="12"/>
      <c r="I990" s="12"/>
    </row>
    <row r="991" spans="1:9" x14ac:dyDescent="0.2">
      <c r="A991" s="12"/>
      <c r="B991" s="12"/>
      <c r="C991" s="12"/>
      <c r="D991" s="50"/>
      <c r="E991" s="12"/>
      <c r="F991" s="50"/>
      <c r="G991" s="12"/>
      <c r="H991" s="12"/>
      <c r="I991" s="12"/>
    </row>
    <row r="992" spans="1:9" x14ac:dyDescent="0.2">
      <c r="A992" s="12"/>
      <c r="B992" s="12"/>
      <c r="C992" s="12"/>
      <c r="D992" s="50"/>
      <c r="E992" s="12"/>
      <c r="F992" s="50"/>
      <c r="G992" s="12"/>
      <c r="H992" s="12"/>
      <c r="I992" s="12"/>
    </row>
    <row r="993" spans="1:9" x14ac:dyDescent="0.2">
      <c r="A993" s="12"/>
      <c r="B993" s="12"/>
      <c r="C993" s="12"/>
      <c r="D993" s="50"/>
      <c r="E993" s="12"/>
      <c r="F993" s="50"/>
      <c r="G993" s="12"/>
      <c r="H993" s="12"/>
      <c r="I993" s="12"/>
    </row>
    <row r="994" spans="1:9" x14ac:dyDescent="0.2">
      <c r="A994" s="12"/>
      <c r="B994" s="12"/>
      <c r="C994" s="12"/>
      <c r="D994" s="50"/>
      <c r="E994" s="12"/>
      <c r="F994" s="50"/>
      <c r="G994" s="12"/>
      <c r="H994" s="12"/>
      <c r="I994" s="12"/>
    </row>
    <row r="995" spans="1:9" x14ac:dyDescent="0.2">
      <c r="A995" s="12"/>
      <c r="B995" s="12"/>
      <c r="C995" s="12"/>
      <c r="D995" s="50"/>
      <c r="E995" s="12"/>
      <c r="F995" s="50"/>
      <c r="G995" s="12"/>
      <c r="H995" s="12"/>
      <c r="I995" s="12"/>
    </row>
    <row r="996" spans="1:9" x14ac:dyDescent="0.2">
      <c r="A996" s="12"/>
      <c r="B996" s="12"/>
      <c r="C996" s="12"/>
      <c r="D996" s="50"/>
      <c r="E996" s="12"/>
      <c r="F996" s="50"/>
      <c r="G996" s="12"/>
      <c r="H996" s="12"/>
      <c r="I996" s="12"/>
    </row>
    <row r="997" spans="1:9" x14ac:dyDescent="0.2">
      <c r="A997" s="12"/>
      <c r="B997" s="12"/>
      <c r="C997" s="12"/>
      <c r="D997" s="50"/>
      <c r="E997" s="12"/>
      <c r="F997" s="50"/>
      <c r="G997" s="12"/>
      <c r="H997" s="12"/>
      <c r="I997" s="12"/>
    </row>
    <row r="998" spans="1:9" x14ac:dyDescent="0.2">
      <c r="A998" s="12"/>
      <c r="B998" s="12"/>
      <c r="C998" s="12"/>
      <c r="D998" s="50"/>
      <c r="E998" s="12"/>
      <c r="F998" s="50"/>
      <c r="G998" s="12"/>
      <c r="H998" s="12"/>
      <c r="I998" s="12"/>
    </row>
    <row r="999" spans="1:9" x14ac:dyDescent="0.2">
      <c r="A999" s="12"/>
      <c r="B999" s="12"/>
      <c r="C999" s="12"/>
      <c r="D999" s="50"/>
      <c r="E999" s="12"/>
      <c r="F999" s="50"/>
      <c r="G999" s="12"/>
      <c r="H999" s="12"/>
      <c r="I999" s="12"/>
    </row>
    <row r="1000" spans="1:9" x14ac:dyDescent="0.2">
      <c r="A1000" s="12"/>
      <c r="B1000" s="12"/>
      <c r="C1000" s="12"/>
      <c r="D1000" s="50"/>
      <c r="E1000" s="12"/>
      <c r="F1000" s="50"/>
      <c r="G1000" s="12"/>
      <c r="H1000" s="12"/>
      <c r="I1000" s="12"/>
    </row>
    <row r="1001" spans="1:9" x14ac:dyDescent="0.2">
      <c r="A1001" s="12"/>
      <c r="B1001" s="12"/>
      <c r="C1001" s="12"/>
      <c r="D1001" s="50"/>
      <c r="E1001" s="12"/>
      <c r="F1001" s="50"/>
      <c r="G1001" s="12"/>
      <c r="H1001" s="12"/>
      <c r="I1001" s="12"/>
    </row>
    <row r="1002" spans="1:9" x14ac:dyDescent="0.2">
      <c r="A1002" s="12"/>
      <c r="B1002" s="12"/>
      <c r="C1002" s="12"/>
      <c r="D1002" s="50"/>
      <c r="E1002" s="12"/>
      <c r="F1002" s="50"/>
      <c r="G1002" s="12"/>
      <c r="H1002" s="12"/>
      <c r="I1002" s="12"/>
    </row>
    <row r="1003" spans="1:9" x14ac:dyDescent="0.2">
      <c r="A1003" s="12"/>
      <c r="B1003" s="12"/>
      <c r="C1003" s="12"/>
      <c r="D1003" s="50"/>
      <c r="E1003" s="12"/>
      <c r="F1003" s="50"/>
      <c r="G1003" s="12"/>
      <c r="H1003" s="12"/>
      <c r="I1003" s="12"/>
    </row>
    <row r="1004" spans="1:9" x14ac:dyDescent="0.2">
      <c r="A1004" s="12"/>
      <c r="B1004" s="12"/>
      <c r="C1004" s="12"/>
      <c r="D1004" s="50"/>
      <c r="E1004" s="12"/>
      <c r="F1004" s="50"/>
      <c r="G1004" s="12"/>
      <c r="H1004" s="12"/>
      <c r="I1004" s="12"/>
    </row>
    <row r="1005" spans="1:9" x14ac:dyDescent="0.2">
      <c r="A1005" s="12"/>
      <c r="B1005" s="12"/>
      <c r="C1005" s="12"/>
      <c r="D1005" s="50"/>
      <c r="E1005" s="12"/>
      <c r="F1005" s="50"/>
      <c r="G1005" s="12"/>
      <c r="H1005" s="12"/>
      <c r="I1005" s="12"/>
    </row>
    <row r="1006" spans="1:9" x14ac:dyDescent="0.2">
      <c r="A1006" s="12"/>
      <c r="B1006" s="12"/>
      <c r="C1006" s="12"/>
      <c r="D1006" s="50"/>
      <c r="E1006" s="12"/>
      <c r="F1006" s="50"/>
      <c r="G1006" s="12"/>
      <c r="H1006" s="12"/>
      <c r="I1006" s="12"/>
    </row>
    <row r="1007" spans="1:9" x14ac:dyDescent="0.2">
      <c r="A1007" s="12"/>
      <c r="B1007" s="12"/>
      <c r="C1007" s="12"/>
      <c r="D1007" s="50"/>
      <c r="E1007" s="12"/>
      <c r="F1007" s="50"/>
      <c r="G1007" s="12"/>
      <c r="H1007" s="12"/>
      <c r="I1007" s="12"/>
    </row>
    <row r="1008" spans="1:9" x14ac:dyDescent="0.2">
      <c r="A1008" s="12"/>
      <c r="B1008" s="12"/>
      <c r="C1008" s="12"/>
      <c r="D1008" s="50"/>
      <c r="E1008" s="12"/>
      <c r="F1008" s="50"/>
      <c r="G1008" s="12"/>
      <c r="H1008" s="12"/>
      <c r="I1008" s="12"/>
    </row>
    <row r="1009" spans="1:9" x14ac:dyDescent="0.2">
      <c r="A1009" s="12"/>
      <c r="B1009" s="12"/>
      <c r="C1009" s="12"/>
      <c r="D1009" s="50"/>
      <c r="E1009" s="12"/>
      <c r="F1009" s="50"/>
      <c r="G1009" s="12"/>
      <c r="H1009" s="12"/>
      <c r="I1009" s="12"/>
    </row>
    <row r="1010" spans="1:9" x14ac:dyDescent="0.2">
      <c r="A1010" s="12"/>
      <c r="B1010" s="12"/>
      <c r="C1010" s="12"/>
      <c r="D1010" s="50"/>
      <c r="E1010" s="12"/>
      <c r="F1010" s="50"/>
      <c r="G1010" s="12"/>
      <c r="H1010" s="12"/>
      <c r="I1010" s="12"/>
    </row>
    <row r="1011" spans="1:9" x14ac:dyDescent="0.2">
      <c r="A1011" s="12"/>
      <c r="B1011" s="12"/>
      <c r="C1011" s="12"/>
      <c r="D1011" s="50"/>
      <c r="E1011" s="12"/>
      <c r="F1011" s="50"/>
      <c r="G1011" s="12"/>
      <c r="H1011" s="12"/>
      <c r="I1011" s="12"/>
    </row>
    <row r="1012" spans="1:9" x14ac:dyDescent="0.2">
      <c r="A1012" s="12"/>
      <c r="B1012" s="12"/>
      <c r="C1012" s="12"/>
      <c r="D1012" s="50"/>
      <c r="E1012" s="12"/>
      <c r="F1012" s="50"/>
      <c r="G1012" s="12"/>
      <c r="H1012" s="12"/>
      <c r="I1012" s="12"/>
    </row>
    <row r="1013" spans="1:9" x14ac:dyDescent="0.2">
      <c r="A1013" s="12"/>
      <c r="B1013" s="12"/>
      <c r="C1013" s="12"/>
      <c r="D1013" s="50"/>
      <c r="E1013" s="12"/>
      <c r="F1013" s="50"/>
      <c r="G1013" s="12"/>
      <c r="H1013" s="12"/>
      <c r="I1013" s="12"/>
    </row>
    <row r="1014" spans="1:9" x14ac:dyDescent="0.2">
      <c r="A1014" s="12"/>
      <c r="B1014" s="12"/>
      <c r="C1014" s="12"/>
      <c r="D1014" s="50"/>
      <c r="E1014" s="12"/>
      <c r="F1014" s="50"/>
      <c r="G1014" s="12"/>
      <c r="H1014" s="12"/>
      <c r="I1014" s="12"/>
    </row>
    <row r="1015" spans="1:9" x14ac:dyDescent="0.2">
      <c r="A1015" s="12"/>
      <c r="B1015" s="12"/>
      <c r="C1015" s="12"/>
      <c r="D1015" s="50"/>
      <c r="E1015" s="12"/>
      <c r="F1015" s="50"/>
      <c r="G1015" s="12"/>
      <c r="H1015" s="12"/>
      <c r="I1015" s="12"/>
    </row>
    <row r="1016" spans="1:9" x14ac:dyDescent="0.2">
      <c r="A1016" s="12"/>
      <c r="B1016" s="12"/>
      <c r="C1016" s="12"/>
      <c r="D1016" s="50"/>
      <c r="E1016" s="12"/>
      <c r="F1016" s="50"/>
      <c r="G1016" s="12"/>
      <c r="H1016" s="12"/>
      <c r="I1016" s="12"/>
    </row>
    <row r="1017" spans="1:9" x14ac:dyDescent="0.2">
      <c r="A1017" s="12"/>
      <c r="B1017" s="12"/>
      <c r="C1017" s="12"/>
      <c r="D1017" s="50"/>
      <c r="E1017" s="12"/>
      <c r="F1017" s="50"/>
      <c r="G1017" s="12"/>
      <c r="H1017" s="12"/>
      <c r="I1017" s="12"/>
    </row>
    <row r="1018" spans="1:9" x14ac:dyDescent="0.2">
      <c r="A1018" s="12"/>
      <c r="B1018" s="12"/>
      <c r="C1018" s="12"/>
      <c r="D1018" s="50"/>
      <c r="E1018" s="12"/>
      <c r="F1018" s="50"/>
      <c r="G1018" s="12"/>
      <c r="H1018" s="12"/>
      <c r="I1018" s="12"/>
    </row>
    <row r="1019" spans="1:9" x14ac:dyDescent="0.2">
      <c r="A1019" s="12"/>
      <c r="B1019" s="12"/>
      <c r="C1019" s="12"/>
      <c r="D1019" s="50"/>
      <c r="E1019" s="12"/>
      <c r="F1019" s="50"/>
      <c r="G1019" s="12"/>
      <c r="H1019" s="12"/>
      <c r="I1019" s="12"/>
    </row>
    <row r="1020" spans="1:9" x14ac:dyDescent="0.2">
      <c r="A1020" s="12"/>
      <c r="B1020" s="12"/>
      <c r="C1020" s="12"/>
      <c r="D1020" s="50"/>
      <c r="E1020" s="12"/>
      <c r="F1020" s="50"/>
      <c r="G1020" s="12"/>
      <c r="H1020" s="12"/>
      <c r="I1020" s="12"/>
    </row>
    <row r="1021" spans="1:9" x14ac:dyDescent="0.2">
      <c r="A1021" s="12"/>
      <c r="B1021" s="12"/>
      <c r="C1021" s="12"/>
      <c r="D1021" s="50"/>
      <c r="E1021" s="12"/>
      <c r="F1021" s="50"/>
      <c r="G1021" s="12"/>
      <c r="H1021" s="12"/>
      <c r="I1021" s="12"/>
    </row>
    <row r="1022" spans="1:9" x14ac:dyDescent="0.2">
      <c r="A1022" s="12"/>
      <c r="B1022" s="12"/>
      <c r="C1022" s="12"/>
      <c r="D1022" s="50"/>
      <c r="E1022" s="12"/>
      <c r="F1022" s="50"/>
      <c r="G1022" s="12"/>
      <c r="H1022" s="12"/>
      <c r="I1022" s="12"/>
    </row>
    <row r="1023" spans="1:9" x14ac:dyDescent="0.2">
      <c r="A1023" s="12"/>
      <c r="B1023" s="12"/>
      <c r="C1023" s="12"/>
      <c r="D1023" s="50"/>
      <c r="E1023" s="12"/>
      <c r="F1023" s="50"/>
      <c r="G1023" s="12"/>
      <c r="H1023" s="12"/>
      <c r="I1023" s="12"/>
    </row>
    <row r="1024" spans="1:9" x14ac:dyDescent="0.2">
      <c r="A1024" s="12"/>
      <c r="B1024" s="12"/>
      <c r="C1024" s="12"/>
      <c r="D1024" s="50"/>
      <c r="E1024" s="12"/>
      <c r="F1024" s="50"/>
      <c r="G1024" s="12"/>
      <c r="H1024" s="12"/>
      <c r="I1024" s="12"/>
    </row>
    <row r="1025" spans="1:9" x14ac:dyDescent="0.2">
      <c r="A1025" s="12"/>
      <c r="B1025" s="12"/>
      <c r="C1025" s="12"/>
      <c r="D1025" s="50"/>
      <c r="E1025" s="12"/>
      <c r="F1025" s="50"/>
      <c r="G1025" s="12"/>
      <c r="H1025" s="12"/>
      <c r="I1025" s="12"/>
    </row>
    <row r="1026" spans="1:9" x14ac:dyDescent="0.2">
      <c r="A1026" s="12"/>
      <c r="B1026" s="12"/>
      <c r="C1026" s="12"/>
      <c r="D1026" s="50"/>
      <c r="E1026" s="12"/>
      <c r="F1026" s="50"/>
      <c r="G1026" s="12"/>
      <c r="H1026" s="12"/>
      <c r="I1026" s="12"/>
    </row>
    <row r="1027" spans="1:9" x14ac:dyDescent="0.2">
      <c r="A1027" s="12"/>
      <c r="B1027" s="12"/>
      <c r="C1027" s="12"/>
      <c r="D1027" s="50"/>
      <c r="E1027" s="12"/>
      <c r="F1027" s="50"/>
      <c r="G1027" s="12"/>
      <c r="H1027" s="12"/>
      <c r="I1027" s="12"/>
    </row>
    <row r="1028" spans="1:9" x14ac:dyDescent="0.2">
      <c r="A1028" s="12"/>
      <c r="B1028" s="12"/>
      <c r="C1028" s="12"/>
      <c r="D1028" s="50"/>
      <c r="E1028" s="12"/>
      <c r="F1028" s="50"/>
      <c r="G1028" s="12"/>
      <c r="H1028" s="12"/>
      <c r="I1028" s="12"/>
    </row>
    <row r="1029" spans="1:9" x14ac:dyDescent="0.2">
      <c r="A1029" s="12"/>
      <c r="B1029" s="12"/>
      <c r="C1029" s="12"/>
      <c r="D1029" s="50"/>
      <c r="E1029" s="12"/>
      <c r="F1029" s="50"/>
      <c r="G1029" s="12"/>
      <c r="H1029" s="12"/>
      <c r="I1029" s="12"/>
    </row>
    <row r="1030" spans="1:9" x14ac:dyDescent="0.2">
      <c r="A1030" s="12"/>
      <c r="B1030" s="12"/>
      <c r="C1030" s="12"/>
      <c r="D1030" s="50"/>
      <c r="E1030" s="12"/>
      <c r="F1030" s="50"/>
      <c r="G1030" s="12"/>
      <c r="H1030" s="12"/>
      <c r="I1030" s="12"/>
    </row>
    <row r="1031" spans="1:9" x14ac:dyDescent="0.2">
      <c r="A1031" s="12"/>
      <c r="B1031" s="12"/>
      <c r="C1031" s="12"/>
      <c r="D1031" s="50"/>
      <c r="E1031" s="12"/>
      <c r="F1031" s="50"/>
      <c r="G1031" s="12"/>
      <c r="H1031" s="12"/>
      <c r="I1031" s="12"/>
    </row>
    <row r="1032" spans="1:9" x14ac:dyDescent="0.2">
      <c r="A1032" s="12"/>
      <c r="B1032" s="12"/>
      <c r="C1032" s="12"/>
      <c r="D1032" s="50"/>
      <c r="E1032" s="12"/>
      <c r="F1032" s="50"/>
      <c r="G1032" s="12"/>
      <c r="H1032" s="12"/>
      <c r="I1032" s="12"/>
    </row>
    <row r="1033" spans="1:9" x14ac:dyDescent="0.2">
      <c r="A1033" s="12"/>
      <c r="B1033" s="12"/>
      <c r="C1033" s="12"/>
      <c r="D1033" s="50"/>
      <c r="E1033" s="12"/>
      <c r="F1033" s="50"/>
      <c r="G1033" s="12"/>
      <c r="H1033" s="12"/>
      <c r="I1033" s="12"/>
    </row>
    <row r="1034" spans="1:9" x14ac:dyDescent="0.2">
      <c r="A1034" s="12"/>
      <c r="B1034" s="12"/>
      <c r="C1034" s="12"/>
      <c r="D1034" s="50"/>
      <c r="E1034" s="12"/>
      <c r="F1034" s="50"/>
      <c r="G1034" s="12"/>
      <c r="H1034" s="12"/>
      <c r="I1034" s="12"/>
    </row>
    <row r="1035" spans="1:9" x14ac:dyDescent="0.2">
      <c r="A1035" s="12"/>
      <c r="B1035" s="12"/>
      <c r="C1035" s="12"/>
      <c r="D1035" s="50"/>
      <c r="E1035" s="12"/>
      <c r="F1035" s="50"/>
      <c r="G1035" s="12"/>
      <c r="H1035" s="12"/>
      <c r="I1035" s="12"/>
    </row>
    <row r="1036" spans="1:9" x14ac:dyDescent="0.2">
      <c r="A1036" s="12"/>
      <c r="B1036" s="12"/>
      <c r="C1036" s="12"/>
      <c r="D1036" s="50"/>
      <c r="E1036" s="12"/>
      <c r="F1036" s="50"/>
      <c r="G1036" s="12"/>
      <c r="H1036" s="12"/>
      <c r="I1036" s="12"/>
    </row>
    <row r="1037" spans="1:9" x14ac:dyDescent="0.2">
      <c r="A1037" s="12"/>
      <c r="B1037" s="12"/>
      <c r="C1037" s="12"/>
      <c r="D1037" s="50"/>
      <c r="E1037" s="12"/>
      <c r="F1037" s="50"/>
      <c r="G1037" s="12"/>
      <c r="H1037" s="12"/>
      <c r="I1037" s="12"/>
    </row>
    <row r="1038" spans="1:9" x14ac:dyDescent="0.2">
      <c r="A1038" s="12"/>
      <c r="B1038" s="12"/>
      <c r="C1038" s="12"/>
      <c r="D1038" s="50"/>
      <c r="E1038" s="12"/>
      <c r="F1038" s="50"/>
      <c r="G1038" s="12"/>
      <c r="H1038" s="12"/>
      <c r="I1038" s="12"/>
    </row>
    <row r="1039" spans="1:9" x14ac:dyDescent="0.2">
      <c r="A1039" s="12"/>
      <c r="B1039" s="12"/>
      <c r="C1039" s="12"/>
      <c r="D1039" s="50"/>
      <c r="E1039" s="12"/>
      <c r="F1039" s="50"/>
      <c r="G1039" s="12"/>
      <c r="H1039" s="12"/>
      <c r="I1039" s="12"/>
    </row>
    <row r="1040" spans="1:9" x14ac:dyDescent="0.2">
      <c r="A1040" s="12"/>
      <c r="B1040" s="12"/>
      <c r="C1040" s="12"/>
      <c r="D1040" s="50"/>
      <c r="E1040" s="12"/>
      <c r="F1040" s="50"/>
      <c r="G1040" s="12"/>
      <c r="H1040" s="12"/>
      <c r="I1040" s="12"/>
    </row>
    <row r="1041" spans="1:9" x14ac:dyDescent="0.2">
      <c r="A1041" s="12"/>
      <c r="B1041" s="12"/>
      <c r="C1041" s="12"/>
      <c r="D1041" s="50"/>
      <c r="E1041" s="12"/>
      <c r="F1041" s="50"/>
      <c r="G1041" s="12"/>
      <c r="H1041" s="12"/>
      <c r="I1041" s="12"/>
    </row>
    <row r="1042" spans="1:9" x14ac:dyDescent="0.2">
      <c r="A1042" s="12"/>
      <c r="B1042" s="12"/>
      <c r="C1042" s="12"/>
      <c r="D1042" s="50"/>
      <c r="E1042" s="12"/>
      <c r="F1042" s="50"/>
      <c r="G1042" s="12"/>
      <c r="H1042" s="12"/>
      <c r="I1042" s="12"/>
    </row>
    <row r="1043" spans="1:9" x14ac:dyDescent="0.2">
      <c r="A1043" s="12"/>
      <c r="B1043" s="12"/>
      <c r="C1043" s="12"/>
      <c r="D1043" s="50"/>
      <c r="E1043" s="12"/>
      <c r="F1043" s="50"/>
      <c r="G1043" s="12"/>
      <c r="H1043" s="12"/>
      <c r="I1043" s="12"/>
    </row>
    <row r="1044" spans="1:9" x14ac:dyDescent="0.2">
      <c r="A1044" s="12"/>
      <c r="B1044" s="12"/>
      <c r="C1044" s="12"/>
      <c r="D1044" s="50"/>
      <c r="E1044" s="12"/>
      <c r="F1044" s="50"/>
      <c r="G1044" s="12"/>
      <c r="H1044" s="12"/>
      <c r="I1044" s="12"/>
    </row>
    <row r="1045" spans="1:9" x14ac:dyDescent="0.2">
      <c r="A1045" s="12"/>
      <c r="B1045" s="12"/>
      <c r="C1045" s="12"/>
      <c r="D1045" s="50"/>
      <c r="E1045" s="12"/>
      <c r="F1045" s="50"/>
      <c r="G1045" s="12"/>
      <c r="H1045" s="12"/>
      <c r="I1045" s="12"/>
    </row>
    <row r="1046" spans="1:9" x14ac:dyDescent="0.2">
      <c r="A1046" s="12"/>
      <c r="B1046" s="12"/>
      <c r="C1046" s="12"/>
      <c r="D1046" s="50"/>
      <c r="E1046" s="12"/>
      <c r="F1046" s="50"/>
      <c r="G1046" s="12"/>
      <c r="H1046" s="12"/>
      <c r="I1046" s="12"/>
    </row>
    <row r="1047" spans="1:9" x14ac:dyDescent="0.2">
      <c r="A1047" s="12"/>
      <c r="B1047" s="12"/>
      <c r="C1047" s="12"/>
      <c r="D1047" s="50"/>
      <c r="E1047" s="12"/>
      <c r="F1047" s="50"/>
      <c r="G1047" s="12"/>
      <c r="H1047" s="12"/>
      <c r="I1047" s="12"/>
    </row>
    <row r="1048" spans="1:9" x14ac:dyDescent="0.2">
      <c r="A1048" s="12"/>
      <c r="B1048" s="12"/>
      <c r="C1048" s="12"/>
      <c r="D1048" s="50"/>
      <c r="E1048" s="12"/>
      <c r="F1048" s="50"/>
      <c r="G1048" s="12"/>
      <c r="H1048" s="12"/>
      <c r="I1048" s="12"/>
    </row>
    <row r="1049" spans="1:9" x14ac:dyDescent="0.2">
      <c r="A1049" s="12"/>
      <c r="B1049" s="12"/>
      <c r="C1049" s="12"/>
      <c r="D1049" s="50"/>
      <c r="E1049" s="12"/>
      <c r="F1049" s="50"/>
      <c r="G1049" s="12"/>
      <c r="H1049" s="12"/>
      <c r="I1049" s="12"/>
    </row>
    <row r="1050" spans="1:9" x14ac:dyDescent="0.2">
      <c r="A1050" s="12"/>
      <c r="B1050" s="12"/>
      <c r="C1050" s="12"/>
      <c r="D1050" s="50"/>
      <c r="E1050" s="12"/>
      <c r="F1050" s="50"/>
      <c r="G1050" s="12"/>
      <c r="H1050" s="12"/>
      <c r="I1050" s="12"/>
    </row>
    <row r="1051" spans="1:9" x14ac:dyDescent="0.2">
      <c r="A1051" s="12"/>
      <c r="B1051" s="12"/>
      <c r="C1051" s="12"/>
      <c r="D1051" s="50"/>
      <c r="E1051" s="12"/>
      <c r="F1051" s="50"/>
      <c r="G1051" s="12"/>
      <c r="H1051" s="12"/>
      <c r="I1051" s="12"/>
    </row>
    <row r="1052" spans="1:9" x14ac:dyDescent="0.2">
      <c r="A1052" s="12"/>
      <c r="B1052" s="12"/>
      <c r="C1052" s="12"/>
      <c r="D1052" s="50"/>
      <c r="E1052" s="12"/>
      <c r="F1052" s="50"/>
      <c r="G1052" s="12"/>
      <c r="H1052" s="12"/>
      <c r="I1052" s="12"/>
    </row>
    <row r="1053" spans="1:9" x14ac:dyDescent="0.2">
      <c r="A1053" s="12"/>
      <c r="B1053" s="12"/>
      <c r="C1053" s="12"/>
      <c r="D1053" s="50"/>
      <c r="E1053" s="12"/>
      <c r="F1053" s="50"/>
      <c r="G1053" s="12"/>
      <c r="H1053" s="12"/>
      <c r="I1053" s="12"/>
    </row>
    <row r="1054" spans="1:9" x14ac:dyDescent="0.2">
      <c r="A1054" s="12"/>
      <c r="B1054" s="12"/>
      <c r="C1054" s="12"/>
      <c r="D1054" s="50"/>
      <c r="E1054" s="12"/>
      <c r="F1054" s="50"/>
      <c r="G1054" s="12"/>
      <c r="H1054" s="12"/>
      <c r="I1054" s="12"/>
    </row>
    <row r="1055" spans="1:9" x14ac:dyDescent="0.2">
      <c r="A1055" s="12"/>
      <c r="B1055" s="12"/>
      <c r="C1055" s="12"/>
      <c r="D1055" s="50"/>
      <c r="E1055" s="12"/>
      <c r="F1055" s="50"/>
      <c r="G1055" s="12"/>
      <c r="H1055" s="12"/>
      <c r="I1055" s="12"/>
    </row>
    <row r="1056" spans="1:9" x14ac:dyDescent="0.2">
      <c r="A1056" s="12"/>
      <c r="B1056" s="12"/>
      <c r="C1056" s="12"/>
      <c r="D1056" s="50"/>
      <c r="E1056" s="12"/>
      <c r="F1056" s="50"/>
      <c r="G1056" s="12"/>
      <c r="H1056" s="12"/>
      <c r="I1056" s="12"/>
    </row>
    <row r="1057" spans="1:9" x14ac:dyDescent="0.2">
      <c r="A1057" s="12"/>
      <c r="B1057" s="12"/>
      <c r="C1057" s="12"/>
      <c r="D1057" s="50"/>
      <c r="E1057" s="12"/>
      <c r="F1057" s="50"/>
      <c r="G1057" s="12"/>
      <c r="H1057" s="12"/>
      <c r="I1057" s="12"/>
    </row>
    <row r="1058" spans="1:9" x14ac:dyDescent="0.2">
      <c r="A1058" s="12"/>
      <c r="B1058" s="12"/>
      <c r="C1058" s="12"/>
      <c r="D1058" s="50"/>
      <c r="E1058" s="12"/>
      <c r="F1058" s="50"/>
      <c r="G1058" s="12"/>
      <c r="H1058" s="12"/>
      <c r="I1058" s="12"/>
    </row>
    <row r="1059" spans="1:9" x14ac:dyDescent="0.2">
      <c r="A1059" s="12"/>
      <c r="B1059" s="12"/>
      <c r="C1059" s="12"/>
      <c r="D1059" s="50"/>
      <c r="E1059" s="12"/>
      <c r="F1059" s="50"/>
      <c r="G1059" s="12"/>
      <c r="H1059" s="12"/>
      <c r="I1059" s="12"/>
    </row>
    <row r="1060" spans="1:9" x14ac:dyDescent="0.2">
      <c r="A1060" s="12"/>
      <c r="B1060" s="12"/>
      <c r="C1060" s="12"/>
      <c r="D1060" s="50"/>
      <c r="E1060" s="12"/>
      <c r="F1060" s="50"/>
      <c r="G1060" s="12"/>
      <c r="H1060" s="12"/>
      <c r="I1060" s="12"/>
    </row>
    <row r="1061" spans="1:9" x14ac:dyDescent="0.2">
      <c r="A1061" s="12"/>
      <c r="B1061" s="12"/>
      <c r="C1061" s="12"/>
      <c r="D1061" s="50"/>
      <c r="E1061" s="12"/>
      <c r="F1061" s="50"/>
      <c r="G1061" s="12"/>
      <c r="H1061" s="12"/>
      <c r="I1061" s="12"/>
    </row>
    <row r="1062" spans="1:9" x14ac:dyDescent="0.2">
      <c r="A1062" s="12"/>
      <c r="B1062" s="12"/>
      <c r="C1062" s="12"/>
      <c r="D1062" s="50"/>
      <c r="E1062" s="12"/>
      <c r="F1062" s="50"/>
      <c r="G1062" s="12"/>
      <c r="H1062" s="12"/>
      <c r="I1062" s="12"/>
    </row>
    <row r="1063" spans="1:9" x14ac:dyDescent="0.2">
      <c r="A1063" s="12"/>
      <c r="B1063" s="12"/>
      <c r="C1063" s="12"/>
      <c r="D1063" s="50"/>
      <c r="E1063" s="12"/>
      <c r="F1063" s="50"/>
      <c r="G1063" s="12"/>
      <c r="H1063" s="12"/>
      <c r="I1063" s="12"/>
    </row>
    <row r="1064" spans="1:9" x14ac:dyDescent="0.2">
      <c r="A1064" s="12"/>
      <c r="B1064" s="12"/>
      <c r="C1064" s="12"/>
      <c r="D1064" s="50"/>
      <c r="E1064" s="12"/>
      <c r="F1064" s="50"/>
      <c r="G1064" s="12"/>
      <c r="H1064" s="12"/>
      <c r="I1064" s="12"/>
    </row>
    <row r="1065" spans="1:9" x14ac:dyDescent="0.2">
      <c r="A1065" s="12"/>
      <c r="B1065" s="12"/>
      <c r="C1065" s="12"/>
      <c r="D1065" s="50"/>
      <c r="E1065" s="12"/>
      <c r="F1065" s="50"/>
      <c r="G1065" s="12"/>
      <c r="H1065" s="12"/>
      <c r="I1065" s="12"/>
    </row>
    <row r="1066" spans="1:9" x14ac:dyDescent="0.2">
      <c r="A1066" s="12"/>
      <c r="B1066" s="12"/>
      <c r="C1066" s="12"/>
      <c r="D1066" s="50"/>
      <c r="E1066" s="12"/>
      <c r="F1066" s="50"/>
      <c r="G1066" s="12"/>
      <c r="H1066" s="12"/>
      <c r="I1066" s="12"/>
    </row>
    <row r="1067" spans="1:9" x14ac:dyDescent="0.2">
      <c r="A1067" s="12"/>
      <c r="B1067" s="12"/>
      <c r="C1067" s="12"/>
      <c r="D1067" s="50"/>
      <c r="E1067" s="12"/>
      <c r="F1067" s="50"/>
      <c r="G1067" s="12"/>
      <c r="H1067" s="12"/>
      <c r="I1067" s="12"/>
    </row>
    <row r="1068" spans="1:9" x14ac:dyDescent="0.2">
      <c r="A1068" s="12"/>
      <c r="B1068" s="12"/>
      <c r="C1068" s="12"/>
      <c r="D1068" s="50"/>
      <c r="E1068" s="12"/>
      <c r="F1068" s="50"/>
      <c r="G1068" s="12"/>
      <c r="H1068" s="12"/>
      <c r="I1068" s="12"/>
    </row>
    <row r="1069" spans="1:9" x14ac:dyDescent="0.2">
      <c r="A1069" s="12"/>
      <c r="B1069" s="12"/>
      <c r="C1069" s="12"/>
      <c r="D1069" s="50"/>
      <c r="E1069" s="12"/>
      <c r="F1069" s="50"/>
      <c r="G1069" s="12"/>
      <c r="H1069" s="12"/>
      <c r="I1069" s="12"/>
    </row>
    <row r="1070" spans="1:9" x14ac:dyDescent="0.2">
      <c r="A1070" s="12"/>
      <c r="B1070" s="12"/>
      <c r="C1070" s="12"/>
      <c r="D1070" s="50"/>
      <c r="E1070" s="12"/>
      <c r="F1070" s="50"/>
      <c r="G1070" s="12"/>
      <c r="H1070" s="12"/>
      <c r="I1070" s="12"/>
    </row>
    <row r="1071" spans="1:9" x14ac:dyDescent="0.2">
      <c r="A1071" s="12"/>
      <c r="B1071" s="12"/>
      <c r="C1071" s="12"/>
      <c r="D1071" s="50"/>
      <c r="E1071" s="12"/>
      <c r="F1071" s="50"/>
      <c r="G1071" s="12"/>
      <c r="H1071" s="12"/>
      <c r="I1071" s="12"/>
    </row>
    <row r="1072" spans="1:9" x14ac:dyDescent="0.2">
      <c r="A1072" s="12"/>
      <c r="B1072" s="12"/>
      <c r="C1072" s="12"/>
      <c r="D1072" s="50"/>
      <c r="E1072" s="12"/>
      <c r="F1072" s="50"/>
      <c r="G1072" s="12"/>
      <c r="H1072" s="12"/>
      <c r="I1072" s="12"/>
    </row>
    <row r="1073" spans="1:9" x14ac:dyDescent="0.2">
      <c r="A1073" s="12"/>
      <c r="B1073" s="12"/>
      <c r="C1073" s="12"/>
      <c r="D1073" s="50"/>
      <c r="E1073" s="12"/>
      <c r="F1073" s="50"/>
      <c r="G1073" s="12"/>
      <c r="H1073" s="12"/>
      <c r="I1073" s="12"/>
    </row>
    <row r="1074" spans="1:9" x14ac:dyDescent="0.2">
      <c r="A1074" s="12"/>
      <c r="B1074" s="12"/>
      <c r="C1074" s="12"/>
      <c r="D1074" s="50"/>
      <c r="E1074" s="12"/>
      <c r="F1074" s="50"/>
      <c r="G1074" s="12"/>
      <c r="H1074" s="12"/>
      <c r="I1074" s="12"/>
    </row>
    <row r="1075" spans="1:9" x14ac:dyDescent="0.2">
      <c r="A1075" s="12"/>
      <c r="B1075" s="12"/>
      <c r="C1075" s="12"/>
      <c r="D1075" s="50"/>
      <c r="E1075" s="12"/>
      <c r="F1075" s="50"/>
      <c r="G1075" s="12"/>
      <c r="H1075" s="12"/>
      <c r="I1075" s="12"/>
    </row>
    <row r="1076" spans="1:9" x14ac:dyDescent="0.2">
      <c r="A1076" s="12"/>
      <c r="B1076" s="12"/>
      <c r="C1076" s="12"/>
      <c r="D1076" s="50"/>
      <c r="E1076" s="12"/>
      <c r="F1076" s="50"/>
      <c r="G1076" s="12"/>
      <c r="H1076" s="12"/>
      <c r="I1076" s="12"/>
    </row>
    <row r="1077" spans="1:9" x14ac:dyDescent="0.2">
      <c r="A1077" s="12"/>
      <c r="B1077" s="12"/>
      <c r="C1077" s="12"/>
      <c r="D1077" s="50"/>
      <c r="E1077" s="12"/>
      <c r="F1077" s="50"/>
      <c r="G1077" s="12"/>
      <c r="H1077" s="12"/>
      <c r="I1077" s="12"/>
    </row>
    <row r="1078" spans="1:9" x14ac:dyDescent="0.2">
      <c r="A1078" s="12"/>
      <c r="B1078" s="12"/>
      <c r="C1078" s="12"/>
      <c r="D1078" s="50"/>
      <c r="E1078" s="12"/>
      <c r="F1078" s="50"/>
      <c r="G1078" s="12"/>
      <c r="H1078" s="12"/>
      <c r="I1078" s="12"/>
    </row>
    <row r="1079" spans="1:9" x14ac:dyDescent="0.2">
      <c r="A1079" s="12"/>
      <c r="B1079" s="12"/>
      <c r="C1079" s="12"/>
      <c r="D1079" s="50"/>
      <c r="E1079" s="12"/>
      <c r="F1079" s="50"/>
      <c r="G1079" s="12"/>
      <c r="H1079" s="12"/>
      <c r="I1079" s="12"/>
    </row>
    <row r="1080" spans="1:9" x14ac:dyDescent="0.2">
      <c r="A1080" s="12"/>
      <c r="B1080" s="12"/>
      <c r="C1080" s="12"/>
      <c r="D1080" s="50"/>
      <c r="E1080" s="12"/>
      <c r="F1080" s="50"/>
      <c r="G1080" s="12"/>
      <c r="H1080" s="12"/>
      <c r="I1080" s="12"/>
    </row>
    <row r="1081" spans="1:9" x14ac:dyDescent="0.2">
      <c r="A1081" s="12"/>
      <c r="B1081" s="12"/>
      <c r="C1081" s="12"/>
      <c r="D1081" s="50"/>
      <c r="E1081" s="12"/>
      <c r="F1081" s="50"/>
      <c r="G1081" s="12"/>
      <c r="H1081" s="12"/>
      <c r="I1081" s="12"/>
    </row>
    <row r="1082" spans="1:9" x14ac:dyDescent="0.2">
      <c r="A1082" s="12"/>
      <c r="B1082" s="12"/>
      <c r="C1082" s="12"/>
      <c r="D1082" s="50"/>
      <c r="E1082" s="12"/>
      <c r="F1082" s="50"/>
      <c r="G1082" s="12"/>
      <c r="H1082" s="12"/>
      <c r="I1082" s="12"/>
    </row>
    <row r="1083" spans="1:9" x14ac:dyDescent="0.2">
      <c r="A1083" s="12"/>
      <c r="B1083" s="12"/>
      <c r="C1083" s="12"/>
      <c r="D1083" s="50"/>
      <c r="E1083" s="12"/>
      <c r="F1083" s="50"/>
      <c r="G1083" s="12"/>
      <c r="H1083" s="12"/>
      <c r="I1083" s="12"/>
    </row>
    <row r="1084" spans="1:9" x14ac:dyDescent="0.2">
      <c r="A1084" s="12"/>
      <c r="B1084" s="12"/>
      <c r="C1084" s="12"/>
      <c r="D1084" s="50"/>
      <c r="E1084" s="12"/>
      <c r="F1084" s="50"/>
      <c r="G1084" s="12"/>
      <c r="H1084" s="12"/>
      <c r="I1084" s="12"/>
    </row>
    <row r="1085" spans="1:9" x14ac:dyDescent="0.2">
      <c r="A1085" s="12"/>
      <c r="B1085" s="12"/>
      <c r="C1085" s="12"/>
      <c r="D1085" s="50"/>
      <c r="E1085" s="12"/>
      <c r="F1085" s="50"/>
      <c r="G1085" s="12"/>
      <c r="H1085" s="12"/>
      <c r="I1085" s="12"/>
    </row>
    <row r="1086" spans="1:9" x14ac:dyDescent="0.2">
      <c r="A1086" s="12"/>
      <c r="B1086" s="12"/>
      <c r="C1086" s="12"/>
      <c r="D1086" s="50"/>
      <c r="E1086" s="12"/>
      <c r="F1086" s="50"/>
      <c r="G1086" s="12"/>
      <c r="H1086" s="12"/>
      <c r="I1086" s="12"/>
    </row>
    <row r="1087" spans="1:9" x14ac:dyDescent="0.2">
      <c r="A1087" s="12"/>
      <c r="B1087" s="12"/>
      <c r="C1087" s="12"/>
      <c r="D1087" s="50"/>
      <c r="E1087" s="12"/>
      <c r="F1087" s="50"/>
      <c r="G1087" s="12"/>
      <c r="H1087" s="12"/>
      <c r="I1087" s="12"/>
    </row>
    <row r="1088" spans="1:9" x14ac:dyDescent="0.2">
      <c r="A1088" s="12"/>
      <c r="B1088" s="12"/>
      <c r="C1088" s="12"/>
      <c r="D1088" s="50"/>
      <c r="E1088" s="12"/>
      <c r="F1088" s="50"/>
      <c r="G1088" s="12"/>
      <c r="H1088" s="12"/>
      <c r="I1088" s="12"/>
    </row>
    <row r="1089" spans="1:9" x14ac:dyDescent="0.2">
      <c r="A1089" s="12"/>
      <c r="B1089" s="12"/>
      <c r="C1089" s="12"/>
      <c r="D1089" s="50"/>
      <c r="E1089" s="12"/>
      <c r="F1089" s="50"/>
      <c r="G1089" s="12"/>
      <c r="H1089" s="12"/>
      <c r="I1089" s="12"/>
    </row>
    <row r="1090" spans="1:9" x14ac:dyDescent="0.2">
      <c r="A1090" s="12"/>
      <c r="B1090" s="12"/>
      <c r="C1090" s="12"/>
      <c r="D1090" s="50"/>
      <c r="E1090" s="12"/>
      <c r="F1090" s="50"/>
      <c r="G1090" s="12"/>
      <c r="H1090" s="12"/>
      <c r="I1090" s="12"/>
    </row>
    <row r="1091" spans="1:9" x14ac:dyDescent="0.2">
      <c r="A1091" s="12"/>
      <c r="B1091" s="12"/>
      <c r="C1091" s="12"/>
      <c r="D1091" s="50"/>
      <c r="E1091" s="12"/>
      <c r="F1091" s="50"/>
      <c r="G1091" s="12"/>
      <c r="H1091" s="12"/>
      <c r="I1091" s="12"/>
    </row>
    <row r="1092" spans="1:9" x14ac:dyDescent="0.2">
      <c r="A1092" s="12"/>
      <c r="B1092" s="12"/>
      <c r="C1092" s="12"/>
      <c r="D1092" s="50"/>
      <c r="E1092" s="12"/>
      <c r="F1092" s="50"/>
      <c r="G1092" s="12"/>
      <c r="H1092" s="12"/>
      <c r="I1092" s="12"/>
    </row>
    <row r="1093" spans="1:9" x14ac:dyDescent="0.2">
      <c r="A1093" s="12"/>
      <c r="B1093" s="12"/>
      <c r="C1093" s="12"/>
      <c r="D1093" s="50"/>
      <c r="E1093" s="12"/>
      <c r="F1093" s="50"/>
      <c r="G1093" s="12"/>
      <c r="H1093" s="12"/>
      <c r="I1093" s="12"/>
    </row>
    <row r="1094" spans="1:9" x14ac:dyDescent="0.2">
      <c r="A1094" s="12"/>
      <c r="B1094" s="12"/>
      <c r="C1094" s="12"/>
      <c r="D1094" s="50"/>
      <c r="E1094" s="12"/>
      <c r="F1094" s="50"/>
      <c r="G1094" s="12"/>
      <c r="H1094" s="12"/>
      <c r="I1094" s="12"/>
    </row>
    <row r="1095" spans="1:9" x14ac:dyDescent="0.2">
      <c r="A1095" s="12"/>
      <c r="B1095" s="12"/>
      <c r="C1095" s="12"/>
      <c r="D1095" s="50"/>
      <c r="E1095" s="12"/>
      <c r="F1095" s="50"/>
      <c r="G1095" s="12"/>
      <c r="H1095" s="12"/>
      <c r="I1095" s="12"/>
    </row>
    <row r="1096" spans="1:9" x14ac:dyDescent="0.2">
      <c r="A1096" s="12"/>
      <c r="B1096" s="12"/>
      <c r="C1096" s="12"/>
      <c r="D1096" s="50"/>
      <c r="E1096" s="12"/>
      <c r="F1096" s="50"/>
      <c r="G1096" s="12"/>
      <c r="H1096" s="12"/>
      <c r="I1096" s="12"/>
    </row>
    <row r="1097" spans="1:9" x14ac:dyDescent="0.2">
      <c r="A1097" s="12"/>
      <c r="B1097" s="12"/>
      <c r="C1097" s="12"/>
      <c r="D1097" s="50"/>
      <c r="E1097" s="12"/>
      <c r="F1097" s="50"/>
      <c r="G1097" s="12"/>
      <c r="H1097" s="12"/>
      <c r="I1097" s="12"/>
    </row>
    <row r="1098" spans="1:9" x14ac:dyDescent="0.2">
      <c r="A1098" s="12"/>
      <c r="B1098" s="12"/>
      <c r="C1098" s="12"/>
      <c r="D1098" s="50"/>
      <c r="E1098" s="12"/>
      <c r="F1098" s="50"/>
      <c r="G1098" s="12"/>
      <c r="H1098" s="12"/>
      <c r="I1098" s="12"/>
    </row>
    <row r="1099" spans="1:9" x14ac:dyDescent="0.2">
      <c r="A1099" s="12"/>
      <c r="B1099" s="12"/>
      <c r="C1099" s="12"/>
      <c r="D1099" s="50"/>
      <c r="E1099" s="12"/>
      <c r="F1099" s="50"/>
      <c r="G1099" s="12"/>
      <c r="H1099" s="12"/>
      <c r="I1099" s="12"/>
    </row>
    <row r="1100" spans="1:9" x14ac:dyDescent="0.2">
      <c r="A1100" s="12"/>
      <c r="B1100" s="12"/>
      <c r="C1100" s="12"/>
      <c r="D1100" s="50"/>
      <c r="E1100" s="12"/>
      <c r="F1100" s="50"/>
      <c r="G1100" s="12"/>
      <c r="H1100" s="12"/>
      <c r="I1100" s="12"/>
    </row>
    <row r="1101" spans="1:9" x14ac:dyDescent="0.2">
      <c r="A1101" s="12"/>
      <c r="B1101" s="12"/>
      <c r="C1101" s="12"/>
      <c r="D1101" s="50"/>
      <c r="E1101" s="12"/>
      <c r="F1101" s="50"/>
      <c r="G1101" s="12"/>
      <c r="H1101" s="12"/>
      <c r="I1101" s="12"/>
    </row>
    <row r="1102" spans="1:9" x14ac:dyDescent="0.2">
      <c r="A1102" s="12"/>
      <c r="B1102" s="12"/>
      <c r="C1102" s="12"/>
      <c r="D1102" s="50"/>
      <c r="E1102" s="12"/>
      <c r="F1102" s="50"/>
      <c r="G1102" s="12"/>
      <c r="H1102" s="12"/>
      <c r="I1102" s="12"/>
    </row>
    <row r="1103" spans="1:9" x14ac:dyDescent="0.2">
      <c r="A1103" s="12"/>
      <c r="B1103" s="12"/>
      <c r="C1103" s="12"/>
      <c r="D1103" s="50"/>
      <c r="E1103" s="12"/>
      <c r="F1103" s="50"/>
      <c r="G1103" s="12"/>
      <c r="H1103" s="12"/>
      <c r="I1103" s="12"/>
    </row>
    <row r="1104" spans="1:9" x14ac:dyDescent="0.2">
      <c r="A1104" s="12"/>
      <c r="B1104" s="12"/>
      <c r="C1104" s="12"/>
      <c r="D1104" s="50"/>
      <c r="E1104" s="12"/>
      <c r="F1104" s="50"/>
      <c r="G1104" s="12"/>
      <c r="H1104" s="12"/>
      <c r="I1104" s="12"/>
    </row>
    <row r="1105" spans="1:9" x14ac:dyDescent="0.2">
      <c r="A1105" s="12"/>
      <c r="B1105" s="12"/>
      <c r="C1105" s="12"/>
      <c r="D1105" s="50"/>
      <c r="E1105" s="12"/>
      <c r="F1105" s="50"/>
      <c r="G1105" s="12"/>
      <c r="H1105" s="12"/>
      <c r="I1105" s="12"/>
    </row>
    <row r="1106" spans="1:9" x14ac:dyDescent="0.2">
      <c r="A1106" s="12"/>
      <c r="B1106" s="12"/>
      <c r="C1106" s="12"/>
      <c r="D1106" s="50"/>
      <c r="E1106" s="12"/>
      <c r="F1106" s="50"/>
      <c r="G1106" s="12"/>
      <c r="H1106" s="12"/>
      <c r="I1106" s="12"/>
    </row>
    <row r="1107" spans="1:9" x14ac:dyDescent="0.2">
      <c r="A1107" s="12"/>
      <c r="B1107" s="12"/>
      <c r="C1107" s="12"/>
      <c r="D1107" s="50"/>
      <c r="E1107" s="12"/>
      <c r="F1107" s="50"/>
      <c r="G1107" s="12"/>
      <c r="H1107" s="12"/>
      <c r="I1107" s="12"/>
    </row>
    <row r="1108" spans="1:9" x14ac:dyDescent="0.2">
      <c r="A1108" s="12"/>
      <c r="B1108" s="12"/>
      <c r="C1108" s="12"/>
      <c r="D1108" s="50"/>
      <c r="E1108" s="12"/>
      <c r="F1108" s="50"/>
      <c r="G1108" s="12"/>
      <c r="H1108" s="12"/>
      <c r="I1108" s="12"/>
    </row>
    <row r="1109" spans="1:9" x14ac:dyDescent="0.2">
      <c r="A1109" s="12"/>
      <c r="B1109" s="12"/>
      <c r="C1109" s="12"/>
      <c r="D1109" s="50"/>
      <c r="E1109" s="12"/>
      <c r="F1109" s="50"/>
      <c r="G1109" s="12"/>
      <c r="H1109" s="12"/>
      <c r="I1109" s="12"/>
    </row>
    <row r="1110" spans="1:9" x14ac:dyDescent="0.2">
      <c r="A1110" s="12"/>
      <c r="B1110" s="12"/>
      <c r="C1110" s="12"/>
      <c r="D1110" s="50"/>
      <c r="E1110" s="12"/>
      <c r="F1110" s="50"/>
      <c r="G1110" s="12"/>
      <c r="H1110" s="12"/>
      <c r="I1110" s="12"/>
    </row>
    <row r="1111" spans="1:9" x14ac:dyDescent="0.2">
      <c r="A1111" s="12"/>
      <c r="B1111" s="12"/>
      <c r="C1111" s="12"/>
      <c r="D1111" s="50"/>
      <c r="E1111" s="12"/>
      <c r="F1111" s="50"/>
      <c r="G1111" s="12"/>
      <c r="H1111" s="12"/>
      <c r="I1111" s="12"/>
    </row>
    <row r="1112" spans="1:9" x14ac:dyDescent="0.2">
      <c r="A1112" s="12"/>
      <c r="B1112" s="12"/>
      <c r="C1112" s="12"/>
      <c r="D1112" s="50"/>
      <c r="E1112" s="12"/>
      <c r="F1112" s="50"/>
      <c r="G1112" s="12"/>
      <c r="H1112" s="12"/>
      <c r="I1112" s="12"/>
    </row>
    <row r="1113" spans="1:9" x14ac:dyDescent="0.2">
      <c r="A1113" s="12"/>
      <c r="B1113" s="12"/>
      <c r="C1113" s="12"/>
      <c r="D1113" s="50"/>
      <c r="E1113" s="12"/>
      <c r="F1113" s="50"/>
      <c r="G1113" s="12"/>
      <c r="H1113" s="12"/>
      <c r="I1113" s="12"/>
    </row>
    <row r="1114" spans="1:9" x14ac:dyDescent="0.2">
      <c r="A1114" s="12"/>
      <c r="B1114" s="12"/>
      <c r="C1114" s="12"/>
      <c r="D1114" s="50"/>
      <c r="E1114" s="12"/>
      <c r="F1114" s="50"/>
      <c r="G1114" s="12"/>
      <c r="H1114" s="12"/>
      <c r="I1114" s="12"/>
    </row>
    <row r="1115" spans="1:9" x14ac:dyDescent="0.2">
      <c r="A1115" s="12"/>
      <c r="B1115" s="12"/>
      <c r="C1115" s="12"/>
      <c r="D1115" s="50"/>
      <c r="E1115" s="12"/>
      <c r="F1115" s="50"/>
      <c r="G1115" s="12"/>
      <c r="H1115" s="12"/>
      <c r="I1115" s="12"/>
    </row>
    <row r="1116" spans="1:9" x14ac:dyDescent="0.2">
      <c r="A1116" s="12"/>
      <c r="B1116" s="12"/>
      <c r="C1116" s="12"/>
      <c r="D1116" s="50"/>
      <c r="E1116" s="12"/>
      <c r="F1116" s="50"/>
      <c r="G1116" s="12"/>
      <c r="H1116" s="12"/>
      <c r="I1116" s="12"/>
    </row>
    <row r="1117" spans="1:9" x14ac:dyDescent="0.2">
      <c r="A1117" s="12"/>
      <c r="B1117" s="12"/>
      <c r="C1117" s="12"/>
      <c r="D1117" s="50"/>
      <c r="E1117" s="12"/>
      <c r="F1117" s="50"/>
      <c r="G1117" s="12"/>
      <c r="H1117" s="12"/>
      <c r="I1117" s="12"/>
    </row>
    <row r="1118" spans="1:9" x14ac:dyDescent="0.2">
      <c r="A1118" s="12"/>
      <c r="B1118" s="12"/>
      <c r="C1118" s="12"/>
      <c r="D1118" s="50"/>
      <c r="E1118" s="12"/>
      <c r="F1118" s="50"/>
      <c r="G1118" s="12"/>
      <c r="H1118" s="12"/>
      <c r="I1118" s="12"/>
    </row>
    <row r="1119" spans="1:9" x14ac:dyDescent="0.2">
      <c r="A1119" s="12"/>
      <c r="B1119" s="12"/>
      <c r="C1119" s="12"/>
      <c r="D1119" s="50"/>
      <c r="E1119" s="12"/>
      <c r="F1119" s="50"/>
      <c r="G1119" s="12"/>
      <c r="H1119" s="12"/>
      <c r="I1119" s="12"/>
    </row>
    <row r="1120" spans="1:9" x14ac:dyDescent="0.2">
      <c r="A1120" s="12"/>
      <c r="B1120" s="12"/>
      <c r="C1120" s="12"/>
      <c r="D1120" s="50"/>
      <c r="E1120" s="12"/>
      <c r="F1120" s="50"/>
      <c r="G1120" s="12"/>
      <c r="H1120" s="12"/>
      <c r="I1120" s="12"/>
    </row>
    <row r="1121" spans="1:9" x14ac:dyDescent="0.2">
      <c r="A1121" s="12"/>
      <c r="B1121" s="12"/>
      <c r="C1121" s="12"/>
      <c r="D1121" s="50"/>
      <c r="E1121" s="12"/>
      <c r="F1121" s="50"/>
      <c r="G1121" s="12"/>
      <c r="H1121" s="12"/>
      <c r="I1121" s="12"/>
    </row>
    <row r="1122" spans="1:9" x14ac:dyDescent="0.2">
      <c r="A1122" s="12"/>
      <c r="B1122" s="12"/>
      <c r="C1122" s="12"/>
      <c r="D1122" s="50"/>
      <c r="E1122" s="12"/>
      <c r="F1122" s="50"/>
      <c r="G1122" s="12"/>
      <c r="H1122" s="12"/>
      <c r="I1122" s="12"/>
    </row>
    <row r="1123" spans="1:9" x14ac:dyDescent="0.2">
      <c r="A1123" s="12"/>
      <c r="B1123" s="12"/>
      <c r="C1123" s="12"/>
      <c r="D1123" s="50"/>
      <c r="E1123" s="12"/>
      <c r="F1123" s="50"/>
      <c r="G1123" s="12"/>
      <c r="H1123" s="12"/>
      <c r="I1123" s="12"/>
    </row>
    <row r="1124" spans="1:9" x14ac:dyDescent="0.2">
      <c r="A1124" s="12"/>
      <c r="B1124" s="12"/>
      <c r="C1124" s="12"/>
      <c r="D1124" s="50"/>
      <c r="E1124" s="12"/>
      <c r="F1124" s="50"/>
      <c r="G1124" s="12"/>
      <c r="H1124" s="12"/>
      <c r="I1124" s="12"/>
    </row>
    <row r="1125" spans="1:9" x14ac:dyDescent="0.2">
      <c r="A1125" s="12"/>
      <c r="B1125" s="12"/>
      <c r="C1125" s="12"/>
      <c r="D1125" s="50"/>
      <c r="E1125" s="12"/>
      <c r="F1125" s="50"/>
      <c r="G1125" s="12"/>
      <c r="H1125" s="12"/>
      <c r="I1125" s="12"/>
    </row>
    <row r="1126" spans="1:9" x14ac:dyDescent="0.2">
      <c r="A1126" s="12"/>
      <c r="B1126" s="12"/>
      <c r="C1126" s="12"/>
      <c r="D1126" s="50"/>
      <c r="E1126" s="12"/>
      <c r="F1126" s="50"/>
      <c r="G1126" s="12"/>
      <c r="H1126" s="12"/>
      <c r="I1126" s="12"/>
    </row>
    <row r="1127" spans="1:9" x14ac:dyDescent="0.2">
      <c r="A1127" s="12"/>
      <c r="B1127" s="12"/>
      <c r="C1127" s="12"/>
      <c r="D1127" s="50"/>
      <c r="E1127" s="12"/>
      <c r="F1127" s="50"/>
      <c r="G1127" s="12"/>
      <c r="H1127" s="12"/>
      <c r="I1127" s="12"/>
    </row>
    <row r="1128" spans="1:9" x14ac:dyDescent="0.2">
      <c r="A1128" s="12"/>
      <c r="B1128" s="12"/>
      <c r="C1128" s="12"/>
      <c r="D1128" s="50"/>
      <c r="E1128" s="12"/>
      <c r="F1128" s="50"/>
      <c r="G1128" s="12"/>
      <c r="H1128" s="12"/>
      <c r="I1128" s="12"/>
    </row>
    <row r="1129" spans="1:9" x14ac:dyDescent="0.2">
      <c r="A1129" s="12"/>
      <c r="B1129" s="12"/>
      <c r="C1129" s="12"/>
      <c r="D1129" s="50"/>
      <c r="E1129" s="12"/>
      <c r="F1129" s="50"/>
      <c r="G1129" s="12"/>
      <c r="H1129" s="12"/>
      <c r="I1129" s="12"/>
    </row>
    <row r="1130" spans="1:9" x14ac:dyDescent="0.2">
      <c r="A1130" s="12"/>
      <c r="B1130" s="12"/>
      <c r="C1130" s="12"/>
      <c r="D1130" s="50"/>
      <c r="E1130" s="12"/>
      <c r="F1130" s="50"/>
      <c r="G1130" s="12"/>
      <c r="H1130" s="12"/>
      <c r="I1130" s="12"/>
    </row>
    <row r="1131" spans="1:9" x14ac:dyDescent="0.2">
      <c r="A1131" s="12"/>
      <c r="B1131" s="12"/>
      <c r="C1131" s="12"/>
      <c r="D1131" s="50"/>
      <c r="E1131" s="12"/>
      <c r="F1131" s="50"/>
      <c r="G1131" s="12"/>
      <c r="H1131" s="12"/>
      <c r="I1131" s="12"/>
    </row>
    <row r="1132" spans="1:9" x14ac:dyDescent="0.2">
      <c r="A1132" s="12"/>
      <c r="B1132" s="12"/>
      <c r="C1132" s="12"/>
      <c r="D1132" s="50"/>
      <c r="E1132" s="12"/>
      <c r="F1132" s="50"/>
      <c r="G1132" s="12"/>
      <c r="H1132" s="12"/>
      <c r="I1132" s="12"/>
    </row>
    <row r="1133" spans="1:9" x14ac:dyDescent="0.2">
      <c r="A1133" s="12"/>
      <c r="B1133" s="12"/>
      <c r="C1133" s="12"/>
      <c r="D1133" s="50"/>
      <c r="E1133" s="12"/>
      <c r="F1133" s="50"/>
      <c r="G1133" s="12"/>
      <c r="H1133" s="12"/>
      <c r="I1133" s="12"/>
    </row>
    <row r="1134" spans="1:9" x14ac:dyDescent="0.2">
      <c r="A1134" s="12"/>
      <c r="B1134" s="12"/>
      <c r="C1134" s="12"/>
      <c r="D1134" s="50"/>
      <c r="E1134" s="12"/>
      <c r="F1134" s="50"/>
      <c r="G1134" s="12"/>
      <c r="H1134" s="12"/>
      <c r="I1134" s="12"/>
    </row>
    <row r="1135" spans="1:9" x14ac:dyDescent="0.2">
      <c r="A1135" s="12"/>
      <c r="B1135" s="12"/>
      <c r="C1135" s="12"/>
      <c r="D1135" s="50"/>
      <c r="E1135" s="12"/>
      <c r="F1135" s="50"/>
      <c r="G1135" s="12"/>
      <c r="H1135" s="12"/>
      <c r="I1135" s="12"/>
    </row>
    <row r="1136" spans="1:9" x14ac:dyDescent="0.2">
      <c r="A1136" s="12"/>
      <c r="B1136" s="12"/>
      <c r="C1136" s="12"/>
      <c r="D1136" s="50"/>
      <c r="E1136" s="12"/>
      <c r="F1136" s="50"/>
      <c r="G1136" s="12"/>
      <c r="H1136" s="12"/>
      <c r="I1136" s="12"/>
    </row>
    <row r="1137" spans="1:9" x14ac:dyDescent="0.2">
      <c r="A1137" s="12"/>
      <c r="B1137" s="12"/>
      <c r="C1137" s="12"/>
      <c r="D1137" s="50"/>
      <c r="E1137" s="12"/>
      <c r="F1137" s="50"/>
      <c r="G1137" s="12"/>
      <c r="H1137" s="12"/>
      <c r="I1137" s="12"/>
    </row>
    <row r="1138" spans="1:9" x14ac:dyDescent="0.2">
      <c r="A1138" s="12"/>
      <c r="B1138" s="12"/>
      <c r="C1138" s="12"/>
      <c r="D1138" s="50"/>
      <c r="E1138" s="12"/>
      <c r="F1138" s="50"/>
      <c r="G1138" s="12"/>
      <c r="H1138" s="12"/>
      <c r="I1138" s="12"/>
    </row>
    <row r="1139" spans="1:9" x14ac:dyDescent="0.2">
      <c r="A1139" s="12"/>
      <c r="B1139" s="12"/>
      <c r="C1139" s="12"/>
      <c r="D1139" s="50"/>
      <c r="E1139" s="12"/>
      <c r="F1139" s="50"/>
      <c r="G1139" s="12"/>
      <c r="H1139" s="12"/>
      <c r="I1139" s="12"/>
    </row>
    <row r="1140" spans="1:9" x14ac:dyDescent="0.2">
      <c r="A1140" s="12"/>
      <c r="B1140" s="12"/>
      <c r="C1140" s="12"/>
      <c r="D1140" s="50"/>
      <c r="E1140" s="12"/>
      <c r="F1140" s="50"/>
      <c r="G1140" s="12"/>
      <c r="H1140" s="12"/>
      <c r="I1140" s="12"/>
    </row>
    <row r="1141" spans="1:9" x14ac:dyDescent="0.2">
      <c r="A1141" s="12"/>
      <c r="B1141" s="12"/>
      <c r="C1141" s="12"/>
      <c r="D1141" s="50"/>
      <c r="E1141" s="12"/>
      <c r="F1141" s="50"/>
      <c r="G1141" s="12"/>
      <c r="H1141" s="12"/>
      <c r="I1141" s="12"/>
    </row>
    <row r="1142" spans="1:9" x14ac:dyDescent="0.2">
      <c r="A1142" s="12"/>
      <c r="B1142" s="12"/>
      <c r="C1142" s="12"/>
      <c r="D1142" s="50"/>
      <c r="E1142" s="12"/>
      <c r="F1142" s="50"/>
      <c r="G1142" s="12"/>
      <c r="H1142" s="12"/>
      <c r="I1142" s="12"/>
    </row>
    <row r="1143" spans="1:9" x14ac:dyDescent="0.2">
      <c r="A1143" s="12"/>
      <c r="B1143" s="12"/>
      <c r="C1143" s="12"/>
      <c r="D1143" s="50"/>
      <c r="E1143" s="12"/>
      <c r="F1143" s="50"/>
      <c r="G1143" s="12"/>
      <c r="H1143" s="12"/>
      <c r="I1143" s="12"/>
    </row>
    <row r="1144" spans="1:9" x14ac:dyDescent="0.2">
      <c r="A1144" s="12"/>
      <c r="B1144" s="12"/>
      <c r="C1144" s="12"/>
      <c r="D1144" s="50"/>
      <c r="E1144" s="12"/>
      <c r="F1144" s="50"/>
      <c r="G1144" s="12"/>
      <c r="H1144" s="12"/>
      <c r="I1144" s="12"/>
    </row>
    <row r="1145" spans="1:9" x14ac:dyDescent="0.2">
      <c r="A1145" s="12"/>
      <c r="B1145" s="12"/>
      <c r="C1145" s="12"/>
      <c r="D1145" s="50"/>
      <c r="E1145" s="12"/>
      <c r="F1145" s="50"/>
      <c r="G1145" s="12"/>
      <c r="H1145" s="12"/>
      <c r="I1145" s="12"/>
    </row>
    <row r="1146" spans="1:9" x14ac:dyDescent="0.2">
      <c r="A1146" s="12"/>
      <c r="B1146" s="12"/>
      <c r="C1146" s="12"/>
      <c r="D1146" s="50"/>
      <c r="E1146" s="12"/>
      <c r="F1146" s="50"/>
      <c r="G1146" s="12"/>
      <c r="H1146" s="12"/>
      <c r="I1146" s="12"/>
    </row>
    <row r="1147" spans="1:9" x14ac:dyDescent="0.2">
      <c r="A1147" s="12"/>
      <c r="B1147" s="12"/>
      <c r="C1147" s="12"/>
      <c r="D1147" s="50"/>
      <c r="E1147" s="12"/>
      <c r="F1147" s="50"/>
      <c r="G1147" s="12"/>
      <c r="H1147" s="12"/>
      <c r="I1147" s="12"/>
    </row>
    <row r="1148" spans="1:9" x14ac:dyDescent="0.2">
      <c r="A1148" s="12"/>
      <c r="B1148" s="12"/>
      <c r="C1148" s="12"/>
      <c r="D1148" s="50"/>
      <c r="E1148" s="12"/>
      <c r="F1148" s="50"/>
      <c r="G1148" s="12"/>
      <c r="H1148" s="12"/>
      <c r="I1148" s="12"/>
    </row>
    <row r="1149" spans="1:9" x14ac:dyDescent="0.2">
      <c r="A1149" s="12"/>
      <c r="B1149" s="12"/>
      <c r="C1149" s="12"/>
      <c r="D1149" s="50"/>
      <c r="E1149" s="12"/>
      <c r="F1149" s="50"/>
      <c r="G1149" s="12"/>
      <c r="H1149" s="12"/>
      <c r="I1149" s="12"/>
    </row>
    <row r="1150" spans="1:9" x14ac:dyDescent="0.2">
      <c r="A1150" s="12"/>
      <c r="B1150" s="12"/>
      <c r="C1150" s="12"/>
      <c r="D1150" s="50"/>
      <c r="E1150" s="12"/>
      <c r="F1150" s="50"/>
      <c r="G1150" s="12"/>
      <c r="H1150" s="12"/>
      <c r="I1150" s="12"/>
    </row>
    <row r="1151" spans="1:9" x14ac:dyDescent="0.2">
      <c r="A1151" s="12"/>
      <c r="B1151" s="12"/>
      <c r="C1151" s="12"/>
      <c r="D1151" s="50"/>
      <c r="E1151" s="12"/>
      <c r="F1151" s="50"/>
      <c r="G1151" s="12"/>
      <c r="H1151" s="12"/>
      <c r="I1151" s="12"/>
    </row>
    <row r="1152" spans="1:9" x14ac:dyDescent="0.2">
      <c r="A1152" s="12"/>
      <c r="B1152" s="12"/>
      <c r="C1152" s="12"/>
      <c r="D1152" s="50"/>
      <c r="E1152" s="12"/>
      <c r="F1152" s="50"/>
      <c r="G1152" s="12"/>
      <c r="H1152" s="12"/>
      <c r="I1152" s="12"/>
    </row>
    <row r="1153" spans="1:9" x14ac:dyDescent="0.2">
      <c r="A1153" s="12"/>
      <c r="B1153" s="12"/>
      <c r="C1153" s="12"/>
      <c r="D1153" s="50"/>
      <c r="E1153" s="12"/>
      <c r="F1153" s="50"/>
      <c r="G1153" s="12"/>
      <c r="H1153" s="12"/>
      <c r="I1153" s="12"/>
    </row>
    <row r="1154" spans="1:9" x14ac:dyDescent="0.2">
      <c r="A1154" s="12"/>
      <c r="B1154" s="12"/>
      <c r="C1154" s="12"/>
      <c r="D1154" s="50"/>
      <c r="E1154" s="12"/>
      <c r="F1154" s="50"/>
      <c r="G1154" s="12"/>
      <c r="H1154" s="12"/>
      <c r="I1154" s="12"/>
    </row>
    <row r="1155" spans="1:9" x14ac:dyDescent="0.2">
      <c r="A1155" s="12"/>
      <c r="B1155" s="12"/>
      <c r="C1155" s="12"/>
      <c r="D1155" s="50"/>
      <c r="E1155" s="12"/>
      <c r="F1155" s="50"/>
      <c r="G1155" s="12"/>
      <c r="H1155" s="12"/>
      <c r="I1155" s="12"/>
    </row>
    <row r="1156" spans="1:9" x14ac:dyDescent="0.2">
      <c r="A1156" s="12"/>
      <c r="B1156" s="12"/>
      <c r="C1156" s="12"/>
      <c r="D1156" s="50"/>
      <c r="E1156" s="12"/>
      <c r="F1156" s="50"/>
      <c r="G1156" s="12"/>
      <c r="H1156" s="12"/>
      <c r="I1156" s="12"/>
    </row>
    <row r="1157" spans="1:9" x14ac:dyDescent="0.2">
      <c r="A1157" s="12"/>
      <c r="B1157" s="12"/>
      <c r="C1157" s="12"/>
      <c r="D1157" s="50"/>
      <c r="E1157" s="12"/>
      <c r="F1157" s="50"/>
      <c r="G1157" s="12"/>
      <c r="H1157" s="12"/>
      <c r="I1157" s="12"/>
    </row>
    <row r="1158" spans="1:9" x14ac:dyDescent="0.2">
      <c r="A1158" s="12"/>
      <c r="B1158" s="12"/>
      <c r="C1158" s="12"/>
      <c r="D1158" s="50"/>
      <c r="E1158" s="12"/>
      <c r="F1158" s="50"/>
      <c r="G1158" s="12"/>
      <c r="H1158" s="12"/>
      <c r="I1158" s="12"/>
    </row>
    <row r="1159" spans="1:9" x14ac:dyDescent="0.2">
      <c r="A1159" s="12"/>
      <c r="B1159" s="12"/>
      <c r="C1159" s="12"/>
      <c r="D1159" s="50"/>
      <c r="E1159" s="12"/>
      <c r="F1159" s="50"/>
      <c r="G1159" s="12"/>
      <c r="H1159" s="12"/>
      <c r="I1159" s="12"/>
    </row>
    <row r="1160" spans="1:9" x14ac:dyDescent="0.2">
      <c r="A1160" s="12"/>
      <c r="B1160" s="12"/>
      <c r="C1160" s="12"/>
      <c r="D1160" s="50"/>
      <c r="E1160" s="12"/>
      <c r="F1160" s="50"/>
      <c r="G1160" s="12"/>
      <c r="H1160" s="12"/>
      <c r="I1160" s="12"/>
    </row>
    <row r="1161" spans="1:9" x14ac:dyDescent="0.2">
      <c r="A1161" s="12"/>
      <c r="B1161" s="12"/>
      <c r="C1161" s="12"/>
      <c r="D1161" s="50"/>
      <c r="E1161" s="12"/>
      <c r="F1161" s="50"/>
      <c r="G1161" s="12"/>
      <c r="H1161" s="12"/>
      <c r="I1161" s="12"/>
    </row>
    <row r="1162" spans="1:9" x14ac:dyDescent="0.2">
      <c r="A1162" s="12"/>
      <c r="B1162" s="12"/>
      <c r="C1162" s="12"/>
      <c r="D1162" s="50"/>
      <c r="E1162" s="12"/>
      <c r="F1162" s="50"/>
      <c r="G1162" s="12"/>
      <c r="H1162" s="12"/>
      <c r="I1162" s="12"/>
    </row>
    <row r="1163" spans="1:9" x14ac:dyDescent="0.2">
      <c r="A1163" s="12"/>
      <c r="B1163" s="12"/>
      <c r="C1163" s="12"/>
      <c r="D1163" s="50"/>
      <c r="E1163" s="12"/>
      <c r="F1163" s="50"/>
      <c r="G1163" s="12"/>
      <c r="H1163" s="12"/>
      <c r="I1163" s="12"/>
    </row>
    <row r="1164" spans="1:9" x14ac:dyDescent="0.2">
      <c r="A1164" s="12"/>
      <c r="B1164" s="12"/>
      <c r="C1164" s="12"/>
      <c r="D1164" s="50"/>
      <c r="E1164" s="12"/>
      <c r="F1164" s="50"/>
      <c r="G1164" s="12"/>
      <c r="H1164" s="12"/>
      <c r="I1164" s="12"/>
    </row>
    <row r="1165" spans="1:9" x14ac:dyDescent="0.2">
      <c r="A1165" s="12"/>
      <c r="B1165" s="12"/>
      <c r="C1165" s="12"/>
      <c r="D1165" s="50"/>
      <c r="E1165" s="12"/>
      <c r="F1165" s="50"/>
      <c r="G1165" s="12"/>
      <c r="H1165" s="12"/>
      <c r="I1165" s="12"/>
    </row>
    <row r="1166" spans="1:9" x14ac:dyDescent="0.2">
      <c r="A1166" s="12"/>
      <c r="B1166" s="12"/>
      <c r="C1166" s="12"/>
      <c r="D1166" s="50"/>
      <c r="E1166" s="12"/>
      <c r="F1166" s="50"/>
      <c r="G1166" s="12"/>
      <c r="H1166" s="12"/>
      <c r="I1166" s="12"/>
    </row>
    <row r="1167" spans="1:9" x14ac:dyDescent="0.2">
      <c r="A1167" s="12"/>
      <c r="B1167" s="12"/>
      <c r="C1167" s="12"/>
      <c r="D1167" s="50"/>
      <c r="E1167" s="12"/>
      <c r="F1167" s="50"/>
      <c r="G1167" s="12"/>
      <c r="H1167" s="12"/>
      <c r="I1167" s="12"/>
    </row>
    <row r="1168" spans="1:9" x14ac:dyDescent="0.2">
      <c r="A1168" s="12"/>
      <c r="B1168" s="12"/>
      <c r="C1168" s="12"/>
      <c r="D1168" s="50"/>
      <c r="E1168" s="12"/>
      <c r="F1168" s="50"/>
      <c r="G1168" s="12"/>
      <c r="H1168" s="12"/>
      <c r="I1168" s="12"/>
    </row>
    <row r="1169" spans="1:9" x14ac:dyDescent="0.2">
      <c r="A1169" s="12"/>
      <c r="B1169" s="12"/>
      <c r="C1169" s="12"/>
      <c r="D1169" s="50"/>
      <c r="E1169" s="12"/>
      <c r="F1169" s="50"/>
      <c r="G1169" s="12"/>
      <c r="H1169" s="12"/>
      <c r="I1169" s="12"/>
    </row>
    <row r="1170" spans="1:9" x14ac:dyDescent="0.2">
      <c r="A1170" s="12"/>
      <c r="B1170" s="12"/>
      <c r="C1170" s="12"/>
      <c r="D1170" s="50"/>
      <c r="E1170" s="12"/>
      <c r="F1170" s="50"/>
      <c r="G1170" s="12"/>
      <c r="H1170" s="12"/>
      <c r="I1170" s="12"/>
    </row>
    <row r="1171" spans="1:9" x14ac:dyDescent="0.2">
      <c r="A1171" s="12"/>
      <c r="B1171" s="12"/>
      <c r="C1171" s="12"/>
      <c r="D1171" s="50"/>
      <c r="E1171" s="12"/>
      <c r="F1171" s="50"/>
      <c r="G1171" s="12"/>
      <c r="H1171" s="12"/>
      <c r="I1171" s="12"/>
    </row>
    <row r="1172" spans="1:9" x14ac:dyDescent="0.2">
      <c r="A1172" s="12"/>
      <c r="B1172" s="12"/>
      <c r="C1172" s="12"/>
      <c r="D1172" s="50"/>
      <c r="E1172" s="12"/>
      <c r="F1172" s="50"/>
      <c r="G1172" s="12"/>
      <c r="H1172" s="12"/>
      <c r="I1172" s="12"/>
    </row>
    <row r="1173" spans="1:9" x14ac:dyDescent="0.2">
      <c r="A1173" s="12"/>
      <c r="B1173" s="12"/>
      <c r="C1173" s="12"/>
      <c r="D1173" s="50"/>
      <c r="E1173" s="12"/>
      <c r="F1173" s="50"/>
      <c r="G1173" s="12"/>
      <c r="H1173" s="12"/>
      <c r="I1173" s="12"/>
    </row>
    <row r="1174" spans="1:9" x14ac:dyDescent="0.2">
      <c r="A1174" s="12"/>
      <c r="B1174" s="12"/>
      <c r="C1174" s="12"/>
      <c r="D1174" s="50"/>
      <c r="E1174" s="12"/>
      <c r="F1174" s="50"/>
      <c r="G1174" s="12"/>
      <c r="H1174" s="12"/>
      <c r="I1174" s="12"/>
    </row>
    <row r="1175" spans="1:9" x14ac:dyDescent="0.2">
      <c r="A1175" s="12"/>
      <c r="B1175" s="12"/>
      <c r="C1175" s="12"/>
      <c r="D1175" s="50"/>
      <c r="E1175" s="12"/>
      <c r="F1175" s="50"/>
      <c r="G1175" s="12"/>
      <c r="H1175" s="12"/>
      <c r="I1175" s="12"/>
    </row>
    <row r="1176" spans="1:9" x14ac:dyDescent="0.2">
      <c r="A1176" s="12"/>
      <c r="B1176" s="12"/>
      <c r="C1176" s="12"/>
      <c r="D1176" s="50"/>
      <c r="E1176" s="12"/>
      <c r="F1176" s="50"/>
      <c r="G1176" s="12"/>
      <c r="H1176" s="12"/>
      <c r="I1176" s="12"/>
    </row>
    <row r="1177" spans="1:9" x14ac:dyDescent="0.2">
      <c r="A1177" s="12"/>
      <c r="B1177" s="12"/>
      <c r="C1177" s="12"/>
      <c r="D1177" s="50"/>
      <c r="E1177" s="12"/>
      <c r="F1177" s="50"/>
      <c r="G1177" s="12"/>
      <c r="H1177" s="12"/>
      <c r="I1177" s="12"/>
    </row>
    <row r="1178" spans="1:9" x14ac:dyDescent="0.2">
      <c r="A1178" s="12"/>
      <c r="B1178" s="12"/>
      <c r="C1178" s="12"/>
      <c r="D1178" s="50"/>
      <c r="E1178" s="12"/>
      <c r="F1178" s="50"/>
      <c r="G1178" s="12"/>
      <c r="H1178" s="12"/>
      <c r="I1178" s="12"/>
    </row>
    <row r="1179" spans="1:9" x14ac:dyDescent="0.2">
      <c r="A1179" s="12"/>
      <c r="B1179" s="12"/>
      <c r="C1179" s="12"/>
      <c r="D1179" s="50"/>
      <c r="E1179" s="12"/>
      <c r="F1179" s="50"/>
      <c r="G1179" s="12"/>
      <c r="H1179" s="12"/>
      <c r="I1179" s="12"/>
    </row>
    <row r="1180" spans="1:9" x14ac:dyDescent="0.2">
      <c r="A1180" s="12"/>
      <c r="B1180" s="12"/>
      <c r="C1180" s="12"/>
      <c r="D1180" s="50"/>
      <c r="E1180" s="12"/>
      <c r="F1180" s="50"/>
      <c r="G1180" s="12"/>
      <c r="H1180" s="12"/>
      <c r="I1180" s="12"/>
    </row>
    <row r="1181" spans="1:9" x14ac:dyDescent="0.2">
      <c r="A1181" s="12"/>
      <c r="B1181" s="12"/>
      <c r="C1181" s="12"/>
      <c r="D1181" s="50"/>
      <c r="E1181" s="12"/>
      <c r="F1181" s="50"/>
      <c r="G1181" s="12"/>
      <c r="H1181" s="12"/>
      <c r="I1181" s="12"/>
    </row>
    <row r="1182" spans="1:9" x14ac:dyDescent="0.2">
      <c r="A1182" s="12"/>
      <c r="B1182" s="12"/>
      <c r="C1182" s="12"/>
      <c r="D1182" s="50"/>
      <c r="E1182" s="12"/>
      <c r="F1182" s="50"/>
      <c r="G1182" s="12"/>
      <c r="H1182" s="12"/>
      <c r="I1182" s="12"/>
    </row>
    <row r="1183" spans="1:9" x14ac:dyDescent="0.2">
      <c r="A1183" s="12"/>
      <c r="B1183" s="12"/>
      <c r="C1183" s="12"/>
      <c r="D1183" s="50"/>
      <c r="E1183" s="12"/>
      <c r="F1183" s="50"/>
      <c r="G1183" s="12"/>
      <c r="H1183" s="12"/>
      <c r="I1183" s="12"/>
    </row>
    <row r="1184" spans="1:9" x14ac:dyDescent="0.2">
      <c r="A1184" s="12"/>
      <c r="B1184" s="12"/>
      <c r="C1184" s="12"/>
      <c r="D1184" s="50"/>
      <c r="E1184" s="12"/>
      <c r="F1184" s="50"/>
      <c r="G1184" s="12"/>
      <c r="H1184" s="12"/>
      <c r="I1184" s="12"/>
    </row>
    <row r="1185" spans="1:9" x14ac:dyDescent="0.2">
      <c r="A1185" s="12"/>
      <c r="B1185" s="12"/>
      <c r="C1185" s="12"/>
      <c r="D1185" s="50"/>
      <c r="E1185" s="12"/>
      <c r="F1185" s="50"/>
      <c r="G1185" s="12"/>
      <c r="H1185" s="12"/>
      <c r="I1185" s="12"/>
    </row>
    <row r="1186" spans="1:9" x14ac:dyDescent="0.2">
      <c r="A1186" s="12"/>
      <c r="B1186" s="12"/>
      <c r="C1186" s="12"/>
      <c r="D1186" s="50"/>
      <c r="E1186" s="12"/>
      <c r="F1186" s="50"/>
      <c r="G1186" s="12"/>
      <c r="H1186" s="12"/>
      <c r="I1186" s="12"/>
    </row>
    <row r="1187" spans="1:9" x14ac:dyDescent="0.2">
      <c r="A1187" s="12"/>
      <c r="B1187" s="12"/>
      <c r="C1187" s="12"/>
      <c r="D1187" s="50"/>
      <c r="E1187" s="12"/>
      <c r="F1187" s="50"/>
      <c r="G1187" s="12"/>
      <c r="H1187" s="12"/>
      <c r="I1187" s="12"/>
    </row>
    <row r="1188" spans="1:9" x14ac:dyDescent="0.2">
      <c r="A1188" s="12"/>
      <c r="B1188" s="12"/>
      <c r="C1188" s="12"/>
      <c r="D1188" s="50"/>
      <c r="E1188" s="12"/>
      <c r="F1188" s="50"/>
      <c r="G1188" s="12"/>
      <c r="H1188" s="12"/>
      <c r="I1188" s="12"/>
    </row>
    <row r="1189" spans="1:9" x14ac:dyDescent="0.2">
      <c r="A1189" s="12"/>
      <c r="B1189" s="12"/>
      <c r="C1189" s="12"/>
      <c r="D1189" s="50"/>
      <c r="E1189" s="12"/>
      <c r="F1189" s="50"/>
      <c r="G1189" s="12"/>
      <c r="H1189" s="12"/>
      <c r="I1189" s="12"/>
    </row>
    <row r="1190" spans="1:9" x14ac:dyDescent="0.2">
      <c r="A1190" s="12"/>
      <c r="B1190" s="12"/>
      <c r="C1190" s="12"/>
      <c r="D1190" s="50"/>
      <c r="E1190" s="12"/>
      <c r="F1190" s="50"/>
      <c r="G1190" s="12"/>
      <c r="H1190" s="12"/>
      <c r="I1190" s="12"/>
    </row>
    <row r="1191" spans="1:9" x14ac:dyDescent="0.2">
      <c r="A1191" s="12"/>
      <c r="B1191" s="12"/>
      <c r="C1191" s="12"/>
      <c r="D1191" s="50"/>
      <c r="E1191" s="12"/>
      <c r="F1191" s="50"/>
      <c r="G1191" s="12"/>
      <c r="H1191" s="12"/>
      <c r="I1191" s="12"/>
    </row>
    <row r="1192" spans="1:9" x14ac:dyDescent="0.2">
      <c r="A1192" s="12"/>
      <c r="B1192" s="12"/>
      <c r="C1192" s="12"/>
      <c r="D1192" s="50"/>
      <c r="E1192" s="12"/>
      <c r="F1192" s="50"/>
      <c r="G1192" s="12"/>
      <c r="H1192" s="12"/>
      <c r="I1192" s="12"/>
    </row>
    <row r="1193" spans="1:9" x14ac:dyDescent="0.2">
      <c r="A1193" s="12"/>
      <c r="B1193" s="12"/>
      <c r="C1193" s="12"/>
      <c r="D1193" s="50"/>
      <c r="E1193" s="12"/>
      <c r="F1193" s="50"/>
      <c r="G1193" s="12"/>
      <c r="H1193" s="12"/>
      <c r="I1193" s="12"/>
    </row>
    <row r="1194" spans="1:9" x14ac:dyDescent="0.2">
      <c r="A1194" s="12"/>
      <c r="B1194" s="12"/>
      <c r="C1194" s="12"/>
      <c r="D1194" s="50"/>
      <c r="E1194" s="12"/>
      <c r="F1194" s="50"/>
      <c r="G1194" s="12"/>
      <c r="H1194" s="12"/>
      <c r="I1194" s="12"/>
    </row>
    <row r="1195" spans="1:9" x14ac:dyDescent="0.2">
      <c r="A1195" s="12"/>
      <c r="B1195" s="12"/>
      <c r="C1195" s="12"/>
      <c r="D1195" s="50"/>
      <c r="E1195" s="12"/>
      <c r="F1195" s="50"/>
      <c r="G1195" s="12"/>
      <c r="H1195" s="12"/>
      <c r="I1195" s="12"/>
    </row>
    <row r="1196" spans="1:9" x14ac:dyDescent="0.2">
      <c r="A1196" s="12"/>
      <c r="B1196" s="12"/>
      <c r="C1196" s="12"/>
      <c r="D1196" s="50"/>
      <c r="E1196" s="12"/>
      <c r="F1196" s="50"/>
      <c r="G1196" s="12"/>
      <c r="H1196" s="12"/>
      <c r="I1196" s="12"/>
    </row>
    <row r="1197" spans="1:9" x14ac:dyDescent="0.2">
      <c r="A1197" s="12"/>
      <c r="B1197" s="12"/>
      <c r="C1197" s="12"/>
      <c r="D1197" s="50"/>
      <c r="E1197" s="12"/>
      <c r="F1197" s="50"/>
      <c r="G1197" s="12"/>
      <c r="H1197" s="12"/>
      <c r="I1197" s="12"/>
    </row>
    <row r="1198" spans="1:9" x14ac:dyDescent="0.2">
      <c r="A1198" s="12"/>
      <c r="B1198" s="12"/>
      <c r="C1198" s="12"/>
      <c r="D1198" s="50"/>
      <c r="E1198" s="12"/>
      <c r="F1198" s="50"/>
      <c r="G1198" s="12"/>
      <c r="H1198" s="12"/>
      <c r="I1198" s="12"/>
    </row>
    <row r="1199" spans="1:9" x14ac:dyDescent="0.2">
      <c r="A1199" s="12"/>
      <c r="B1199" s="12"/>
      <c r="C1199" s="12"/>
      <c r="D1199" s="50"/>
      <c r="E1199" s="12"/>
      <c r="F1199" s="50"/>
      <c r="G1199" s="12"/>
      <c r="H1199" s="12"/>
      <c r="I1199" s="12"/>
    </row>
    <row r="1200" spans="1:9" x14ac:dyDescent="0.2">
      <c r="A1200" s="12"/>
      <c r="B1200" s="12"/>
      <c r="C1200" s="12"/>
      <c r="D1200" s="50"/>
      <c r="E1200" s="12"/>
      <c r="F1200" s="50"/>
      <c r="G1200" s="12"/>
      <c r="H1200" s="12"/>
      <c r="I1200" s="12"/>
    </row>
    <row r="1201" spans="1:9" x14ac:dyDescent="0.2">
      <c r="A1201" s="12"/>
      <c r="B1201" s="12"/>
      <c r="C1201" s="12"/>
      <c r="D1201" s="50"/>
      <c r="E1201" s="12"/>
      <c r="F1201" s="50"/>
      <c r="G1201" s="12"/>
      <c r="H1201" s="12"/>
      <c r="I1201" s="12"/>
    </row>
    <row r="1202" spans="1:9" x14ac:dyDescent="0.2">
      <c r="A1202" s="12"/>
      <c r="B1202" s="12"/>
      <c r="C1202" s="12"/>
      <c r="D1202" s="50"/>
      <c r="E1202" s="12"/>
      <c r="F1202" s="50"/>
      <c r="G1202" s="12"/>
      <c r="H1202" s="12"/>
      <c r="I1202" s="12"/>
    </row>
    <row r="1203" spans="1:9" x14ac:dyDescent="0.2">
      <c r="A1203" s="12"/>
      <c r="B1203" s="12"/>
      <c r="C1203" s="12"/>
      <c r="D1203" s="50"/>
      <c r="E1203" s="12"/>
      <c r="F1203" s="50"/>
      <c r="G1203" s="12"/>
      <c r="H1203" s="12"/>
      <c r="I1203" s="12"/>
    </row>
    <row r="1204" spans="1:9" x14ac:dyDescent="0.2">
      <c r="A1204" s="12"/>
      <c r="B1204" s="12"/>
      <c r="C1204" s="12"/>
      <c r="D1204" s="50"/>
      <c r="E1204" s="12"/>
      <c r="F1204" s="50"/>
      <c r="G1204" s="12"/>
      <c r="H1204" s="12"/>
      <c r="I1204" s="12"/>
    </row>
    <row r="1205" spans="1:9" x14ac:dyDescent="0.2">
      <c r="A1205" s="12"/>
      <c r="B1205" s="12"/>
      <c r="C1205" s="12"/>
      <c r="D1205" s="50"/>
      <c r="E1205" s="12"/>
      <c r="F1205" s="50"/>
      <c r="G1205" s="12"/>
      <c r="H1205" s="12"/>
      <c r="I1205" s="12"/>
    </row>
    <row r="1206" spans="1:9" x14ac:dyDescent="0.2">
      <c r="A1206" s="12"/>
      <c r="B1206" s="12"/>
      <c r="C1206" s="12"/>
      <c r="D1206" s="50"/>
      <c r="E1206" s="12"/>
      <c r="F1206" s="50"/>
      <c r="G1206" s="12"/>
      <c r="H1206" s="12"/>
      <c r="I1206" s="12"/>
    </row>
    <row r="1207" spans="1:9" x14ac:dyDescent="0.2">
      <c r="A1207" s="12"/>
      <c r="B1207" s="12"/>
      <c r="C1207" s="12"/>
      <c r="D1207" s="50"/>
      <c r="E1207" s="12"/>
      <c r="F1207" s="50"/>
      <c r="G1207" s="12"/>
      <c r="H1207" s="12"/>
      <c r="I1207" s="12"/>
    </row>
    <row r="1208" spans="1:9" x14ac:dyDescent="0.2">
      <c r="A1208" s="12"/>
      <c r="B1208" s="12"/>
      <c r="C1208" s="12"/>
      <c r="D1208" s="50"/>
      <c r="E1208" s="12"/>
      <c r="F1208" s="50"/>
      <c r="G1208" s="12"/>
      <c r="H1208" s="12"/>
      <c r="I1208" s="12"/>
    </row>
    <row r="1209" spans="1:9" x14ac:dyDescent="0.2">
      <c r="A1209" s="12"/>
      <c r="B1209" s="12"/>
      <c r="C1209" s="12"/>
      <c r="D1209" s="50"/>
      <c r="E1209" s="12"/>
      <c r="F1209" s="50"/>
      <c r="G1209" s="12"/>
      <c r="H1209" s="12"/>
      <c r="I1209" s="12"/>
    </row>
    <row r="1210" spans="1:9" x14ac:dyDescent="0.2">
      <c r="A1210" s="12"/>
      <c r="B1210" s="12"/>
      <c r="C1210" s="12"/>
      <c r="D1210" s="50"/>
      <c r="E1210" s="12"/>
      <c r="F1210" s="50"/>
      <c r="G1210" s="12"/>
      <c r="H1210" s="12"/>
      <c r="I1210" s="12"/>
    </row>
    <row r="1211" spans="1:9" x14ac:dyDescent="0.2">
      <c r="A1211" s="12"/>
      <c r="B1211" s="12"/>
      <c r="C1211" s="12"/>
      <c r="D1211" s="50"/>
      <c r="E1211" s="12"/>
      <c r="F1211" s="50"/>
      <c r="G1211" s="12"/>
      <c r="H1211" s="12"/>
      <c r="I1211" s="12"/>
    </row>
    <row r="1212" spans="1:9" x14ac:dyDescent="0.2">
      <c r="A1212" s="12"/>
      <c r="B1212" s="12"/>
      <c r="C1212" s="12"/>
      <c r="D1212" s="50"/>
      <c r="E1212" s="12"/>
      <c r="F1212" s="50"/>
      <c r="G1212" s="12"/>
      <c r="H1212" s="12"/>
      <c r="I1212" s="12"/>
    </row>
    <row r="1213" spans="1:9" x14ac:dyDescent="0.2">
      <c r="A1213" s="12"/>
      <c r="B1213" s="12"/>
      <c r="C1213" s="12"/>
      <c r="D1213" s="50"/>
      <c r="E1213" s="12"/>
      <c r="F1213" s="50"/>
      <c r="G1213" s="12"/>
      <c r="H1213" s="12"/>
      <c r="I1213" s="12"/>
    </row>
    <row r="1214" spans="1:9" x14ac:dyDescent="0.2">
      <c r="A1214" s="12"/>
      <c r="B1214" s="12"/>
      <c r="C1214" s="12"/>
      <c r="D1214" s="50"/>
      <c r="E1214" s="12"/>
      <c r="F1214" s="50"/>
      <c r="G1214" s="12"/>
      <c r="H1214" s="12"/>
      <c r="I1214" s="12"/>
    </row>
    <row r="1215" spans="1:9" x14ac:dyDescent="0.2">
      <c r="A1215" s="12"/>
      <c r="B1215" s="12"/>
      <c r="C1215" s="12"/>
      <c r="D1215" s="50"/>
      <c r="E1215" s="12"/>
      <c r="F1215" s="50"/>
      <c r="G1215" s="12"/>
      <c r="H1215" s="12"/>
      <c r="I1215" s="12"/>
    </row>
    <row r="1216" spans="1:9" x14ac:dyDescent="0.2">
      <c r="A1216" s="12"/>
      <c r="B1216" s="12"/>
      <c r="C1216" s="12"/>
      <c r="D1216" s="50"/>
      <c r="E1216" s="12"/>
      <c r="F1216" s="50"/>
      <c r="G1216" s="12"/>
      <c r="H1216" s="12"/>
      <c r="I1216" s="12"/>
    </row>
    <row r="1217" spans="1:9" x14ac:dyDescent="0.2">
      <c r="A1217" s="12"/>
      <c r="B1217" s="12"/>
      <c r="C1217" s="12"/>
      <c r="D1217" s="50"/>
      <c r="E1217" s="12"/>
      <c r="F1217" s="50"/>
      <c r="G1217" s="12"/>
      <c r="H1217" s="12"/>
      <c r="I1217" s="12"/>
    </row>
    <row r="1218" spans="1:9" x14ac:dyDescent="0.2">
      <c r="A1218" s="12"/>
      <c r="B1218" s="12"/>
      <c r="C1218" s="12"/>
      <c r="D1218" s="50"/>
      <c r="E1218" s="12"/>
      <c r="F1218" s="50"/>
      <c r="G1218" s="12"/>
      <c r="H1218" s="12"/>
      <c r="I1218" s="12"/>
    </row>
    <row r="1219" spans="1:9" x14ac:dyDescent="0.2">
      <c r="A1219" s="12"/>
      <c r="B1219" s="12"/>
      <c r="C1219" s="12"/>
      <c r="D1219" s="50"/>
      <c r="E1219" s="12"/>
      <c r="F1219" s="50"/>
      <c r="G1219" s="12"/>
      <c r="H1219" s="12"/>
      <c r="I1219" s="12"/>
    </row>
    <row r="1220" spans="1:9" x14ac:dyDescent="0.2">
      <c r="A1220" s="12"/>
      <c r="B1220" s="12"/>
      <c r="C1220" s="12"/>
      <c r="D1220" s="50"/>
      <c r="E1220" s="12"/>
      <c r="F1220" s="50"/>
      <c r="G1220" s="12"/>
      <c r="H1220" s="12"/>
      <c r="I1220" s="12"/>
    </row>
    <row r="1221" spans="1:9" x14ac:dyDescent="0.2">
      <c r="A1221" s="12"/>
      <c r="B1221" s="12"/>
      <c r="C1221" s="12"/>
      <c r="D1221" s="50"/>
      <c r="E1221" s="12"/>
      <c r="F1221" s="50"/>
      <c r="G1221" s="12"/>
      <c r="H1221" s="12"/>
      <c r="I1221" s="12"/>
    </row>
    <row r="1222" spans="1:9" x14ac:dyDescent="0.2">
      <c r="A1222" s="12"/>
      <c r="B1222" s="12"/>
      <c r="C1222" s="12"/>
      <c r="D1222" s="50"/>
      <c r="E1222" s="12"/>
      <c r="F1222" s="50"/>
      <c r="G1222" s="12"/>
      <c r="H1222" s="12"/>
      <c r="I1222" s="12"/>
    </row>
    <row r="1223" spans="1:9" x14ac:dyDescent="0.2">
      <c r="A1223" s="12"/>
      <c r="B1223" s="12"/>
      <c r="C1223" s="12"/>
      <c r="D1223" s="50"/>
      <c r="E1223" s="12"/>
      <c r="F1223" s="50"/>
      <c r="G1223" s="12"/>
      <c r="H1223" s="12"/>
      <c r="I1223" s="12"/>
    </row>
    <row r="1224" spans="1:9" x14ac:dyDescent="0.2">
      <c r="A1224" s="12"/>
      <c r="B1224" s="12"/>
      <c r="C1224" s="12"/>
      <c r="D1224" s="50"/>
      <c r="E1224" s="12"/>
      <c r="F1224" s="50"/>
      <c r="G1224" s="12"/>
      <c r="H1224" s="12"/>
      <c r="I1224" s="12"/>
    </row>
    <row r="1225" spans="1:9" x14ac:dyDescent="0.2">
      <c r="A1225" s="12"/>
      <c r="B1225" s="12"/>
      <c r="C1225" s="12"/>
      <c r="D1225" s="50"/>
      <c r="E1225" s="12"/>
      <c r="F1225" s="50"/>
      <c r="G1225" s="12"/>
      <c r="H1225" s="12"/>
      <c r="I1225" s="12"/>
    </row>
    <row r="1226" spans="1:9" x14ac:dyDescent="0.2">
      <c r="A1226" s="12"/>
      <c r="B1226" s="12"/>
      <c r="C1226" s="12"/>
      <c r="D1226" s="50"/>
      <c r="E1226" s="12"/>
      <c r="F1226" s="50"/>
      <c r="G1226" s="12"/>
      <c r="H1226" s="12"/>
      <c r="I1226" s="12"/>
    </row>
    <row r="1227" spans="1:9" x14ac:dyDescent="0.2">
      <c r="A1227" s="12"/>
      <c r="B1227" s="12"/>
      <c r="C1227" s="12"/>
      <c r="D1227" s="50"/>
      <c r="E1227" s="12"/>
      <c r="F1227" s="50"/>
      <c r="G1227" s="12"/>
      <c r="H1227" s="12"/>
      <c r="I1227" s="12"/>
    </row>
    <row r="1228" spans="1:9" x14ac:dyDescent="0.2">
      <c r="A1228" s="12"/>
      <c r="B1228" s="12"/>
      <c r="C1228" s="12"/>
      <c r="D1228" s="50"/>
      <c r="E1228" s="12"/>
      <c r="F1228" s="50"/>
      <c r="G1228" s="12"/>
      <c r="H1228" s="12"/>
      <c r="I1228" s="12"/>
    </row>
    <row r="1229" spans="1:9" x14ac:dyDescent="0.2">
      <c r="A1229" s="12"/>
      <c r="B1229" s="12"/>
      <c r="C1229" s="12"/>
      <c r="D1229" s="50"/>
      <c r="E1229" s="12"/>
      <c r="F1229" s="50"/>
      <c r="G1229" s="12"/>
      <c r="H1229" s="12"/>
      <c r="I1229" s="12"/>
    </row>
    <row r="1230" spans="1:9" x14ac:dyDescent="0.2">
      <c r="A1230" s="12"/>
      <c r="B1230" s="12"/>
      <c r="C1230" s="12"/>
      <c r="D1230" s="50"/>
      <c r="E1230" s="12"/>
      <c r="F1230" s="50"/>
      <c r="G1230" s="12"/>
      <c r="H1230" s="12"/>
      <c r="I1230" s="12"/>
    </row>
    <row r="1231" spans="1:9" x14ac:dyDescent="0.2">
      <c r="A1231" s="12"/>
      <c r="B1231" s="12"/>
      <c r="C1231" s="12"/>
      <c r="D1231" s="50"/>
      <c r="E1231" s="12"/>
      <c r="F1231" s="50"/>
      <c r="G1231" s="12"/>
      <c r="H1231" s="12"/>
      <c r="I1231" s="12"/>
    </row>
    <row r="1232" spans="1:9" x14ac:dyDescent="0.2">
      <c r="A1232" s="12"/>
      <c r="B1232" s="12"/>
      <c r="C1232" s="12"/>
      <c r="D1232" s="50"/>
      <c r="E1232" s="12"/>
      <c r="F1232" s="50"/>
      <c r="G1232" s="12"/>
      <c r="H1232" s="12"/>
      <c r="I1232" s="12"/>
    </row>
    <row r="1233" spans="1:9" x14ac:dyDescent="0.2">
      <c r="A1233" s="12"/>
      <c r="B1233" s="12"/>
      <c r="C1233" s="12"/>
      <c r="D1233" s="50"/>
      <c r="E1233" s="12"/>
      <c r="F1233" s="50"/>
      <c r="G1233" s="12"/>
      <c r="H1233" s="12"/>
      <c r="I1233" s="12"/>
    </row>
    <row r="1234" spans="1:9" x14ac:dyDescent="0.2">
      <c r="A1234" s="12"/>
      <c r="B1234" s="12"/>
      <c r="C1234" s="12"/>
      <c r="D1234" s="50"/>
      <c r="E1234" s="12"/>
      <c r="F1234" s="50"/>
      <c r="G1234" s="12"/>
      <c r="H1234" s="12"/>
      <c r="I1234" s="12"/>
    </row>
    <row r="1235" spans="1:9" x14ac:dyDescent="0.2">
      <c r="A1235" s="12"/>
      <c r="B1235" s="12"/>
      <c r="C1235" s="12"/>
      <c r="D1235" s="50"/>
      <c r="E1235" s="12"/>
      <c r="F1235" s="50"/>
      <c r="G1235" s="12"/>
      <c r="H1235" s="12"/>
      <c r="I1235" s="12"/>
    </row>
    <row r="1236" spans="1:9" x14ac:dyDescent="0.2">
      <c r="A1236" s="12"/>
      <c r="B1236" s="12"/>
      <c r="C1236" s="12"/>
      <c r="D1236" s="50"/>
      <c r="E1236" s="12"/>
      <c r="F1236" s="50"/>
      <c r="G1236" s="12"/>
      <c r="H1236" s="12"/>
      <c r="I1236" s="12"/>
    </row>
    <row r="1237" spans="1:9" x14ac:dyDescent="0.2">
      <c r="A1237" s="12"/>
      <c r="B1237" s="12"/>
      <c r="C1237" s="12"/>
      <c r="D1237" s="50"/>
      <c r="E1237" s="12"/>
      <c r="F1237" s="50"/>
      <c r="G1237" s="12"/>
      <c r="H1237" s="12"/>
      <c r="I1237" s="12"/>
    </row>
    <row r="1238" spans="1:9" x14ac:dyDescent="0.2">
      <c r="A1238" s="12"/>
      <c r="B1238" s="12"/>
      <c r="C1238" s="12"/>
      <c r="D1238" s="50"/>
      <c r="E1238" s="12"/>
      <c r="F1238" s="50"/>
      <c r="G1238" s="12"/>
      <c r="H1238" s="12"/>
      <c r="I1238" s="12"/>
    </row>
    <row r="1239" spans="1:9" x14ac:dyDescent="0.2">
      <c r="A1239" s="12"/>
      <c r="B1239" s="12"/>
      <c r="C1239" s="12"/>
      <c r="D1239" s="50"/>
      <c r="E1239" s="12"/>
      <c r="F1239" s="50"/>
      <c r="G1239" s="12"/>
      <c r="H1239" s="12"/>
      <c r="I1239" s="12"/>
    </row>
    <row r="1240" spans="1:9" x14ac:dyDescent="0.2">
      <c r="A1240" s="12"/>
      <c r="B1240" s="12"/>
      <c r="C1240" s="12"/>
      <c r="D1240" s="50"/>
      <c r="E1240" s="12"/>
      <c r="F1240" s="50"/>
      <c r="G1240" s="12"/>
      <c r="H1240" s="12"/>
      <c r="I1240" s="12"/>
    </row>
    <row r="1241" spans="1:9" x14ac:dyDescent="0.2">
      <c r="A1241" s="12"/>
      <c r="B1241" s="12"/>
      <c r="C1241" s="12"/>
      <c r="D1241" s="50"/>
      <c r="E1241" s="12"/>
      <c r="F1241" s="50"/>
      <c r="G1241" s="12"/>
      <c r="H1241" s="12"/>
      <c r="I1241" s="12"/>
    </row>
    <row r="1242" spans="1:9" x14ac:dyDescent="0.2">
      <c r="A1242" s="12"/>
      <c r="B1242" s="12"/>
      <c r="C1242" s="12"/>
      <c r="D1242" s="50"/>
      <c r="E1242" s="12"/>
      <c r="F1242" s="50"/>
      <c r="G1242" s="12"/>
      <c r="H1242" s="12"/>
      <c r="I1242" s="12"/>
    </row>
    <row r="1243" spans="1:9" x14ac:dyDescent="0.2">
      <c r="A1243" s="12"/>
      <c r="B1243" s="12"/>
      <c r="C1243" s="12"/>
      <c r="D1243" s="50"/>
      <c r="E1243" s="12"/>
      <c r="F1243" s="50"/>
      <c r="G1243" s="12"/>
      <c r="H1243" s="12"/>
      <c r="I1243" s="12"/>
    </row>
    <row r="1244" spans="1:9" x14ac:dyDescent="0.2">
      <c r="A1244" s="12"/>
      <c r="B1244" s="12"/>
      <c r="C1244" s="12"/>
      <c r="D1244" s="50"/>
      <c r="E1244" s="12"/>
      <c r="F1244" s="50"/>
      <c r="G1244" s="12"/>
      <c r="H1244" s="12"/>
      <c r="I1244" s="12"/>
    </row>
    <row r="1245" spans="1:9" x14ac:dyDescent="0.2">
      <c r="A1245" s="12"/>
      <c r="B1245" s="12"/>
      <c r="C1245" s="12"/>
      <c r="D1245" s="50"/>
      <c r="E1245" s="12"/>
      <c r="F1245" s="50"/>
      <c r="G1245" s="12"/>
      <c r="H1245" s="12"/>
      <c r="I1245" s="12"/>
    </row>
    <row r="1246" spans="1:9" x14ac:dyDescent="0.2">
      <c r="A1246" s="12"/>
      <c r="B1246" s="12"/>
      <c r="C1246" s="12"/>
      <c r="D1246" s="50"/>
      <c r="E1246" s="12"/>
      <c r="F1246" s="50"/>
      <c r="G1246" s="12"/>
      <c r="H1246" s="12"/>
      <c r="I1246" s="12"/>
    </row>
    <row r="1247" spans="1:9" x14ac:dyDescent="0.2">
      <c r="A1247" s="12"/>
      <c r="B1247" s="12"/>
      <c r="C1247" s="12"/>
      <c r="D1247" s="50"/>
      <c r="E1247" s="12"/>
      <c r="F1247" s="50"/>
      <c r="G1247" s="12"/>
      <c r="H1247" s="12"/>
      <c r="I1247" s="12"/>
    </row>
    <row r="1248" spans="1:9" x14ac:dyDescent="0.2">
      <c r="A1248" s="12"/>
      <c r="B1248" s="12"/>
      <c r="C1248" s="12"/>
      <c r="D1248" s="50"/>
      <c r="E1248" s="12"/>
      <c r="F1248" s="50"/>
      <c r="G1248" s="12"/>
      <c r="H1248" s="12"/>
      <c r="I1248" s="12"/>
    </row>
    <row r="1249" spans="1:9" x14ac:dyDescent="0.2">
      <c r="A1249" s="12"/>
      <c r="B1249" s="12"/>
      <c r="C1249" s="12"/>
      <c r="D1249" s="50"/>
      <c r="E1249" s="12"/>
      <c r="F1249" s="50"/>
      <c r="G1249" s="12"/>
      <c r="H1249" s="12"/>
      <c r="I1249" s="12"/>
    </row>
    <row r="1250" spans="1:9" x14ac:dyDescent="0.2">
      <c r="A1250" s="12"/>
      <c r="B1250" s="12"/>
      <c r="C1250" s="12"/>
      <c r="D1250" s="50"/>
      <c r="E1250" s="12"/>
      <c r="F1250" s="50"/>
      <c r="G1250" s="12"/>
      <c r="H1250" s="12"/>
      <c r="I1250" s="12"/>
    </row>
    <row r="1251" spans="1:9" x14ac:dyDescent="0.2">
      <c r="A1251" s="12"/>
      <c r="B1251" s="12"/>
      <c r="C1251" s="12"/>
      <c r="D1251" s="50"/>
      <c r="E1251" s="12"/>
      <c r="F1251" s="50"/>
      <c r="G1251" s="12"/>
      <c r="H1251" s="12"/>
      <c r="I1251" s="12"/>
    </row>
    <row r="1252" spans="1:9" x14ac:dyDescent="0.2">
      <c r="A1252" s="12"/>
      <c r="B1252" s="12"/>
      <c r="C1252" s="12"/>
      <c r="D1252" s="50"/>
      <c r="E1252" s="12"/>
      <c r="F1252" s="50"/>
      <c r="G1252" s="12"/>
      <c r="H1252" s="12"/>
      <c r="I1252" s="12"/>
    </row>
    <row r="1253" spans="1:9" x14ac:dyDescent="0.2">
      <c r="A1253" s="12"/>
      <c r="B1253" s="12"/>
      <c r="C1253" s="12"/>
      <c r="D1253" s="50"/>
      <c r="E1253" s="12"/>
      <c r="F1253" s="50"/>
      <c r="G1253" s="12"/>
      <c r="H1253" s="12"/>
      <c r="I1253" s="12"/>
    </row>
    <row r="1254" spans="1:9" x14ac:dyDescent="0.2">
      <c r="A1254" s="12"/>
      <c r="B1254" s="12"/>
      <c r="C1254" s="12"/>
      <c r="D1254" s="50"/>
      <c r="E1254" s="12"/>
      <c r="F1254" s="50"/>
      <c r="G1254" s="12"/>
      <c r="H1254" s="12"/>
      <c r="I1254" s="12"/>
    </row>
    <row r="1255" spans="1:9" x14ac:dyDescent="0.2">
      <c r="A1255" s="12"/>
      <c r="B1255" s="12"/>
      <c r="C1255" s="12"/>
      <c r="D1255" s="50"/>
      <c r="E1255" s="12"/>
      <c r="F1255" s="50"/>
      <c r="G1255" s="12"/>
      <c r="H1255" s="12"/>
      <c r="I1255" s="12"/>
    </row>
    <row r="1256" spans="1:9" x14ac:dyDescent="0.2">
      <c r="A1256" s="12"/>
      <c r="B1256" s="12"/>
      <c r="C1256" s="12"/>
      <c r="D1256" s="50"/>
      <c r="E1256" s="12"/>
      <c r="F1256" s="50"/>
      <c r="G1256" s="12"/>
      <c r="H1256" s="12"/>
      <c r="I1256" s="12"/>
    </row>
    <row r="1257" spans="1:9" x14ac:dyDescent="0.2">
      <c r="A1257" s="12"/>
      <c r="B1257" s="12"/>
      <c r="C1257" s="12"/>
      <c r="D1257" s="50"/>
      <c r="E1257" s="12"/>
      <c r="F1257" s="50"/>
      <c r="G1257" s="12"/>
      <c r="H1257" s="12"/>
      <c r="I1257" s="12"/>
    </row>
    <row r="1258" spans="1:9" x14ac:dyDescent="0.2">
      <c r="A1258" s="12"/>
      <c r="B1258" s="12"/>
      <c r="C1258" s="12"/>
      <c r="D1258" s="50"/>
      <c r="E1258" s="12"/>
      <c r="F1258" s="50"/>
      <c r="G1258" s="12"/>
      <c r="H1258" s="12"/>
      <c r="I1258" s="12"/>
    </row>
    <row r="1259" spans="1:9" x14ac:dyDescent="0.2">
      <c r="A1259" s="12"/>
      <c r="B1259" s="12"/>
      <c r="C1259" s="12"/>
      <c r="D1259" s="50"/>
      <c r="E1259" s="12"/>
      <c r="F1259" s="50"/>
      <c r="G1259" s="12"/>
      <c r="H1259" s="12"/>
      <c r="I1259" s="12"/>
    </row>
    <row r="1260" spans="1:9" x14ac:dyDescent="0.2">
      <c r="A1260" s="12"/>
      <c r="B1260" s="12"/>
      <c r="C1260" s="12"/>
      <c r="D1260" s="50"/>
      <c r="E1260" s="12"/>
      <c r="F1260" s="50"/>
      <c r="G1260" s="12"/>
      <c r="H1260" s="12"/>
      <c r="I1260" s="12"/>
    </row>
    <row r="1261" spans="1:9" x14ac:dyDescent="0.2">
      <c r="A1261" s="12"/>
      <c r="B1261" s="12"/>
      <c r="C1261" s="12"/>
      <c r="D1261" s="50"/>
      <c r="E1261" s="12"/>
      <c r="F1261" s="50"/>
      <c r="G1261" s="12"/>
      <c r="H1261" s="12"/>
      <c r="I1261" s="12"/>
    </row>
    <row r="1262" spans="1:9" x14ac:dyDescent="0.2">
      <c r="A1262" s="12"/>
      <c r="B1262" s="12"/>
      <c r="C1262" s="12"/>
      <c r="D1262" s="50"/>
      <c r="E1262" s="12"/>
      <c r="F1262" s="50"/>
      <c r="G1262" s="12"/>
      <c r="H1262" s="12"/>
      <c r="I1262" s="12"/>
    </row>
    <row r="1263" spans="1:9" x14ac:dyDescent="0.2">
      <c r="A1263" s="12"/>
      <c r="B1263" s="12"/>
      <c r="C1263" s="12"/>
      <c r="D1263" s="50"/>
      <c r="E1263" s="12"/>
      <c r="F1263" s="50"/>
      <c r="G1263" s="12"/>
      <c r="H1263" s="12"/>
      <c r="I1263" s="12"/>
    </row>
    <row r="1264" spans="1:9" x14ac:dyDescent="0.2">
      <c r="A1264" s="12"/>
      <c r="B1264" s="12"/>
      <c r="C1264" s="12"/>
      <c r="D1264" s="50"/>
      <c r="E1264" s="12"/>
      <c r="F1264" s="50"/>
      <c r="G1264" s="12"/>
      <c r="H1264" s="12"/>
      <c r="I1264" s="12"/>
    </row>
    <row r="1265" spans="1:9" x14ac:dyDescent="0.2">
      <c r="A1265" s="12"/>
      <c r="B1265" s="12"/>
      <c r="C1265" s="12"/>
      <c r="D1265" s="50"/>
      <c r="E1265" s="12"/>
      <c r="F1265" s="50"/>
      <c r="G1265" s="12"/>
      <c r="H1265" s="12"/>
      <c r="I1265" s="12"/>
    </row>
    <row r="1266" spans="1:9" x14ac:dyDescent="0.2">
      <c r="A1266" s="12"/>
      <c r="B1266" s="12"/>
      <c r="C1266" s="12"/>
      <c r="D1266" s="50"/>
      <c r="E1266" s="12"/>
      <c r="F1266" s="50"/>
      <c r="G1266" s="12"/>
      <c r="H1266" s="12"/>
      <c r="I1266" s="12"/>
    </row>
    <row r="1267" spans="1:9" x14ac:dyDescent="0.2">
      <c r="A1267" s="12"/>
      <c r="B1267" s="12"/>
      <c r="C1267" s="12"/>
      <c r="D1267" s="50"/>
      <c r="E1267" s="12"/>
      <c r="F1267" s="50"/>
      <c r="G1267" s="12"/>
      <c r="H1267" s="12"/>
      <c r="I1267" s="12"/>
    </row>
    <row r="1268" spans="1:9" x14ac:dyDescent="0.2">
      <c r="A1268" s="12"/>
      <c r="B1268" s="12"/>
      <c r="C1268" s="12"/>
      <c r="D1268" s="50"/>
      <c r="E1268" s="12"/>
      <c r="F1268" s="50"/>
      <c r="G1268" s="12"/>
      <c r="H1268" s="12"/>
      <c r="I1268" s="12"/>
    </row>
    <row r="1269" spans="1:9" x14ac:dyDescent="0.2">
      <c r="A1269" s="12"/>
      <c r="B1269" s="12"/>
      <c r="C1269" s="12"/>
      <c r="D1269" s="50"/>
      <c r="E1269" s="12"/>
      <c r="F1269" s="50"/>
      <c r="G1269" s="12"/>
      <c r="H1269" s="12"/>
      <c r="I1269" s="12"/>
    </row>
    <row r="1270" spans="1:9" x14ac:dyDescent="0.2">
      <c r="A1270" s="12"/>
      <c r="B1270" s="12"/>
      <c r="C1270" s="12"/>
      <c r="D1270" s="50"/>
      <c r="E1270" s="12"/>
      <c r="F1270" s="50"/>
      <c r="G1270" s="12"/>
      <c r="H1270" s="12"/>
      <c r="I1270" s="12"/>
    </row>
    <row r="1271" spans="1:9" x14ac:dyDescent="0.2">
      <c r="A1271" s="12"/>
      <c r="B1271" s="12"/>
      <c r="C1271" s="12"/>
      <c r="D1271" s="50"/>
      <c r="E1271" s="12"/>
      <c r="F1271" s="50"/>
      <c r="G1271" s="12"/>
      <c r="H1271" s="12"/>
      <c r="I1271" s="12"/>
    </row>
    <row r="1272" spans="1:9" x14ac:dyDescent="0.2">
      <c r="A1272" s="12"/>
      <c r="B1272" s="12"/>
      <c r="C1272" s="12"/>
      <c r="D1272" s="50"/>
      <c r="E1272" s="12"/>
      <c r="F1272" s="50"/>
      <c r="G1272" s="12"/>
      <c r="H1272" s="12"/>
      <c r="I1272" s="12"/>
    </row>
    <row r="1273" spans="1:9" x14ac:dyDescent="0.2">
      <c r="A1273" s="12"/>
      <c r="B1273" s="12"/>
      <c r="C1273" s="12"/>
      <c r="D1273" s="50"/>
      <c r="E1273" s="12"/>
      <c r="F1273" s="50"/>
      <c r="G1273" s="12"/>
      <c r="H1273" s="12"/>
      <c r="I1273" s="12"/>
    </row>
    <row r="1274" spans="1:9" x14ac:dyDescent="0.2">
      <c r="A1274" s="12"/>
      <c r="B1274" s="12"/>
      <c r="C1274" s="12"/>
      <c r="D1274" s="50"/>
      <c r="E1274" s="12"/>
      <c r="F1274" s="50"/>
      <c r="G1274" s="12"/>
      <c r="H1274" s="12"/>
      <c r="I1274" s="12"/>
    </row>
    <row r="1275" spans="1:9" x14ac:dyDescent="0.2">
      <c r="A1275" s="12"/>
      <c r="B1275" s="12"/>
      <c r="C1275" s="12"/>
      <c r="D1275" s="50"/>
      <c r="E1275" s="12"/>
      <c r="F1275" s="50"/>
      <c r="G1275" s="12"/>
      <c r="H1275" s="12"/>
      <c r="I1275" s="12"/>
    </row>
    <row r="1276" spans="1:9" x14ac:dyDescent="0.2">
      <c r="A1276" s="12"/>
      <c r="B1276" s="12"/>
      <c r="C1276" s="12"/>
      <c r="D1276" s="50"/>
      <c r="E1276" s="12"/>
      <c r="F1276" s="50"/>
      <c r="G1276" s="12"/>
      <c r="H1276" s="12"/>
      <c r="I1276" s="12"/>
    </row>
    <row r="1277" spans="1:9" x14ac:dyDescent="0.2">
      <c r="A1277" s="12"/>
      <c r="B1277" s="12"/>
      <c r="C1277" s="12"/>
      <c r="D1277" s="50"/>
      <c r="E1277" s="12"/>
      <c r="F1277" s="50"/>
      <c r="G1277" s="12"/>
      <c r="H1277" s="12"/>
      <c r="I1277" s="12"/>
    </row>
    <row r="1278" spans="1:9" x14ac:dyDescent="0.2">
      <c r="A1278" s="12"/>
      <c r="B1278" s="12"/>
      <c r="C1278" s="12"/>
      <c r="D1278" s="50"/>
      <c r="E1278" s="12"/>
      <c r="F1278" s="50"/>
      <c r="G1278" s="12"/>
      <c r="H1278" s="12"/>
      <c r="I1278" s="12"/>
    </row>
    <row r="1279" spans="1:9" x14ac:dyDescent="0.2">
      <c r="A1279" s="12"/>
      <c r="B1279" s="12"/>
      <c r="C1279" s="12"/>
      <c r="D1279" s="50"/>
      <c r="E1279" s="12"/>
      <c r="F1279" s="50"/>
      <c r="G1279" s="12"/>
      <c r="H1279" s="12"/>
      <c r="I1279" s="12"/>
    </row>
    <row r="1280" spans="1:9" x14ac:dyDescent="0.2">
      <c r="A1280" s="12"/>
      <c r="B1280" s="12"/>
      <c r="C1280" s="12"/>
      <c r="D1280" s="50"/>
      <c r="E1280" s="12"/>
      <c r="F1280" s="50"/>
      <c r="G1280" s="12"/>
      <c r="H1280" s="12"/>
      <c r="I1280" s="12"/>
    </row>
    <row r="1281" spans="1:9" x14ac:dyDescent="0.2">
      <c r="A1281" s="12"/>
      <c r="B1281" s="12"/>
      <c r="C1281" s="12"/>
      <c r="D1281" s="50"/>
      <c r="E1281" s="12"/>
      <c r="F1281" s="50"/>
      <c r="G1281" s="12"/>
      <c r="H1281" s="12"/>
      <c r="I1281" s="12"/>
    </row>
    <row r="1282" spans="1:9" x14ac:dyDescent="0.2">
      <c r="A1282" s="12"/>
      <c r="B1282" s="12"/>
      <c r="C1282" s="12"/>
      <c r="D1282" s="50"/>
      <c r="E1282" s="12"/>
      <c r="F1282" s="50"/>
      <c r="G1282" s="12"/>
      <c r="H1282" s="12"/>
      <c r="I1282" s="12"/>
    </row>
    <row r="1283" spans="1:9" x14ac:dyDescent="0.2">
      <c r="A1283" s="12"/>
      <c r="B1283" s="12"/>
      <c r="C1283" s="12"/>
      <c r="D1283" s="50"/>
      <c r="E1283" s="12"/>
      <c r="F1283" s="50"/>
      <c r="G1283" s="12"/>
      <c r="H1283" s="12"/>
      <c r="I1283" s="12"/>
    </row>
    <row r="1284" spans="1:9" x14ac:dyDescent="0.2">
      <c r="A1284" s="12"/>
      <c r="B1284" s="12"/>
      <c r="C1284" s="12"/>
      <c r="D1284" s="50"/>
      <c r="E1284" s="12"/>
      <c r="F1284" s="50"/>
      <c r="G1284" s="12"/>
      <c r="H1284" s="12"/>
      <c r="I1284" s="12"/>
    </row>
    <row r="1285" spans="1:9" x14ac:dyDescent="0.2">
      <c r="A1285" s="12"/>
      <c r="B1285" s="12"/>
      <c r="C1285" s="12"/>
      <c r="D1285" s="50"/>
      <c r="E1285" s="12"/>
      <c r="F1285" s="50"/>
      <c r="G1285" s="12"/>
      <c r="H1285" s="12"/>
      <c r="I1285" s="12"/>
    </row>
    <row r="1286" spans="1:9" x14ac:dyDescent="0.2">
      <c r="A1286" s="12"/>
      <c r="B1286" s="12"/>
      <c r="C1286" s="12"/>
      <c r="D1286" s="50"/>
      <c r="E1286" s="12"/>
      <c r="F1286" s="50"/>
      <c r="G1286" s="12"/>
      <c r="H1286" s="12"/>
      <c r="I1286" s="12"/>
    </row>
    <row r="1287" spans="1:9" x14ac:dyDescent="0.2">
      <c r="A1287" s="12"/>
      <c r="B1287" s="12"/>
      <c r="C1287" s="12"/>
      <c r="D1287" s="50"/>
      <c r="E1287" s="12"/>
      <c r="F1287" s="50"/>
      <c r="G1287" s="12"/>
      <c r="H1287" s="12"/>
      <c r="I1287" s="12"/>
    </row>
    <row r="1288" spans="1:9" x14ac:dyDescent="0.2">
      <c r="A1288" s="12"/>
      <c r="B1288" s="12"/>
      <c r="C1288" s="12"/>
      <c r="D1288" s="50"/>
      <c r="E1288" s="12"/>
      <c r="F1288" s="50"/>
      <c r="G1288" s="12"/>
      <c r="H1288" s="12"/>
      <c r="I1288" s="12"/>
    </row>
    <row r="1289" spans="1:9" x14ac:dyDescent="0.2">
      <c r="A1289" s="12"/>
      <c r="B1289" s="12"/>
      <c r="C1289" s="12"/>
      <c r="D1289" s="50"/>
      <c r="E1289" s="12"/>
      <c r="F1289" s="50"/>
      <c r="G1289" s="12"/>
      <c r="H1289" s="12"/>
      <c r="I1289" s="12"/>
    </row>
    <row r="1290" spans="1:9" x14ac:dyDescent="0.2">
      <c r="A1290" s="12"/>
      <c r="B1290" s="12"/>
      <c r="C1290" s="12"/>
      <c r="D1290" s="50"/>
      <c r="E1290" s="12"/>
      <c r="F1290" s="50"/>
      <c r="G1290" s="12"/>
      <c r="H1290" s="12"/>
      <c r="I1290" s="12"/>
    </row>
    <row r="1291" spans="1:9" x14ac:dyDescent="0.2">
      <c r="A1291" s="12"/>
      <c r="B1291" s="12"/>
      <c r="C1291" s="12"/>
      <c r="D1291" s="50"/>
      <c r="E1291" s="12"/>
      <c r="F1291" s="50"/>
      <c r="G1291" s="12"/>
      <c r="H1291" s="12"/>
      <c r="I1291" s="12"/>
    </row>
    <row r="1292" spans="1:9" x14ac:dyDescent="0.2">
      <c r="A1292" s="12"/>
      <c r="B1292" s="12"/>
      <c r="C1292" s="12"/>
      <c r="D1292" s="50"/>
      <c r="E1292" s="12"/>
      <c r="F1292" s="50"/>
      <c r="G1292" s="12"/>
      <c r="H1292" s="12"/>
      <c r="I1292" s="12"/>
    </row>
    <row r="1293" spans="1:9" x14ac:dyDescent="0.2">
      <c r="A1293" s="12"/>
      <c r="B1293" s="12"/>
      <c r="C1293" s="12"/>
      <c r="D1293" s="50"/>
      <c r="E1293" s="12"/>
      <c r="F1293" s="50"/>
      <c r="G1293" s="12"/>
      <c r="H1293" s="12"/>
      <c r="I1293" s="12"/>
    </row>
    <row r="1294" spans="1:9" x14ac:dyDescent="0.2">
      <c r="A1294" s="12"/>
      <c r="B1294" s="12"/>
      <c r="C1294" s="12"/>
      <c r="D1294" s="50"/>
      <c r="E1294" s="12"/>
      <c r="F1294" s="50"/>
      <c r="G1294" s="12"/>
      <c r="H1294" s="12"/>
      <c r="I1294" s="12"/>
    </row>
    <row r="1295" spans="1:9" x14ac:dyDescent="0.2">
      <c r="A1295" s="12"/>
      <c r="B1295" s="12"/>
      <c r="C1295" s="12"/>
      <c r="D1295" s="50"/>
      <c r="E1295" s="12"/>
      <c r="F1295" s="50"/>
      <c r="G1295" s="12"/>
      <c r="H1295" s="12"/>
      <c r="I1295" s="12"/>
    </row>
    <row r="1296" spans="1:9" x14ac:dyDescent="0.2">
      <c r="A1296" s="12"/>
      <c r="B1296" s="12"/>
      <c r="C1296" s="12"/>
      <c r="D1296" s="50"/>
      <c r="E1296" s="12"/>
      <c r="F1296" s="50"/>
      <c r="G1296" s="12"/>
      <c r="H1296" s="12"/>
      <c r="I1296" s="12"/>
    </row>
    <row r="1297" spans="1:9" x14ac:dyDescent="0.2">
      <c r="A1297" s="12"/>
      <c r="B1297" s="12"/>
      <c r="C1297" s="12"/>
      <c r="D1297" s="50"/>
      <c r="E1297" s="12"/>
      <c r="F1297" s="50"/>
      <c r="G1297" s="12"/>
      <c r="H1297" s="12"/>
      <c r="I1297" s="12"/>
    </row>
    <row r="1298" spans="1:9" x14ac:dyDescent="0.2">
      <c r="A1298" s="12"/>
      <c r="B1298" s="12"/>
      <c r="C1298" s="12"/>
      <c r="D1298" s="50"/>
      <c r="E1298" s="12"/>
      <c r="F1298" s="50"/>
      <c r="G1298" s="12"/>
      <c r="H1298" s="12"/>
      <c r="I1298" s="12"/>
    </row>
    <row r="1299" spans="1:9" x14ac:dyDescent="0.2">
      <c r="A1299" s="12"/>
      <c r="B1299" s="12"/>
      <c r="C1299" s="12"/>
      <c r="D1299" s="50"/>
      <c r="E1299" s="12"/>
      <c r="F1299" s="50"/>
      <c r="G1299" s="12"/>
      <c r="H1299" s="12"/>
      <c r="I1299" s="12"/>
    </row>
    <row r="1300" spans="1:9" x14ac:dyDescent="0.2">
      <c r="A1300" s="12"/>
      <c r="B1300" s="12"/>
      <c r="C1300" s="12"/>
      <c r="D1300" s="50"/>
      <c r="E1300" s="12"/>
      <c r="F1300" s="50"/>
      <c r="G1300" s="12"/>
      <c r="H1300" s="12"/>
      <c r="I1300" s="12"/>
    </row>
    <row r="1301" spans="1:9" x14ac:dyDescent="0.2">
      <c r="A1301" s="12"/>
      <c r="B1301" s="12"/>
      <c r="C1301" s="12"/>
      <c r="D1301" s="50"/>
      <c r="E1301" s="12"/>
      <c r="F1301" s="50"/>
      <c r="G1301" s="12"/>
      <c r="H1301" s="12"/>
      <c r="I1301" s="12"/>
    </row>
    <row r="1302" spans="1:9" x14ac:dyDescent="0.2">
      <c r="A1302" s="12"/>
      <c r="B1302" s="12"/>
      <c r="C1302" s="12"/>
      <c r="D1302" s="50"/>
      <c r="E1302" s="12"/>
      <c r="F1302" s="50"/>
      <c r="G1302" s="12"/>
      <c r="H1302" s="12"/>
      <c r="I1302" s="12"/>
    </row>
    <row r="1303" spans="1:9" x14ac:dyDescent="0.2">
      <c r="A1303" s="12"/>
      <c r="B1303" s="12"/>
      <c r="C1303" s="12"/>
      <c r="D1303" s="50"/>
      <c r="E1303" s="12"/>
      <c r="F1303" s="50"/>
      <c r="G1303" s="12"/>
      <c r="H1303" s="12"/>
      <c r="I1303" s="12"/>
    </row>
    <row r="1304" spans="1:9" x14ac:dyDescent="0.2">
      <c r="A1304" s="12"/>
      <c r="B1304" s="12"/>
      <c r="C1304" s="12"/>
      <c r="D1304" s="50"/>
      <c r="E1304" s="12"/>
      <c r="F1304" s="50"/>
      <c r="G1304" s="12"/>
      <c r="H1304" s="12"/>
      <c r="I1304" s="12"/>
    </row>
    <row r="1305" spans="1:9" x14ac:dyDescent="0.2">
      <c r="A1305" s="12"/>
      <c r="B1305" s="12"/>
      <c r="C1305" s="12"/>
      <c r="D1305" s="50"/>
      <c r="E1305" s="12"/>
      <c r="F1305" s="50"/>
      <c r="G1305" s="12"/>
      <c r="H1305" s="12"/>
      <c r="I1305" s="12"/>
    </row>
    <row r="1306" spans="1:9" x14ac:dyDescent="0.2">
      <c r="A1306" s="12"/>
      <c r="B1306" s="12"/>
      <c r="C1306" s="12"/>
      <c r="D1306" s="50"/>
      <c r="E1306" s="12"/>
      <c r="F1306" s="50"/>
      <c r="G1306" s="12"/>
      <c r="H1306" s="12"/>
      <c r="I1306" s="12"/>
    </row>
    <row r="1307" spans="1:9" x14ac:dyDescent="0.2">
      <c r="A1307" s="12"/>
      <c r="B1307" s="12"/>
      <c r="C1307" s="12"/>
      <c r="D1307" s="50"/>
      <c r="E1307" s="12"/>
      <c r="F1307" s="50"/>
      <c r="G1307" s="12"/>
      <c r="H1307" s="12"/>
      <c r="I1307" s="12"/>
    </row>
    <row r="1308" spans="1:9" x14ac:dyDescent="0.2">
      <c r="A1308" s="12"/>
      <c r="B1308" s="12"/>
      <c r="C1308" s="12"/>
      <c r="D1308" s="50"/>
      <c r="E1308" s="12"/>
      <c r="F1308" s="50"/>
      <c r="G1308" s="12"/>
      <c r="H1308" s="12"/>
      <c r="I1308" s="12"/>
    </row>
    <row r="1309" spans="1:9" x14ac:dyDescent="0.2">
      <c r="A1309" s="12"/>
      <c r="B1309" s="12"/>
      <c r="C1309" s="12"/>
      <c r="D1309" s="50"/>
      <c r="E1309" s="12"/>
      <c r="F1309" s="50"/>
      <c r="G1309" s="12"/>
      <c r="H1309" s="12"/>
      <c r="I1309" s="12"/>
    </row>
    <row r="1310" spans="1:9" x14ac:dyDescent="0.2">
      <c r="A1310" s="12"/>
      <c r="B1310" s="12"/>
      <c r="C1310" s="12"/>
      <c r="D1310" s="50"/>
      <c r="E1310" s="12"/>
      <c r="F1310" s="50"/>
      <c r="G1310" s="12"/>
      <c r="H1310" s="12"/>
      <c r="I1310" s="12"/>
    </row>
    <row r="1311" spans="1:9" x14ac:dyDescent="0.2">
      <c r="A1311" s="12"/>
      <c r="B1311" s="12"/>
      <c r="C1311" s="12"/>
      <c r="D1311" s="50"/>
      <c r="E1311" s="12"/>
      <c r="F1311" s="50"/>
      <c r="G1311" s="12"/>
      <c r="H1311" s="12"/>
      <c r="I1311" s="12"/>
    </row>
    <row r="1312" spans="1:9" x14ac:dyDescent="0.2">
      <c r="A1312" s="12"/>
      <c r="B1312" s="12"/>
      <c r="C1312" s="12"/>
      <c r="D1312" s="50"/>
      <c r="E1312" s="12"/>
      <c r="F1312" s="50"/>
      <c r="G1312" s="12"/>
      <c r="H1312" s="12"/>
      <c r="I1312" s="12"/>
    </row>
    <row r="1313" spans="1:9" x14ac:dyDescent="0.2">
      <c r="A1313" s="12"/>
      <c r="B1313" s="12"/>
      <c r="C1313" s="12"/>
      <c r="D1313" s="50"/>
      <c r="E1313" s="12"/>
      <c r="F1313" s="50"/>
      <c r="G1313" s="12"/>
      <c r="H1313" s="12"/>
      <c r="I1313" s="12"/>
    </row>
    <row r="1314" spans="1:9" x14ac:dyDescent="0.2">
      <c r="A1314" s="12"/>
      <c r="B1314" s="12"/>
      <c r="C1314" s="12"/>
      <c r="D1314" s="50"/>
      <c r="E1314" s="12"/>
      <c r="F1314" s="50"/>
      <c r="G1314" s="12"/>
      <c r="H1314" s="12"/>
      <c r="I1314" s="12"/>
    </row>
    <row r="1315" spans="1:9" x14ac:dyDescent="0.2">
      <c r="A1315" s="12"/>
      <c r="B1315" s="12"/>
      <c r="C1315" s="12"/>
      <c r="D1315" s="50"/>
      <c r="E1315" s="12"/>
      <c r="F1315" s="50"/>
      <c r="G1315" s="12"/>
      <c r="H1315" s="12"/>
      <c r="I1315" s="12"/>
    </row>
    <row r="1316" spans="1:9" x14ac:dyDescent="0.2">
      <c r="A1316" s="12"/>
      <c r="B1316" s="12"/>
      <c r="C1316" s="12"/>
      <c r="D1316" s="50"/>
      <c r="E1316" s="12"/>
      <c r="F1316" s="50"/>
      <c r="G1316" s="12"/>
      <c r="H1316" s="12"/>
      <c r="I1316" s="12"/>
    </row>
    <row r="1317" spans="1:9" x14ac:dyDescent="0.2">
      <c r="A1317" s="12"/>
      <c r="B1317" s="12"/>
      <c r="C1317" s="12"/>
      <c r="D1317" s="50"/>
      <c r="E1317" s="12"/>
      <c r="F1317" s="50"/>
      <c r="G1317" s="12"/>
      <c r="H1317" s="12"/>
      <c r="I1317" s="12"/>
    </row>
    <row r="1318" spans="1:9" x14ac:dyDescent="0.2">
      <c r="A1318" s="12"/>
      <c r="B1318" s="12"/>
      <c r="C1318" s="12"/>
      <c r="D1318" s="50"/>
      <c r="E1318" s="12"/>
      <c r="F1318" s="50"/>
      <c r="G1318" s="12"/>
      <c r="H1318" s="12"/>
      <c r="I1318" s="12"/>
    </row>
    <row r="1319" spans="1:9" x14ac:dyDescent="0.2">
      <c r="A1319" s="12"/>
      <c r="B1319" s="12"/>
      <c r="C1319" s="12"/>
      <c r="D1319" s="50"/>
      <c r="E1319" s="12"/>
      <c r="F1319" s="50"/>
      <c r="G1319" s="12"/>
      <c r="H1319" s="12"/>
      <c r="I1319" s="12"/>
    </row>
    <row r="1320" spans="1:9" x14ac:dyDescent="0.2">
      <c r="A1320" s="12"/>
      <c r="B1320" s="12"/>
      <c r="C1320" s="12"/>
      <c r="D1320" s="50"/>
      <c r="E1320" s="12"/>
      <c r="F1320" s="50"/>
      <c r="G1320" s="12"/>
      <c r="H1320" s="12"/>
      <c r="I1320" s="12"/>
    </row>
    <row r="1321" spans="1:9" x14ac:dyDescent="0.2">
      <c r="A1321" s="12"/>
      <c r="B1321" s="12"/>
      <c r="C1321" s="12"/>
      <c r="D1321" s="50"/>
      <c r="E1321" s="12"/>
      <c r="F1321" s="50"/>
      <c r="G1321" s="12"/>
      <c r="H1321" s="12"/>
      <c r="I1321" s="12"/>
    </row>
    <row r="1322" spans="1:9" x14ac:dyDescent="0.2">
      <c r="A1322" s="12"/>
      <c r="B1322" s="12"/>
      <c r="C1322" s="12"/>
      <c r="D1322" s="50"/>
      <c r="E1322" s="12"/>
      <c r="F1322" s="50"/>
      <c r="G1322" s="12"/>
      <c r="H1322" s="12"/>
      <c r="I1322" s="12"/>
    </row>
    <row r="1323" spans="1:9" x14ac:dyDescent="0.2">
      <c r="A1323" s="12"/>
      <c r="B1323" s="12"/>
      <c r="C1323" s="12"/>
      <c r="D1323" s="50"/>
      <c r="E1323" s="12"/>
      <c r="F1323" s="50"/>
      <c r="G1323" s="12"/>
      <c r="H1323" s="12"/>
      <c r="I1323" s="12"/>
    </row>
    <row r="1324" spans="1:9" x14ac:dyDescent="0.2">
      <c r="A1324" s="12"/>
      <c r="B1324" s="12"/>
      <c r="C1324" s="12"/>
      <c r="D1324" s="50"/>
      <c r="E1324" s="12"/>
      <c r="F1324" s="50"/>
      <c r="G1324" s="12"/>
      <c r="H1324" s="12"/>
      <c r="I1324" s="12"/>
    </row>
    <row r="1325" spans="1:9" x14ac:dyDescent="0.2">
      <c r="A1325" s="12"/>
      <c r="B1325" s="12"/>
      <c r="C1325" s="12"/>
      <c r="D1325" s="50"/>
      <c r="E1325" s="12"/>
      <c r="F1325" s="50"/>
      <c r="G1325" s="12"/>
      <c r="H1325" s="12"/>
      <c r="I1325" s="12"/>
    </row>
    <row r="1326" spans="1:9" x14ac:dyDescent="0.2">
      <c r="A1326" s="12"/>
      <c r="B1326" s="12"/>
      <c r="C1326" s="12"/>
      <c r="D1326" s="50"/>
      <c r="E1326" s="12"/>
      <c r="F1326" s="50"/>
      <c r="G1326" s="12"/>
      <c r="H1326" s="12"/>
      <c r="I1326" s="12"/>
    </row>
    <row r="1327" spans="1:9" x14ac:dyDescent="0.2">
      <c r="A1327" s="12"/>
      <c r="B1327" s="12"/>
      <c r="C1327" s="12"/>
      <c r="D1327" s="50"/>
      <c r="E1327" s="12"/>
      <c r="F1327" s="50"/>
      <c r="G1327" s="12"/>
      <c r="H1327" s="12"/>
      <c r="I1327" s="12"/>
    </row>
    <row r="1328" spans="1:9" x14ac:dyDescent="0.2">
      <c r="A1328" s="12"/>
      <c r="B1328" s="12"/>
      <c r="C1328" s="12"/>
      <c r="D1328" s="50"/>
      <c r="E1328" s="12"/>
      <c r="F1328" s="50"/>
      <c r="G1328" s="12"/>
      <c r="H1328" s="12"/>
      <c r="I1328" s="12"/>
    </row>
    <row r="1329" spans="1:9" x14ac:dyDescent="0.2">
      <c r="A1329" s="12"/>
      <c r="B1329" s="12"/>
      <c r="C1329" s="12"/>
      <c r="D1329" s="50"/>
      <c r="E1329" s="12"/>
      <c r="F1329" s="50"/>
      <c r="G1329" s="12"/>
      <c r="H1329" s="12"/>
      <c r="I1329" s="12"/>
    </row>
    <row r="1330" spans="1:9" x14ac:dyDescent="0.2">
      <c r="A1330" s="12"/>
      <c r="B1330" s="12"/>
      <c r="C1330" s="12"/>
      <c r="D1330" s="50"/>
      <c r="E1330" s="12"/>
      <c r="F1330" s="50"/>
      <c r="G1330" s="12"/>
      <c r="H1330" s="12"/>
      <c r="I1330" s="12"/>
    </row>
    <row r="1331" spans="1:9" x14ac:dyDescent="0.2">
      <c r="A1331" s="12"/>
      <c r="B1331" s="12"/>
      <c r="C1331" s="12"/>
      <c r="D1331" s="50"/>
      <c r="E1331" s="12"/>
      <c r="F1331" s="50"/>
      <c r="G1331" s="12"/>
      <c r="H1331" s="12"/>
      <c r="I1331" s="12"/>
    </row>
    <row r="1332" spans="1:9" x14ac:dyDescent="0.2">
      <c r="A1332" s="12"/>
      <c r="B1332" s="12"/>
      <c r="C1332" s="12"/>
      <c r="D1332" s="50"/>
      <c r="E1332" s="12"/>
      <c r="F1332" s="50"/>
      <c r="G1332" s="12"/>
      <c r="H1332" s="12"/>
      <c r="I1332" s="12"/>
    </row>
    <row r="1333" spans="1:9" x14ac:dyDescent="0.2">
      <c r="A1333" s="12"/>
      <c r="B1333" s="12"/>
      <c r="C1333" s="12"/>
      <c r="D1333" s="50"/>
      <c r="E1333" s="12"/>
      <c r="F1333" s="50"/>
      <c r="G1333" s="12"/>
      <c r="H1333" s="12"/>
      <c r="I1333" s="12"/>
    </row>
    <row r="1334" spans="1:9" x14ac:dyDescent="0.2">
      <c r="A1334" s="12"/>
      <c r="B1334" s="12"/>
      <c r="C1334" s="12"/>
      <c r="D1334" s="50"/>
      <c r="E1334" s="12"/>
      <c r="F1334" s="50"/>
      <c r="G1334" s="12"/>
      <c r="H1334" s="12"/>
      <c r="I1334" s="12"/>
    </row>
    <row r="1335" spans="1:9" x14ac:dyDescent="0.2">
      <c r="A1335" s="12"/>
      <c r="B1335" s="12"/>
      <c r="C1335" s="12"/>
      <c r="D1335" s="50"/>
      <c r="E1335" s="12"/>
      <c r="F1335" s="50"/>
      <c r="G1335" s="12"/>
      <c r="H1335" s="12"/>
      <c r="I1335" s="12"/>
    </row>
    <row r="1336" spans="1:9" x14ac:dyDescent="0.2">
      <c r="A1336" s="12"/>
      <c r="B1336" s="12"/>
      <c r="C1336" s="12"/>
      <c r="D1336" s="50"/>
      <c r="E1336" s="12"/>
      <c r="F1336" s="50"/>
      <c r="G1336" s="12"/>
      <c r="H1336" s="12"/>
      <c r="I1336" s="12"/>
    </row>
    <row r="1337" spans="1:9" x14ac:dyDescent="0.2">
      <c r="A1337" s="12"/>
      <c r="B1337" s="12"/>
      <c r="C1337" s="12"/>
      <c r="D1337" s="50"/>
      <c r="E1337" s="12"/>
      <c r="F1337" s="50"/>
      <c r="G1337" s="12"/>
      <c r="H1337" s="12"/>
      <c r="I1337" s="12"/>
    </row>
    <row r="1338" spans="1:9" x14ac:dyDescent="0.2">
      <c r="A1338" s="12"/>
      <c r="B1338" s="12"/>
      <c r="C1338" s="12"/>
      <c r="D1338" s="50"/>
      <c r="E1338" s="12"/>
      <c r="F1338" s="50"/>
      <c r="G1338" s="12"/>
      <c r="H1338" s="12"/>
      <c r="I1338" s="12"/>
    </row>
    <row r="1339" spans="1:9" x14ac:dyDescent="0.2">
      <c r="A1339" s="12"/>
      <c r="B1339" s="12"/>
      <c r="C1339" s="12"/>
      <c r="D1339" s="50"/>
      <c r="E1339" s="12"/>
      <c r="F1339" s="50"/>
      <c r="G1339" s="12"/>
      <c r="H1339" s="12"/>
      <c r="I1339" s="12"/>
    </row>
    <row r="1340" spans="1:9" x14ac:dyDescent="0.2">
      <c r="A1340" s="12"/>
      <c r="B1340" s="12"/>
      <c r="C1340" s="12"/>
      <c r="D1340" s="50"/>
      <c r="E1340" s="12"/>
      <c r="F1340" s="50"/>
      <c r="G1340" s="12"/>
      <c r="H1340" s="12"/>
      <c r="I1340" s="12"/>
    </row>
    <row r="1341" spans="1:9" x14ac:dyDescent="0.2">
      <c r="A1341" s="12"/>
      <c r="B1341" s="12"/>
      <c r="C1341" s="12"/>
      <c r="D1341" s="50"/>
      <c r="E1341" s="12"/>
      <c r="F1341" s="50"/>
      <c r="G1341" s="12"/>
      <c r="H1341" s="12"/>
      <c r="I1341" s="12"/>
    </row>
    <row r="1342" spans="1:9" x14ac:dyDescent="0.2">
      <c r="A1342" s="12"/>
      <c r="B1342" s="12"/>
      <c r="C1342" s="12"/>
      <c r="D1342" s="50"/>
      <c r="E1342" s="12"/>
      <c r="F1342" s="50"/>
      <c r="G1342" s="12"/>
      <c r="H1342" s="12"/>
      <c r="I1342" s="12"/>
    </row>
    <row r="1343" spans="1:9" x14ac:dyDescent="0.2">
      <c r="A1343" s="12"/>
      <c r="B1343" s="12"/>
      <c r="C1343" s="12"/>
      <c r="D1343" s="50"/>
      <c r="E1343" s="12"/>
      <c r="F1343" s="50"/>
      <c r="G1343" s="12"/>
      <c r="H1343" s="12"/>
      <c r="I1343" s="12"/>
    </row>
    <row r="1344" spans="1:9" x14ac:dyDescent="0.2">
      <c r="A1344" s="12"/>
      <c r="B1344" s="12"/>
      <c r="C1344" s="12"/>
      <c r="D1344" s="50"/>
      <c r="E1344" s="12"/>
      <c r="F1344" s="50"/>
      <c r="G1344" s="12"/>
      <c r="H1344" s="12"/>
      <c r="I1344" s="12"/>
    </row>
    <row r="1345" spans="1:9" x14ac:dyDescent="0.2">
      <c r="A1345" s="12"/>
      <c r="B1345" s="12"/>
      <c r="C1345" s="12"/>
      <c r="D1345" s="50"/>
      <c r="E1345" s="12"/>
      <c r="F1345" s="50"/>
      <c r="G1345" s="12"/>
      <c r="H1345" s="12"/>
      <c r="I1345" s="12"/>
    </row>
    <row r="1346" spans="1:9" x14ac:dyDescent="0.2">
      <c r="A1346" s="12"/>
      <c r="B1346" s="12"/>
      <c r="C1346" s="12"/>
      <c r="D1346" s="50"/>
      <c r="E1346" s="12"/>
      <c r="F1346" s="50"/>
      <c r="G1346" s="12"/>
      <c r="H1346" s="12"/>
      <c r="I1346" s="12"/>
    </row>
    <row r="1347" spans="1:9" x14ac:dyDescent="0.2">
      <c r="A1347" s="12"/>
      <c r="B1347" s="12"/>
      <c r="C1347" s="12"/>
      <c r="D1347" s="50"/>
      <c r="E1347" s="12"/>
      <c r="F1347" s="50"/>
      <c r="G1347" s="12"/>
      <c r="H1347" s="12"/>
      <c r="I1347" s="12"/>
    </row>
    <row r="1348" spans="1:9" x14ac:dyDescent="0.2">
      <c r="A1348" s="12"/>
      <c r="B1348" s="12"/>
      <c r="C1348" s="12"/>
      <c r="D1348" s="50"/>
      <c r="E1348" s="12"/>
      <c r="F1348" s="50"/>
      <c r="G1348" s="12"/>
      <c r="H1348" s="12"/>
      <c r="I1348" s="12"/>
    </row>
    <row r="1349" spans="1:9" x14ac:dyDescent="0.2">
      <c r="A1349" s="12"/>
      <c r="B1349" s="12"/>
      <c r="C1349" s="12"/>
      <c r="D1349" s="50"/>
      <c r="E1349" s="12"/>
      <c r="F1349" s="50"/>
      <c r="G1349" s="12"/>
      <c r="H1349" s="12"/>
      <c r="I1349" s="12"/>
    </row>
    <row r="1350" spans="1:9" x14ac:dyDescent="0.2">
      <c r="A1350" s="12"/>
      <c r="B1350" s="12"/>
      <c r="C1350" s="12"/>
      <c r="D1350" s="50"/>
      <c r="E1350" s="12"/>
      <c r="F1350" s="50"/>
      <c r="G1350" s="12"/>
      <c r="H1350" s="12"/>
      <c r="I1350" s="12"/>
    </row>
    <row r="1351" spans="1:9" x14ac:dyDescent="0.2">
      <c r="A1351" s="12"/>
      <c r="B1351" s="12"/>
      <c r="C1351" s="12"/>
      <c r="D1351" s="50"/>
      <c r="E1351" s="12"/>
      <c r="F1351" s="50"/>
      <c r="G1351" s="12"/>
      <c r="H1351" s="12"/>
      <c r="I1351" s="12"/>
    </row>
    <row r="1352" spans="1:9" x14ac:dyDescent="0.2">
      <c r="A1352" s="12"/>
      <c r="B1352" s="12"/>
      <c r="C1352" s="12"/>
      <c r="D1352" s="50"/>
      <c r="E1352" s="12"/>
      <c r="F1352" s="50"/>
      <c r="G1352" s="12"/>
      <c r="H1352" s="12"/>
      <c r="I1352" s="12"/>
    </row>
    <row r="1353" spans="1:9" x14ac:dyDescent="0.2">
      <c r="A1353" s="12"/>
      <c r="B1353" s="12"/>
      <c r="C1353" s="12"/>
      <c r="D1353" s="50"/>
      <c r="E1353" s="12"/>
      <c r="F1353" s="50"/>
      <c r="G1353" s="12"/>
      <c r="H1353" s="12"/>
      <c r="I1353" s="12"/>
    </row>
    <row r="1354" spans="1:9" x14ac:dyDescent="0.2">
      <c r="A1354" s="12"/>
      <c r="B1354" s="12"/>
      <c r="C1354" s="12"/>
      <c r="D1354" s="50"/>
      <c r="E1354" s="12"/>
      <c r="F1354" s="50"/>
      <c r="G1354" s="12"/>
      <c r="H1354" s="12"/>
      <c r="I1354" s="12"/>
    </row>
    <row r="1355" spans="1:9" x14ac:dyDescent="0.2">
      <c r="A1355" s="12"/>
      <c r="B1355" s="12"/>
      <c r="C1355" s="12"/>
      <c r="D1355" s="50"/>
      <c r="E1355" s="12"/>
      <c r="F1355" s="50"/>
      <c r="G1355" s="12"/>
      <c r="H1355" s="12"/>
      <c r="I1355" s="12"/>
    </row>
    <row r="1356" spans="1:9" x14ac:dyDescent="0.2">
      <c r="A1356" s="12"/>
      <c r="B1356" s="12"/>
      <c r="C1356" s="12"/>
      <c r="D1356" s="50"/>
      <c r="E1356" s="12"/>
      <c r="F1356" s="50"/>
      <c r="G1356" s="12"/>
      <c r="H1356" s="12"/>
      <c r="I1356" s="12"/>
    </row>
    <row r="1357" spans="1:9" x14ac:dyDescent="0.2">
      <c r="A1357" s="12"/>
      <c r="B1357" s="12"/>
      <c r="C1357" s="12"/>
      <c r="D1357" s="50"/>
      <c r="E1357" s="12"/>
      <c r="F1357" s="50"/>
      <c r="G1357" s="12"/>
      <c r="H1357" s="12"/>
      <c r="I1357" s="12"/>
    </row>
    <row r="1358" spans="1:9" x14ac:dyDescent="0.2">
      <c r="A1358" s="12"/>
      <c r="B1358" s="12"/>
      <c r="C1358" s="12"/>
      <c r="D1358" s="50"/>
      <c r="E1358" s="12"/>
      <c r="F1358" s="50"/>
      <c r="G1358" s="12"/>
      <c r="H1358" s="12"/>
      <c r="I1358" s="12"/>
    </row>
    <row r="1359" spans="1:9" x14ac:dyDescent="0.2">
      <c r="A1359" s="12"/>
      <c r="B1359" s="12"/>
      <c r="C1359" s="12"/>
      <c r="D1359" s="50"/>
      <c r="E1359" s="12"/>
      <c r="F1359" s="50"/>
      <c r="G1359" s="12"/>
      <c r="H1359" s="12"/>
      <c r="I1359" s="12"/>
    </row>
    <row r="1360" spans="1:9" x14ac:dyDescent="0.2">
      <c r="A1360" s="12"/>
      <c r="B1360" s="12"/>
      <c r="C1360" s="12"/>
      <c r="D1360" s="50"/>
      <c r="E1360" s="12"/>
      <c r="F1360" s="50"/>
      <c r="G1360" s="12"/>
      <c r="H1360" s="12"/>
      <c r="I1360" s="12"/>
    </row>
    <row r="1361" spans="1:9" x14ac:dyDescent="0.2">
      <c r="A1361" s="12"/>
      <c r="B1361" s="12"/>
      <c r="C1361" s="12"/>
      <c r="D1361" s="50"/>
      <c r="E1361" s="12"/>
      <c r="F1361" s="50"/>
      <c r="G1361" s="12"/>
      <c r="H1361" s="12"/>
      <c r="I1361" s="12"/>
    </row>
    <row r="1362" spans="1:9" x14ac:dyDescent="0.2">
      <c r="A1362" s="12"/>
      <c r="B1362" s="12"/>
      <c r="C1362" s="12"/>
      <c r="D1362" s="50"/>
      <c r="E1362" s="12"/>
      <c r="F1362" s="50"/>
      <c r="G1362" s="12"/>
      <c r="H1362" s="12"/>
      <c r="I1362" s="12"/>
    </row>
    <row r="1363" spans="1:9" x14ac:dyDescent="0.2">
      <c r="A1363" s="12"/>
      <c r="B1363" s="12"/>
      <c r="C1363" s="12"/>
      <c r="D1363" s="50"/>
      <c r="E1363" s="12"/>
      <c r="F1363" s="50"/>
      <c r="G1363" s="12"/>
      <c r="H1363" s="12"/>
      <c r="I1363" s="12"/>
    </row>
    <row r="1364" spans="1:9" x14ac:dyDescent="0.2">
      <c r="A1364" s="12"/>
      <c r="B1364" s="12"/>
      <c r="C1364" s="12"/>
      <c r="D1364" s="50"/>
      <c r="E1364" s="12"/>
      <c r="F1364" s="50"/>
      <c r="G1364" s="12"/>
      <c r="H1364" s="12"/>
      <c r="I1364" s="12"/>
    </row>
    <row r="1365" spans="1:9" x14ac:dyDescent="0.2">
      <c r="A1365" s="12"/>
      <c r="B1365" s="12"/>
      <c r="C1365" s="12"/>
      <c r="D1365" s="50"/>
      <c r="E1365" s="12"/>
      <c r="F1365" s="50"/>
      <c r="G1365" s="12"/>
      <c r="H1365" s="12"/>
      <c r="I1365" s="12"/>
    </row>
    <row r="1366" spans="1:9" x14ac:dyDescent="0.2">
      <c r="A1366" s="12"/>
      <c r="B1366" s="12"/>
      <c r="C1366" s="12"/>
      <c r="D1366" s="50"/>
      <c r="E1366" s="12"/>
      <c r="F1366" s="50"/>
      <c r="G1366" s="12"/>
      <c r="H1366" s="12"/>
      <c r="I1366" s="12"/>
    </row>
    <row r="1367" spans="1:9" x14ac:dyDescent="0.2">
      <c r="A1367" s="12"/>
      <c r="B1367" s="12"/>
      <c r="C1367" s="12"/>
      <c r="D1367" s="50"/>
      <c r="E1367" s="12"/>
      <c r="F1367" s="50"/>
      <c r="G1367" s="12"/>
      <c r="H1367" s="12"/>
      <c r="I1367" s="12"/>
    </row>
    <row r="1368" spans="1:9" x14ac:dyDescent="0.2">
      <c r="A1368" s="12"/>
      <c r="B1368" s="12"/>
      <c r="C1368" s="12"/>
      <c r="D1368" s="50"/>
      <c r="E1368" s="12"/>
      <c r="F1368" s="50"/>
      <c r="G1368" s="12"/>
      <c r="H1368" s="12"/>
      <c r="I1368" s="12"/>
    </row>
    <row r="1369" spans="1:9" x14ac:dyDescent="0.2">
      <c r="A1369" s="12"/>
      <c r="B1369" s="12"/>
      <c r="C1369" s="12"/>
      <c r="D1369" s="50"/>
      <c r="E1369" s="12"/>
      <c r="F1369" s="50"/>
      <c r="G1369" s="12"/>
      <c r="H1369" s="12"/>
      <c r="I1369" s="12"/>
    </row>
    <row r="1370" spans="1:9" x14ac:dyDescent="0.2">
      <c r="A1370" s="12"/>
      <c r="B1370" s="12"/>
      <c r="C1370" s="12"/>
      <c r="D1370" s="50"/>
      <c r="E1370" s="12"/>
      <c r="F1370" s="50"/>
      <c r="G1370" s="12"/>
      <c r="H1370" s="12"/>
      <c r="I1370" s="12"/>
    </row>
    <row r="1371" spans="1:9" x14ac:dyDescent="0.2">
      <c r="A1371" s="12"/>
      <c r="B1371" s="12"/>
      <c r="C1371" s="12"/>
      <c r="D1371" s="50"/>
      <c r="E1371" s="12"/>
      <c r="F1371" s="50"/>
      <c r="G1371" s="12"/>
      <c r="H1371" s="12"/>
      <c r="I1371" s="12"/>
    </row>
    <row r="1372" spans="1:9" x14ac:dyDescent="0.2">
      <c r="A1372" s="12"/>
      <c r="B1372" s="12"/>
      <c r="C1372" s="12"/>
      <c r="D1372" s="50"/>
      <c r="E1372" s="12"/>
      <c r="F1372" s="50"/>
      <c r="G1372" s="12"/>
      <c r="H1372" s="12"/>
      <c r="I1372" s="12"/>
    </row>
    <row r="1373" spans="1:9" x14ac:dyDescent="0.2">
      <c r="A1373" s="12"/>
      <c r="B1373" s="12"/>
      <c r="C1373" s="12"/>
      <c r="D1373" s="50"/>
      <c r="E1373" s="12"/>
      <c r="F1373" s="50"/>
      <c r="G1373" s="12"/>
      <c r="H1373" s="12"/>
      <c r="I1373" s="12"/>
    </row>
    <row r="1374" spans="1:9" x14ac:dyDescent="0.2">
      <c r="A1374" s="12"/>
      <c r="B1374" s="12"/>
      <c r="C1374" s="12"/>
      <c r="D1374" s="50"/>
      <c r="E1374" s="12"/>
      <c r="F1374" s="50"/>
      <c r="G1374" s="12"/>
      <c r="H1374" s="12"/>
      <c r="I1374" s="12"/>
    </row>
    <row r="1375" spans="1:9" x14ac:dyDescent="0.2">
      <c r="A1375" s="12"/>
      <c r="B1375" s="12"/>
      <c r="C1375" s="12"/>
      <c r="D1375" s="50"/>
      <c r="E1375" s="12"/>
      <c r="F1375" s="50"/>
      <c r="G1375" s="12"/>
      <c r="H1375" s="12"/>
      <c r="I1375" s="12"/>
    </row>
    <row r="1376" spans="1:9" x14ac:dyDescent="0.2">
      <c r="A1376" s="12"/>
      <c r="B1376" s="12"/>
      <c r="C1376" s="12"/>
      <c r="D1376" s="50"/>
      <c r="E1376" s="12"/>
      <c r="F1376" s="50"/>
      <c r="G1376" s="12"/>
      <c r="H1376" s="12"/>
      <c r="I1376" s="12"/>
    </row>
    <row r="1377" spans="1:9" x14ac:dyDescent="0.2">
      <c r="A1377" s="12"/>
      <c r="B1377" s="12"/>
      <c r="C1377" s="12"/>
      <c r="D1377" s="50"/>
      <c r="E1377" s="12"/>
      <c r="F1377" s="50"/>
      <c r="G1377" s="12"/>
      <c r="H1377" s="12"/>
      <c r="I1377" s="12"/>
    </row>
    <row r="1378" spans="1:9" x14ac:dyDescent="0.2">
      <c r="A1378" s="12"/>
      <c r="B1378" s="12"/>
      <c r="C1378" s="12"/>
      <c r="D1378" s="50"/>
      <c r="E1378" s="12"/>
      <c r="F1378" s="50"/>
      <c r="G1378" s="12"/>
      <c r="H1378" s="12"/>
      <c r="I1378" s="12"/>
    </row>
    <row r="1379" spans="1:9" x14ac:dyDescent="0.2">
      <c r="A1379" s="12"/>
      <c r="B1379" s="12"/>
      <c r="C1379" s="12"/>
      <c r="D1379" s="50"/>
      <c r="E1379" s="12"/>
      <c r="F1379" s="50"/>
      <c r="G1379" s="12"/>
      <c r="H1379" s="12"/>
      <c r="I1379" s="12"/>
    </row>
    <row r="1380" spans="1:9" x14ac:dyDescent="0.2">
      <c r="A1380" s="12"/>
      <c r="B1380" s="12"/>
      <c r="C1380" s="12"/>
      <c r="D1380" s="50"/>
      <c r="E1380" s="12"/>
      <c r="F1380" s="50"/>
      <c r="G1380" s="12"/>
      <c r="H1380" s="12"/>
      <c r="I1380" s="12"/>
    </row>
    <row r="1381" spans="1:9" x14ac:dyDescent="0.2">
      <c r="A1381" s="12"/>
      <c r="B1381" s="12"/>
      <c r="C1381" s="12"/>
      <c r="D1381" s="50"/>
      <c r="E1381" s="12"/>
      <c r="F1381" s="50"/>
      <c r="G1381" s="12"/>
      <c r="H1381" s="12"/>
      <c r="I1381" s="12"/>
    </row>
    <row r="1382" spans="1:9" x14ac:dyDescent="0.2">
      <c r="A1382" s="12"/>
      <c r="B1382" s="12"/>
      <c r="C1382" s="12"/>
      <c r="D1382" s="50"/>
      <c r="E1382" s="12"/>
      <c r="F1382" s="50"/>
      <c r="G1382" s="12"/>
      <c r="H1382" s="12"/>
      <c r="I1382" s="12"/>
    </row>
    <row r="1383" spans="1:9" x14ac:dyDescent="0.2">
      <c r="A1383" s="12"/>
      <c r="B1383" s="12"/>
      <c r="C1383" s="12"/>
      <c r="D1383" s="50"/>
      <c r="E1383" s="12"/>
      <c r="F1383" s="50"/>
      <c r="G1383" s="12"/>
      <c r="H1383" s="12"/>
      <c r="I1383" s="12"/>
    </row>
    <row r="1384" spans="1:9" x14ac:dyDescent="0.2">
      <c r="A1384" s="12"/>
      <c r="B1384" s="12"/>
      <c r="C1384" s="12"/>
      <c r="D1384" s="50"/>
      <c r="E1384" s="12"/>
      <c r="F1384" s="50"/>
      <c r="G1384" s="12"/>
      <c r="H1384" s="12"/>
      <c r="I1384" s="12"/>
    </row>
    <row r="1385" spans="1:9" x14ac:dyDescent="0.2">
      <c r="A1385" s="12"/>
      <c r="B1385" s="12"/>
      <c r="C1385" s="12"/>
      <c r="D1385" s="50"/>
      <c r="E1385" s="12"/>
      <c r="F1385" s="50"/>
      <c r="G1385" s="12"/>
      <c r="H1385" s="12"/>
      <c r="I1385" s="12"/>
    </row>
    <row r="1386" spans="1:9" x14ac:dyDescent="0.2">
      <c r="A1386" s="12"/>
      <c r="B1386" s="12"/>
      <c r="C1386" s="12"/>
      <c r="D1386" s="50"/>
      <c r="E1386" s="12"/>
      <c r="F1386" s="50"/>
      <c r="G1386" s="12"/>
      <c r="H1386" s="12"/>
      <c r="I1386" s="12"/>
    </row>
    <row r="1387" spans="1:9" x14ac:dyDescent="0.2">
      <c r="A1387" s="12"/>
      <c r="B1387" s="12"/>
      <c r="C1387" s="12"/>
      <c r="D1387" s="50"/>
      <c r="E1387" s="12"/>
      <c r="F1387" s="50"/>
      <c r="G1387" s="12"/>
      <c r="H1387" s="12"/>
      <c r="I1387" s="12"/>
    </row>
    <row r="1388" spans="1:9" x14ac:dyDescent="0.2">
      <c r="A1388" s="12"/>
      <c r="B1388" s="12"/>
      <c r="C1388" s="12"/>
      <c r="D1388" s="50"/>
      <c r="E1388" s="12"/>
      <c r="F1388" s="50"/>
      <c r="G1388" s="12"/>
      <c r="H1388" s="12"/>
      <c r="I1388" s="12"/>
    </row>
    <row r="1389" spans="1:9" x14ac:dyDescent="0.2">
      <c r="A1389" s="12"/>
      <c r="B1389" s="12"/>
      <c r="C1389" s="12"/>
      <c r="D1389" s="50"/>
      <c r="E1389" s="12"/>
      <c r="F1389" s="50"/>
      <c r="G1389" s="12"/>
      <c r="H1389" s="12"/>
      <c r="I1389" s="12"/>
    </row>
    <row r="1390" spans="1:9" x14ac:dyDescent="0.2">
      <c r="A1390" s="12"/>
      <c r="B1390" s="12"/>
      <c r="C1390" s="12"/>
      <c r="D1390" s="50"/>
      <c r="E1390" s="12"/>
      <c r="F1390" s="50"/>
      <c r="G1390" s="12"/>
      <c r="H1390" s="12"/>
      <c r="I1390" s="12"/>
    </row>
    <row r="1391" spans="1:9" x14ac:dyDescent="0.2">
      <c r="A1391" s="12"/>
      <c r="B1391" s="12"/>
      <c r="C1391" s="12"/>
      <c r="D1391" s="50"/>
      <c r="E1391" s="12"/>
      <c r="F1391" s="50"/>
      <c r="G1391" s="12"/>
      <c r="H1391" s="12"/>
      <c r="I1391" s="12"/>
    </row>
    <row r="1392" spans="1:9" x14ac:dyDescent="0.2">
      <c r="A1392" s="12"/>
      <c r="B1392" s="12"/>
      <c r="C1392" s="12"/>
      <c r="D1392" s="50"/>
      <c r="E1392" s="12"/>
      <c r="F1392" s="50"/>
      <c r="G1392" s="12"/>
      <c r="H1392" s="12"/>
      <c r="I1392" s="12"/>
    </row>
    <row r="1393" spans="1:9" x14ac:dyDescent="0.2">
      <c r="A1393" s="12"/>
      <c r="B1393" s="12"/>
      <c r="C1393" s="12"/>
      <c r="D1393" s="50"/>
      <c r="E1393" s="12"/>
      <c r="F1393" s="50"/>
      <c r="G1393" s="12"/>
      <c r="H1393" s="12"/>
      <c r="I1393" s="12"/>
    </row>
    <row r="1394" spans="1:9" x14ac:dyDescent="0.2">
      <c r="A1394" s="12"/>
      <c r="B1394" s="12"/>
      <c r="C1394" s="12"/>
      <c r="D1394" s="50"/>
      <c r="E1394" s="12"/>
      <c r="F1394" s="50"/>
      <c r="G1394" s="12"/>
      <c r="H1394" s="12"/>
      <c r="I1394" s="12"/>
    </row>
    <row r="1395" spans="1:9" x14ac:dyDescent="0.2">
      <c r="A1395" s="12"/>
      <c r="B1395" s="12"/>
      <c r="C1395" s="12"/>
      <c r="D1395" s="50"/>
      <c r="E1395" s="12"/>
      <c r="F1395" s="50"/>
      <c r="G1395" s="12"/>
      <c r="H1395" s="12"/>
      <c r="I1395" s="12"/>
    </row>
    <row r="1396" spans="1:9" x14ac:dyDescent="0.2">
      <c r="A1396" s="12"/>
      <c r="B1396" s="12"/>
      <c r="C1396" s="12"/>
      <c r="D1396" s="50"/>
      <c r="E1396" s="12"/>
      <c r="F1396" s="50"/>
      <c r="G1396" s="12"/>
      <c r="H1396" s="12"/>
      <c r="I1396" s="12"/>
    </row>
    <row r="1397" spans="1:9" x14ac:dyDescent="0.2">
      <c r="A1397" s="12"/>
      <c r="B1397" s="12"/>
      <c r="C1397" s="12"/>
      <c r="D1397" s="50"/>
      <c r="E1397" s="12"/>
      <c r="F1397" s="50"/>
      <c r="G1397" s="12"/>
      <c r="H1397" s="12"/>
      <c r="I1397" s="12"/>
    </row>
    <row r="1398" spans="1:9" x14ac:dyDescent="0.2">
      <c r="A1398" s="12"/>
      <c r="B1398" s="12"/>
      <c r="C1398" s="12"/>
      <c r="D1398" s="50"/>
      <c r="E1398" s="12"/>
      <c r="F1398" s="50"/>
      <c r="G1398" s="12"/>
      <c r="H1398" s="12"/>
      <c r="I1398" s="12"/>
    </row>
    <row r="1399" spans="1:9" x14ac:dyDescent="0.2">
      <c r="A1399" s="12"/>
      <c r="B1399" s="12"/>
      <c r="C1399" s="12"/>
      <c r="D1399" s="50"/>
      <c r="E1399" s="12"/>
      <c r="F1399" s="50"/>
      <c r="G1399" s="12"/>
      <c r="H1399" s="12"/>
      <c r="I1399" s="12"/>
    </row>
    <row r="1400" spans="1:9" x14ac:dyDescent="0.2">
      <c r="A1400" s="12"/>
      <c r="B1400" s="12"/>
      <c r="C1400" s="12"/>
      <c r="D1400" s="50"/>
      <c r="E1400" s="12"/>
      <c r="F1400" s="50"/>
      <c r="G1400" s="12"/>
      <c r="H1400" s="12"/>
      <c r="I1400" s="12"/>
    </row>
    <row r="1401" spans="1:9" x14ac:dyDescent="0.2">
      <c r="A1401" s="12"/>
      <c r="B1401" s="12"/>
      <c r="C1401" s="12"/>
      <c r="D1401" s="50"/>
      <c r="E1401" s="12"/>
      <c r="F1401" s="50"/>
      <c r="G1401" s="12"/>
      <c r="H1401" s="12"/>
      <c r="I1401" s="12"/>
    </row>
    <row r="1402" spans="1:9" x14ac:dyDescent="0.2">
      <c r="A1402" s="12"/>
      <c r="B1402" s="12"/>
      <c r="C1402" s="12"/>
      <c r="D1402" s="50"/>
      <c r="E1402" s="12"/>
      <c r="F1402" s="50"/>
      <c r="G1402" s="12"/>
      <c r="H1402" s="12"/>
      <c r="I1402" s="12"/>
    </row>
    <row r="1403" spans="1:9" x14ac:dyDescent="0.2">
      <c r="A1403" s="12"/>
      <c r="B1403" s="12"/>
      <c r="C1403" s="12"/>
      <c r="D1403" s="50"/>
      <c r="E1403" s="12"/>
      <c r="F1403" s="50"/>
      <c r="G1403" s="12"/>
      <c r="H1403" s="12"/>
      <c r="I1403" s="12"/>
    </row>
    <row r="1404" spans="1:9" x14ac:dyDescent="0.2">
      <c r="A1404" s="12"/>
      <c r="B1404" s="12"/>
      <c r="C1404" s="12"/>
      <c r="D1404" s="50"/>
      <c r="E1404" s="12"/>
      <c r="F1404" s="50"/>
      <c r="G1404" s="12"/>
      <c r="H1404" s="12"/>
      <c r="I1404" s="12"/>
    </row>
    <row r="1405" spans="1:9" x14ac:dyDescent="0.2">
      <c r="A1405" s="12"/>
      <c r="B1405" s="12"/>
      <c r="C1405" s="12"/>
      <c r="D1405" s="50"/>
      <c r="E1405" s="12"/>
      <c r="F1405" s="50"/>
      <c r="G1405" s="12"/>
      <c r="H1405" s="12"/>
      <c r="I1405" s="12"/>
    </row>
    <row r="1406" spans="1:9" x14ac:dyDescent="0.2">
      <c r="A1406" s="12"/>
      <c r="B1406" s="12"/>
      <c r="C1406" s="12"/>
      <c r="D1406" s="50"/>
      <c r="E1406" s="12"/>
      <c r="F1406" s="50"/>
      <c r="G1406" s="12"/>
      <c r="H1406" s="12"/>
      <c r="I1406" s="12"/>
    </row>
    <row r="1407" spans="1:9" x14ac:dyDescent="0.2">
      <c r="A1407" s="12"/>
      <c r="B1407" s="12"/>
      <c r="C1407" s="12"/>
      <c r="D1407" s="50"/>
      <c r="E1407" s="12"/>
      <c r="F1407" s="50"/>
      <c r="G1407" s="12"/>
      <c r="H1407" s="12"/>
      <c r="I1407" s="12"/>
    </row>
    <row r="1408" spans="1:9" x14ac:dyDescent="0.2">
      <c r="A1408" s="12"/>
      <c r="B1408" s="12"/>
      <c r="C1408" s="12"/>
      <c r="D1408" s="50"/>
      <c r="E1408" s="12"/>
      <c r="F1408" s="50"/>
      <c r="G1408" s="12"/>
      <c r="H1408" s="12"/>
      <c r="I1408" s="12"/>
    </row>
    <row r="1409" spans="1:9" x14ac:dyDescent="0.2">
      <c r="A1409" s="12"/>
      <c r="B1409" s="12"/>
      <c r="C1409" s="12"/>
      <c r="D1409" s="50"/>
      <c r="E1409" s="12"/>
      <c r="F1409" s="50"/>
      <c r="G1409" s="12"/>
      <c r="H1409" s="12"/>
      <c r="I1409" s="12"/>
    </row>
    <row r="1410" spans="1:9" x14ac:dyDescent="0.2">
      <c r="A1410" s="12"/>
      <c r="B1410" s="12"/>
      <c r="C1410" s="12"/>
      <c r="D1410" s="50"/>
      <c r="E1410" s="12"/>
      <c r="F1410" s="50"/>
      <c r="G1410" s="12"/>
      <c r="H1410" s="12"/>
      <c r="I1410" s="12"/>
    </row>
    <row r="1411" spans="1:9" x14ac:dyDescent="0.2">
      <c r="A1411" s="12"/>
      <c r="B1411" s="12"/>
      <c r="C1411" s="12"/>
      <c r="D1411" s="50"/>
      <c r="E1411" s="12"/>
      <c r="F1411" s="50"/>
      <c r="G1411" s="12"/>
      <c r="H1411" s="12"/>
      <c r="I1411" s="12"/>
    </row>
    <row r="1412" spans="1:9" x14ac:dyDescent="0.2">
      <c r="A1412" s="12"/>
      <c r="B1412" s="12"/>
      <c r="C1412" s="12"/>
      <c r="D1412" s="50"/>
      <c r="E1412" s="12"/>
      <c r="F1412" s="50"/>
      <c r="G1412" s="12"/>
      <c r="H1412" s="12"/>
      <c r="I1412" s="12"/>
    </row>
    <row r="1413" spans="1:9" x14ac:dyDescent="0.2">
      <c r="A1413" s="12"/>
      <c r="B1413" s="12"/>
      <c r="C1413" s="12"/>
      <c r="D1413" s="50"/>
      <c r="E1413" s="12"/>
      <c r="F1413" s="50"/>
      <c r="G1413" s="12"/>
      <c r="H1413" s="12"/>
      <c r="I1413" s="12"/>
    </row>
    <row r="1414" spans="1:9" x14ac:dyDescent="0.2">
      <c r="A1414" s="12"/>
      <c r="B1414" s="12"/>
      <c r="C1414" s="12"/>
      <c r="D1414" s="50"/>
      <c r="E1414" s="12"/>
      <c r="F1414" s="50"/>
      <c r="G1414" s="12"/>
      <c r="H1414" s="12"/>
      <c r="I1414" s="12"/>
    </row>
    <row r="1415" spans="1:9" x14ac:dyDescent="0.2">
      <c r="A1415" s="12"/>
      <c r="B1415" s="12"/>
      <c r="C1415" s="12"/>
      <c r="D1415" s="50"/>
      <c r="E1415" s="12"/>
      <c r="F1415" s="50"/>
      <c r="G1415" s="12"/>
      <c r="H1415" s="12"/>
      <c r="I1415" s="12"/>
    </row>
    <row r="1416" spans="1:9" x14ac:dyDescent="0.2">
      <c r="A1416" s="12"/>
      <c r="B1416" s="12"/>
      <c r="C1416" s="12"/>
      <c r="D1416" s="50"/>
      <c r="E1416" s="12"/>
      <c r="F1416" s="50"/>
      <c r="G1416" s="12"/>
      <c r="H1416" s="12"/>
      <c r="I1416" s="12"/>
    </row>
    <row r="1417" spans="1:9" x14ac:dyDescent="0.2">
      <c r="A1417" s="12"/>
      <c r="B1417" s="12"/>
      <c r="C1417" s="12"/>
      <c r="D1417" s="50"/>
      <c r="E1417" s="12"/>
      <c r="F1417" s="50"/>
      <c r="G1417" s="12"/>
      <c r="H1417" s="12"/>
      <c r="I1417" s="12"/>
    </row>
    <row r="1418" spans="1:9" x14ac:dyDescent="0.2">
      <c r="A1418" s="12"/>
      <c r="B1418" s="12"/>
      <c r="C1418" s="12"/>
      <c r="D1418" s="50"/>
      <c r="E1418" s="12"/>
      <c r="F1418" s="50"/>
      <c r="G1418" s="12"/>
      <c r="H1418" s="12"/>
      <c r="I1418" s="12"/>
    </row>
    <row r="1419" spans="1:9" x14ac:dyDescent="0.2">
      <c r="A1419" s="12"/>
      <c r="B1419" s="12"/>
      <c r="C1419" s="12"/>
      <c r="D1419" s="50"/>
      <c r="E1419" s="12"/>
      <c r="F1419" s="50"/>
      <c r="G1419" s="12"/>
      <c r="H1419" s="12"/>
      <c r="I1419" s="12"/>
    </row>
    <row r="1420" spans="1:9" x14ac:dyDescent="0.2">
      <c r="A1420" s="12"/>
      <c r="B1420" s="12"/>
      <c r="C1420" s="12"/>
      <c r="D1420" s="50"/>
      <c r="E1420" s="12"/>
      <c r="F1420" s="50"/>
      <c r="G1420" s="12"/>
      <c r="H1420" s="12"/>
      <c r="I1420" s="12"/>
    </row>
    <row r="1421" spans="1:9" x14ac:dyDescent="0.2">
      <c r="A1421" s="12"/>
      <c r="B1421" s="12"/>
      <c r="C1421" s="12"/>
      <c r="D1421" s="50"/>
      <c r="E1421" s="12"/>
      <c r="F1421" s="50"/>
      <c r="G1421" s="12"/>
      <c r="H1421" s="12"/>
      <c r="I1421" s="12"/>
    </row>
    <row r="1422" spans="1:9" x14ac:dyDescent="0.2">
      <c r="A1422" s="12"/>
      <c r="B1422" s="12"/>
      <c r="C1422" s="12"/>
      <c r="D1422" s="50"/>
      <c r="E1422" s="12"/>
      <c r="F1422" s="50"/>
      <c r="G1422" s="12"/>
      <c r="H1422" s="12"/>
      <c r="I1422" s="12"/>
    </row>
    <row r="1423" spans="1:9" x14ac:dyDescent="0.2">
      <c r="A1423" s="12"/>
      <c r="B1423" s="12"/>
      <c r="C1423" s="12"/>
      <c r="D1423" s="50"/>
      <c r="E1423" s="12"/>
      <c r="F1423" s="50"/>
      <c r="G1423" s="12"/>
      <c r="H1423" s="12"/>
      <c r="I1423" s="12"/>
    </row>
    <row r="1424" spans="1:9" x14ac:dyDescent="0.2">
      <c r="A1424" s="12"/>
      <c r="B1424" s="12"/>
      <c r="C1424" s="12"/>
      <c r="D1424" s="50"/>
      <c r="E1424" s="12"/>
      <c r="F1424" s="50"/>
      <c r="G1424" s="12"/>
      <c r="H1424" s="12"/>
      <c r="I1424" s="12"/>
    </row>
    <row r="1425" spans="1:9" x14ac:dyDescent="0.2">
      <c r="A1425" s="12"/>
      <c r="B1425" s="12"/>
      <c r="C1425" s="12"/>
      <c r="D1425" s="50"/>
      <c r="E1425" s="12"/>
      <c r="F1425" s="50"/>
      <c r="G1425" s="12"/>
      <c r="H1425" s="12"/>
      <c r="I1425" s="12"/>
    </row>
    <row r="1426" spans="1:9" x14ac:dyDescent="0.2">
      <c r="A1426" s="12"/>
      <c r="B1426" s="12"/>
      <c r="C1426" s="12"/>
      <c r="D1426" s="50"/>
      <c r="E1426" s="12"/>
      <c r="F1426" s="50"/>
      <c r="G1426" s="12"/>
      <c r="H1426" s="12"/>
      <c r="I1426" s="12"/>
    </row>
    <row r="1427" spans="1:9" x14ac:dyDescent="0.2">
      <c r="A1427" s="12"/>
      <c r="B1427" s="12"/>
      <c r="C1427" s="12"/>
      <c r="D1427" s="50"/>
      <c r="E1427" s="12"/>
      <c r="F1427" s="50"/>
      <c r="G1427" s="12"/>
      <c r="H1427" s="12"/>
      <c r="I1427" s="12"/>
    </row>
    <row r="1428" spans="1:9" x14ac:dyDescent="0.2">
      <c r="A1428" s="12"/>
      <c r="B1428" s="12"/>
      <c r="C1428" s="12"/>
      <c r="D1428" s="50"/>
      <c r="E1428" s="12"/>
      <c r="F1428" s="50"/>
      <c r="G1428" s="12"/>
      <c r="H1428" s="12"/>
      <c r="I1428" s="12"/>
    </row>
    <row r="1429" spans="1:9" x14ac:dyDescent="0.2">
      <c r="A1429" s="12"/>
      <c r="B1429" s="12"/>
      <c r="C1429" s="12"/>
      <c r="D1429" s="50"/>
      <c r="E1429" s="12"/>
      <c r="F1429" s="50"/>
      <c r="G1429" s="12"/>
      <c r="H1429" s="12"/>
      <c r="I1429" s="12"/>
    </row>
    <row r="1430" spans="1:9" x14ac:dyDescent="0.2">
      <c r="A1430" s="12"/>
      <c r="B1430" s="12"/>
      <c r="C1430" s="12"/>
      <c r="D1430" s="50"/>
      <c r="E1430" s="12"/>
      <c r="F1430" s="50"/>
      <c r="G1430" s="12"/>
      <c r="H1430" s="12"/>
      <c r="I1430" s="12"/>
    </row>
    <row r="1431" spans="1:9" x14ac:dyDescent="0.2">
      <c r="A1431" s="12"/>
      <c r="B1431" s="12"/>
      <c r="C1431" s="12"/>
      <c r="D1431" s="50"/>
      <c r="E1431" s="12"/>
      <c r="F1431" s="50"/>
      <c r="G1431" s="12"/>
      <c r="H1431" s="12"/>
      <c r="I1431" s="12"/>
    </row>
    <row r="1432" spans="1:9" x14ac:dyDescent="0.2">
      <c r="A1432" s="12"/>
      <c r="B1432" s="12"/>
      <c r="C1432" s="12"/>
      <c r="D1432" s="50"/>
      <c r="E1432" s="12"/>
      <c r="F1432" s="50"/>
      <c r="G1432" s="12"/>
      <c r="H1432" s="12"/>
      <c r="I1432" s="12"/>
    </row>
    <row r="1433" spans="1:9" x14ac:dyDescent="0.2">
      <c r="A1433" s="12"/>
      <c r="B1433" s="12"/>
      <c r="C1433" s="12"/>
      <c r="D1433" s="50"/>
      <c r="E1433" s="12"/>
      <c r="F1433" s="50"/>
      <c r="G1433" s="12"/>
      <c r="H1433" s="12"/>
      <c r="I1433" s="12"/>
    </row>
    <row r="1434" spans="1:9" x14ac:dyDescent="0.2">
      <c r="A1434" s="12"/>
      <c r="B1434" s="12"/>
      <c r="C1434" s="12"/>
      <c r="D1434" s="50"/>
      <c r="E1434" s="12"/>
      <c r="F1434" s="50"/>
      <c r="G1434" s="12"/>
      <c r="H1434" s="12"/>
      <c r="I1434" s="12"/>
    </row>
    <row r="1435" spans="1:9" x14ac:dyDescent="0.2">
      <c r="A1435" s="12"/>
      <c r="B1435" s="12"/>
      <c r="C1435" s="12"/>
      <c r="D1435" s="50"/>
      <c r="E1435" s="12"/>
      <c r="F1435" s="50"/>
      <c r="G1435" s="12"/>
      <c r="H1435" s="12"/>
      <c r="I1435" s="12"/>
    </row>
    <row r="1436" spans="1:9" x14ac:dyDescent="0.2">
      <c r="A1436" s="12"/>
      <c r="B1436" s="12"/>
      <c r="C1436" s="12"/>
      <c r="D1436" s="50"/>
      <c r="E1436" s="12"/>
      <c r="F1436" s="50"/>
      <c r="G1436" s="12"/>
      <c r="H1436" s="12"/>
      <c r="I1436" s="12"/>
    </row>
    <row r="1437" spans="1:9" x14ac:dyDescent="0.2">
      <c r="A1437" s="12"/>
      <c r="B1437" s="12"/>
      <c r="C1437" s="12"/>
      <c r="D1437" s="50"/>
      <c r="E1437" s="12"/>
      <c r="F1437" s="50"/>
      <c r="G1437" s="12"/>
      <c r="H1437" s="12"/>
      <c r="I1437" s="12"/>
    </row>
    <row r="1438" spans="1:9" x14ac:dyDescent="0.2">
      <c r="A1438" s="12"/>
      <c r="B1438" s="12"/>
      <c r="C1438" s="12"/>
      <c r="D1438" s="50"/>
      <c r="E1438" s="12"/>
      <c r="F1438" s="50"/>
      <c r="G1438" s="12"/>
      <c r="H1438" s="12"/>
      <c r="I1438" s="12"/>
    </row>
    <row r="1439" spans="1:9" x14ac:dyDescent="0.2">
      <c r="A1439" s="12"/>
      <c r="B1439" s="12"/>
      <c r="C1439" s="12"/>
      <c r="D1439" s="50"/>
      <c r="E1439" s="12"/>
      <c r="F1439" s="50"/>
      <c r="G1439" s="12"/>
      <c r="H1439" s="12"/>
      <c r="I1439" s="12"/>
    </row>
    <row r="1440" spans="1:9" x14ac:dyDescent="0.2">
      <c r="A1440" s="12"/>
      <c r="B1440" s="12"/>
      <c r="C1440" s="12"/>
      <c r="D1440" s="50"/>
      <c r="E1440" s="12"/>
      <c r="F1440" s="50"/>
      <c r="G1440" s="12"/>
      <c r="H1440" s="12"/>
      <c r="I1440" s="12"/>
    </row>
    <row r="1441" spans="1:9" x14ac:dyDescent="0.2">
      <c r="A1441" s="12"/>
      <c r="B1441" s="12"/>
      <c r="C1441" s="12"/>
      <c r="D1441" s="50"/>
      <c r="E1441" s="12"/>
      <c r="F1441" s="50"/>
      <c r="G1441" s="12"/>
      <c r="H1441" s="12"/>
      <c r="I1441" s="12"/>
    </row>
    <row r="1442" spans="1:9" x14ac:dyDescent="0.2">
      <c r="A1442" s="12"/>
      <c r="B1442" s="12"/>
      <c r="C1442" s="12"/>
      <c r="D1442" s="50"/>
      <c r="E1442" s="12"/>
      <c r="F1442" s="50"/>
      <c r="G1442" s="12"/>
      <c r="H1442" s="12"/>
      <c r="I1442" s="12"/>
    </row>
    <row r="1443" spans="1:9" x14ac:dyDescent="0.2">
      <c r="A1443" s="12"/>
      <c r="B1443" s="12"/>
      <c r="C1443" s="12"/>
      <c r="D1443" s="50"/>
      <c r="E1443" s="12"/>
      <c r="F1443" s="50"/>
      <c r="G1443" s="12"/>
      <c r="H1443" s="12"/>
      <c r="I1443" s="12"/>
    </row>
    <row r="1444" spans="1:9" x14ac:dyDescent="0.2">
      <c r="A1444" s="12"/>
      <c r="B1444" s="12"/>
      <c r="C1444" s="12"/>
      <c r="D1444" s="50"/>
      <c r="E1444" s="12"/>
      <c r="F1444" s="50"/>
      <c r="G1444" s="12"/>
      <c r="H1444" s="12"/>
      <c r="I1444" s="12"/>
    </row>
    <row r="1445" spans="1:9" x14ac:dyDescent="0.2">
      <c r="A1445" s="12"/>
      <c r="B1445" s="12"/>
      <c r="C1445" s="12"/>
      <c r="D1445" s="50"/>
      <c r="E1445" s="12"/>
      <c r="F1445" s="50"/>
      <c r="G1445" s="12"/>
      <c r="H1445" s="12"/>
      <c r="I1445" s="12"/>
    </row>
    <row r="1446" spans="1:9" x14ac:dyDescent="0.2">
      <c r="A1446" s="12"/>
      <c r="B1446" s="12"/>
      <c r="C1446" s="12"/>
      <c r="D1446" s="50"/>
      <c r="E1446" s="12"/>
      <c r="F1446" s="50"/>
      <c r="G1446" s="12"/>
      <c r="H1446" s="12"/>
      <c r="I1446" s="12"/>
    </row>
    <row r="1447" spans="1:9" x14ac:dyDescent="0.2">
      <c r="A1447" s="12"/>
      <c r="B1447" s="12"/>
      <c r="C1447" s="12"/>
      <c r="D1447" s="50"/>
      <c r="E1447" s="12"/>
      <c r="F1447" s="50"/>
      <c r="G1447" s="12"/>
      <c r="H1447" s="12"/>
      <c r="I1447" s="12"/>
    </row>
    <row r="1448" spans="1:9" x14ac:dyDescent="0.2">
      <c r="A1448" s="12"/>
      <c r="B1448" s="12"/>
      <c r="C1448" s="12"/>
      <c r="D1448" s="50"/>
      <c r="E1448" s="12"/>
      <c r="F1448" s="50"/>
      <c r="G1448" s="12"/>
      <c r="H1448" s="12"/>
      <c r="I1448" s="12"/>
    </row>
    <row r="1449" spans="1:9" x14ac:dyDescent="0.2">
      <c r="A1449" s="12"/>
      <c r="B1449" s="12"/>
      <c r="C1449" s="12"/>
      <c r="D1449" s="50"/>
      <c r="E1449" s="12"/>
      <c r="F1449" s="50"/>
      <c r="G1449" s="12"/>
      <c r="H1449" s="12"/>
      <c r="I1449" s="12"/>
    </row>
    <row r="1450" spans="1:9" x14ac:dyDescent="0.2">
      <c r="A1450" s="12"/>
      <c r="B1450" s="12"/>
      <c r="C1450" s="12"/>
      <c r="D1450" s="50"/>
      <c r="E1450" s="12"/>
      <c r="F1450" s="50"/>
      <c r="G1450" s="12"/>
      <c r="H1450" s="12"/>
      <c r="I1450" s="12"/>
    </row>
    <row r="1451" spans="1:9" x14ac:dyDescent="0.2">
      <c r="A1451" s="12"/>
      <c r="B1451" s="12"/>
      <c r="C1451" s="12"/>
      <c r="D1451" s="50"/>
      <c r="E1451" s="12"/>
      <c r="F1451" s="50"/>
      <c r="G1451" s="12"/>
      <c r="H1451" s="12"/>
      <c r="I1451" s="12"/>
    </row>
    <row r="1452" spans="1:9" x14ac:dyDescent="0.2">
      <c r="A1452" s="12"/>
      <c r="B1452" s="12"/>
      <c r="C1452" s="12"/>
      <c r="D1452" s="50"/>
      <c r="E1452" s="12"/>
      <c r="F1452" s="50"/>
      <c r="G1452" s="12"/>
      <c r="H1452" s="12"/>
      <c r="I1452" s="12"/>
    </row>
    <row r="1453" spans="1:9" x14ac:dyDescent="0.2">
      <c r="A1453" s="12"/>
      <c r="B1453" s="12"/>
      <c r="C1453" s="12"/>
      <c r="D1453" s="50"/>
      <c r="E1453" s="12"/>
      <c r="F1453" s="50"/>
      <c r="G1453" s="12"/>
      <c r="H1453" s="12"/>
      <c r="I1453" s="12"/>
    </row>
    <row r="1454" spans="1:9" x14ac:dyDescent="0.2">
      <c r="A1454" s="12"/>
      <c r="B1454" s="12"/>
      <c r="C1454" s="12"/>
      <c r="D1454" s="50"/>
      <c r="E1454" s="12"/>
      <c r="F1454" s="50"/>
      <c r="G1454" s="12"/>
      <c r="H1454" s="12"/>
      <c r="I1454" s="12"/>
    </row>
    <row r="1455" spans="1:9" x14ac:dyDescent="0.2">
      <c r="A1455" s="12"/>
      <c r="B1455" s="12"/>
      <c r="C1455" s="12"/>
      <c r="D1455" s="50"/>
      <c r="E1455" s="12"/>
      <c r="F1455" s="50"/>
      <c r="G1455" s="12"/>
      <c r="H1455" s="12"/>
      <c r="I1455" s="12"/>
    </row>
    <row r="1456" spans="1:9" x14ac:dyDescent="0.2">
      <c r="A1456" s="12"/>
      <c r="B1456" s="12"/>
      <c r="C1456" s="12"/>
      <c r="D1456" s="50"/>
      <c r="E1456" s="12"/>
      <c r="F1456" s="50"/>
      <c r="G1456" s="12"/>
      <c r="H1456" s="12"/>
      <c r="I1456" s="12"/>
    </row>
    <row r="1457" spans="1:9" x14ac:dyDescent="0.2">
      <c r="A1457" s="12"/>
      <c r="B1457" s="12"/>
      <c r="C1457" s="12"/>
      <c r="D1457" s="50"/>
      <c r="E1457" s="12"/>
      <c r="F1457" s="50"/>
      <c r="G1457" s="12"/>
      <c r="H1457" s="12"/>
      <c r="I1457" s="12"/>
    </row>
    <row r="1458" spans="1:9" x14ac:dyDescent="0.2">
      <c r="A1458" s="12"/>
      <c r="B1458" s="12"/>
      <c r="C1458" s="12"/>
      <c r="D1458" s="50"/>
      <c r="E1458" s="12"/>
      <c r="F1458" s="50"/>
      <c r="G1458" s="12"/>
      <c r="H1458" s="12"/>
      <c r="I1458" s="12"/>
    </row>
    <row r="1459" spans="1:9" x14ac:dyDescent="0.2">
      <c r="A1459" s="12"/>
      <c r="B1459" s="12"/>
      <c r="C1459" s="12"/>
      <c r="D1459" s="50"/>
      <c r="E1459" s="12"/>
      <c r="F1459" s="50"/>
      <c r="G1459" s="12"/>
      <c r="H1459" s="12"/>
      <c r="I1459" s="12"/>
    </row>
    <row r="1460" spans="1:9" x14ac:dyDescent="0.2">
      <c r="A1460" s="12"/>
      <c r="B1460" s="12"/>
      <c r="C1460" s="12"/>
      <c r="D1460" s="50"/>
      <c r="E1460" s="12"/>
      <c r="F1460" s="50"/>
      <c r="G1460" s="12"/>
      <c r="H1460" s="12"/>
      <c r="I1460" s="12"/>
    </row>
    <row r="1461" spans="1:9" x14ac:dyDescent="0.2">
      <c r="A1461" s="12"/>
      <c r="B1461" s="12"/>
      <c r="C1461" s="12"/>
      <c r="D1461" s="50"/>
      <c r="E1461" s="12"/>
      <c r="F1461" s="50"/>
      <c r="G1461" s="12"/>
      <c r="H1461" s="12"/>
      <c r="I1461" s="12"/>
    </row>
    <row r="1462" spans="1:9" x14ac:dyDescent="0.2">
      <c r="A1462" s="12"/>
      <c r="B1462" s="12"/>
      <c r="C1462" s="12"/>
      <c r="D1462" s="50"/>
      <c r="E1462" s="12"/>
      <c r="F1462" s="50"/>
      <c r="G1462" s="12"/>
      <c r="H1462" s="12"/>
      <c r="I1462" s="12"/>
    </row>
    <row r="1463" spans="1:9" x14ac:dyDescent="0.2">
      <c r="A1463" s="12"/>
      <c r="B1463" s="12"/>
      <c r="C1463" s="12"/>
      <c r="D1463" s="50"/>
      <c r="E1463" s="12"/>
      <c r="F1463" s="50"/>
      <c r="G1463" s="12"/>
      <c r="H1463" s="12"/>
      <c r="I1463" s="12"/>
    </row>
    <row r="1464" spans="1:9" x14ac:dyDescent="0.2">
      <c r="A1464" s="12"/>
      <c r="B1464" s="12"/>
      <c r="C1464" s="12"/>
      <c r="D1464" s="50"/>
      <c r="E1464" s="12"/>
      <c r="F1464" s="50"/>
      <c r="G1464" s="12"/>
      <c r="H1464" s="12"/>
      <c r="I1464" s="12"/>
    </row>
    <row r="1465" spans="1:9" x14ac:dyDescent="0.2">
      <c r="A1465" s="12"/>
      <c r="B1465" s="12"/>
      <c r="C1465" s="12"/>
      <c r="D1465" s="50"/>
      <c r="E1465" s="12"/>
      <c r="F1465" s="50"/>
      <c r="G1465" s="12"/>
      <c r="H1465" s="12"/>
      <c r="I1465" s="12"/>
    </row>
    <row r="1466" spans="1:9" x14ac:dyDescent="0.2">
      <c r="A1466" s="12"/>
      <c r="B1466" s="12"/>
      <c r="C1466" s="12"/>
      <c r="D1466" s="50"/>
      <c r="E1466" s="12"/>
      <c r="F1466" s="50"/>
      <c r="G1466" s="12"/>
      <c r="H1466" s="12"/>
      <c r="I1466" s="12"/>
    </row>
    <row r="1467" spans="1:9" x14ac:dyDescent="0.2">
      <c r="A1467" s="12"/>
      <c r="B1467" s="12"/>
      <c r="C1467" s="12"/>
      <c r="D1467" s="50"/>
      <c r="E1467" s="12"/>
      <c r="F1467" s="50"/>
      <c r="G1467" s="12"/>
      <c r="H1467" s="12"/>
      <c r="I1467" s="12"/>
    </row>
    <row r="1468" spans="1:9" x14ac:dyDescent="0.2">
      <c r="A1468" s="12"/>
      <c r="B1468" s="12"/>
      <c r="C1468" s="12"/>
      <c r="D1468" s="50"/>
      <c r="E1468" s="12"/>
      <c r="F1468" s="50"/>
      <c r="G1468" s="12"/>
      <c r="H1468" s="12"/>
      <c r="I1468" s="12"/>
    </row>
    <row r="1469" spans="1:9" x14ac:dyDescent="0.2">
      <c r="A1469" s="12"/>
      <c r="B1469" s="12"/>
      <c r="C1469" s="12"/>
      <c r="D1469" s="50"/>
      <c r="E1469" s="12"/>
      <c r="F1469" s="50"/>
      <c r="G1469" s="12"/>
      <c r="H1469" s="12"/>
      <c r="I1469" s="12"/>
    </row>
    <row r="1470" spans="1:9" x14ac:dyDescent="0.2">
      <c r="A1470" s="12"/>
      <c r="B1470" s="12"/>
      <c r="C1470" s="12"/>
      <c r="D1470" s="50"/>
      <c r="E1470" s="12"/>
      <c r="F1470" s="50"/>
      <c r="G1470" s="12"/>
      <c r="H1470" s="12"/>
      <c r="I1470" s="12"/>
    </row>
    <row r="1471" spans="1:9" x14ac:dyDescent="0.2">
      <c r="A1471" s="12"/>
      <c r="B1471" s="12"/>
      <c r="C1471" s="12"/>
      <c r="D1471" s="50"/>
      <c r="E1471" s="12"/>
      <c r="F1471" s="50"/>
      <c r="G1471" s="12"/>
      <c r="H1471" s="12"/>
      <c r="I1471" s="12"/>
    </row>
    <row r="1472" spans="1:9" x14ac:dyDescent="0.2">
      <c r="A1472" s="12"/>
      <c r="B1472" s="12"/>
      <c r="C1472" s="12"/>
      <c r="D1472" s="50"/>
      <c r="E1472" s="12"/>
      <c r="F1472" s="50"/>
      <c r="G1472" s="12"/>
      <c r="H1472" s="12"/>
      <c r="I1472" s="12"/>
    </row>
    <row r="1473" spans="1:9" x14ac:dyDescent="0.2">
      <c r="A1473" s="12"/>
      <c r="B1473" s="12"/>
      <c r="C1473" s="12"/>
      <c r="D1473" s="50"/>
      <c r="E1473" s="12"/>
      <c r="F1473" s="50"/>
      <c r="G1473" s="12"/>
      <c r="H1473" s="12"/>
      <c r="I1473" s="12"/>
    </row>
    <row r="1474" spans="1:9" x14ac:dyDescent="0.2">
      <c r="A1474" s="12"/>
      <c r="B1474" s="12"/>
      <c r="C1474" s="12"/>
      <c r="D1474" s="50"/>
      <c r="E1474" s="12"/>
      <c r="F1474" s="50"/>
      <c r="G1474" s="12"/>
      <c r="H1474" s="12"/>
      <c r="I1474" s="12"/>
    </row>
    <row r="1475" spans="1:9" x14ac:dyDescent="0.2">
      <c r="A1475" s="12"/>
      <c r="B1475" s="12"/>
      <c r="C1475" s="12"/>
      <c r="D1475" s="50"/>
      <c r="E1475" s="12"/>
      <c r="F1475" s="50"/>
      <c r="G1475" s="12"/>
      <c r="H1475" s="12"/>
      <c r="I1475" s="12"/>
    </row>
    <row r="1476" spans="1:9" x14ac:dyDescent="0.2">
      <c r="A1476" s="12"/>
      <c r="B1476" s="12"/>
      <c r="C1476" s="12"/>
      <c r="D1476" s="50"/>
      <c r="E1476" s="12"/>
      <c r="F1476" s="50"/>
      <c r="G1476" s="12"/>
      <c r="H1476" s="12"/>
      <c r="I1476" s="12"/>
    </row>
    <row r="1477" spans="1:9" x14ac:dyDescent="0.2">
      <c r="A1477" s="12"/>
      <c r="B1477" s="12"/>
      <c r="C1477" s="12"/>
      <c r="D1477" s="50"/>
      <c r="E1477" s="12"/>
      <c r="F1477" s="50"/>
      <c r="G1477" s="12"/>
      <c r="H1477" s="12"/>
      <c r="I1477" s="12"/>
    </row>
    <row r="1478" spans="1:9" x14ac:dyDescent="0.2">
      <c r="A1478" s="12"/>
      <c r="B1478" s="12"/>
      <c r="C1478" s="12"/>
      <c r="D1478" s="50"/>
      <c r="E1478" s="12"/>
      <c r="F1478" s="50"/>
      <c r="G1478" s="12"/>
      <c r="H1478" s="12"/>
      <c r="I1478" s="12"/>
    </row>
    <row r="1479" spans="1:9" x14ac:dyDescent="0.2">
      <c r="A1479" s="12"/>
      <c r="B1479" s="12"/>
      <c r="C1479" s="12"/>
      <c r="D1479" s="50"/>
      <c r="E1479" s="12"/>
      <c r="F1479" s="50"/>
      <c r="G1479" s="12"/>
      <c r="H1479" s="12"/>
      <c r="I1479" s="12"/>
    </row>
    <row r="1480" spans="1:9" x14ac:dyDescent="0.2">
      <c r="A1480" s="12"/>
      <c r="B1480" s="12"/>
      <c r="C1480" s="12"/>
      <c r="D1480" s="50"/>
      <c r="E1480" s="12"/>
      <c r="F1480" s="50"/>
      <c r="G1480" s="12"/>
      <c r="H1480" s="12"/>
      <c r="I1480" s="12"/>
    </row>
    <row r="1481" spans="1:9" x14ac:dyDescent="0.2">
      <c r="A1481" s="12"/>
      <c r="B1481" s="12"/>
      <c r="C1481" s="12"/>
      <c r="D1481" s="50"/>
      <c r="E1481" s="12"/>
      <c r="F1481" s="50"/>
      <c r="G1481" s="12"/>
      <c r="H1481" s="12"/>
      <c r="I1481" s="12"/>
    </row>
    <row r="1482" spans="1:9" x14ac:dyDescent="0.2">
      <c r="A1482" s="12"/>
      <c r="B1482" s="12"/>
      <c r="C1482" s="12"/>
      <c r="D1482" s="50"/>
      <c r="E1482" s="12"/>
      <c r="F1482" s="50"/>
      <c r="G1482" s="12"/>
      <c r="H1482" s="12"/>
      <c r="I1482" s="12"/>
    </row>
    <row r="1483" spans="1:9" x14ac:dyDescent="0.2">
      <c r="A1483" s="12"/>
      <c r="B1483" s="12"/>
      <c r="C1483" s="12"/>
      <c r="D1483" s="50"/>
      <c r="E1483" s="12"/>
      <c r="F1483" s="50"/>
      <c r="G1483" s="12"/>
      <c r="H1483" s="12"/>
      <c r="I1483" s="12"/>
    </row>
    <row r="1484" spans="1:9" x14ac:dyDescent="0.2">
      <c r="A1484" s="12"/>
      <c r="B1484" s="12"/>
      <c r="C1484" s="12"/>
      <c r="D1484" s="50"/>
      <c r="E1484" s="12"/>
      <c r="F1484" s="50"/>
      <c r="G1484" s="12"/>
      <c r="H1484" s="12"/>
      <c r="I1484" s="12"/>
    </row>
    <row r="1485" spans="1:9" x14ac:dyDescent="0.2">
      <c r="A1485" s="12"/>
      <c r="B1485" s="12"/>
      <c r="C1485" s="12"/>
      <c r="D1485" s="50"/>
      <c r="E1485" s="12"/>
      <c r="F1485" s="50"/>
      <c r="G1485" s="12"/>
      <c r="H1485" s="12"/>
      <c r="I1485" s="12"/>
    </row>
    <row r="1486" spans="1:9" x14ac:dyDescent="0.2">
      <c r="A1486" s="12"/>
      <c r="B1486" s="12"/>
      <c r="C1486" s="12"/>
      <c r="D1486" s="50"/>
      <c r="E1486" s="12"/>
      <c r="F1486" s="50"/>
      <c r="G1486" s="12"/>
      <c r="H1486" s="12"/>
      <c r="I1486" s="12"/>
    </row>
    <row r="1487" spans="1:9" x14ac:dyDescent="0.2">
      <c r="A1487" s="12"/>
      <c r="B1487" s="12"/>
      <c r="C1487" s="12"/>
      <c r="D1487" s="50"/>
      <c r="E1487" s="12"/>
      <c r="F1487" s="50"/>
      <c r="G1487" s="12"/>
      <c r="H1487" s="12"/>
      <c r="I1487" s="12"/>
    </row>
    <row r="1488" spans="1:9" x14ac:dyDescent="0.2">
      <c r="A1488" s="12"/>
      <c r="B1488" s="12"/>
      <c r="C1488" s="12"/>
      <c r="D1488" s="50"/>
      <c r="E1488" s="12"/>
      <c r="F1488" s="50"/>
      <c r="G1488" s="12"/>
      <c r="H1488" s="12"/>
      <c r="I1488" s="12"/>
    </row>
    <row r="1489" spans="1:9" x14ac:dyDescent="0.2">
      <c r="A1489" s="12"/>
      <c r="B1489" s="12"/>
      <c r="C1489" s="12"/>
      <c r="D1489" s="50"/>
      <c r="E1489" s="12"/>
      <c r="F1489" s="50"/>
      <c r="G1489" s="12"/>
      <c r="H1489" s="12"/>
      <c r="I1489" s="12"/>
    </row>
    <row r="1490" spans="1:9" x14ac:dyDescent="0.2">
      <c r="A1490" s="12"/>
      <c r="B1490" s="12"/>
      <c r="C1490" s="12"/>
      <c r="D1490" s="50"/>
      <c r="E1490" s="12"/>
      <c r="F1490" s="50"/>
      <c r="G1490" s="12"/>
      <c r="H1490" s="12"/>
      <c r="I1490" s="12"/>
    </row>
    <row r="1491" spans="1:9" x14ac:dyDescent="0.2">
      <c r="A1491" s="12"/>
      <c r="B1491" s="12"/>
      <c r="C1491" s="12"/>
      <c r="D1491" s="50"/>
      <c r="E1491" s="12"/>
      <c r="F1491" s="50"/>
      <c r="G1491" s="12"/>
      <c r="H1491" s="12"/>
      <c r="I1491" s="12"/>
    </row>
    <row r="1492" spans="1:9" x14ac:dyDescent="0.2">
      <c r="A1492" s="12"/>
      <c r="B1492" s="12"/>
      <c r="C1492" s="12"/>
      <c r="D1492" s="50"/>
      <c r="E1492" s="12"/>
      <c r="F1492" s="50"/>
      <c r="G1492" s="12"/>
      <c r="H1492" s="12"/>
      <c r="I1492" s="12"/>
    </row>
    <row r="1493" spans="1:9" x14ac:dyDescent="0.2">
      <c r="A1493" s="12"/>
      <c r="B1493" s="12"/>
      <c r="C1493" s="12"/>
      <c r="D1493" s="50"/>
      <c r="E1493" s="12"/>
      <c r="F1493" s="50"/>
      <c r="G1493" s="12"/>
      <c r="H1493" s="12"/>
      <c r="I1493" s="12"/>
    </row>
    <row r="1494" spans="1:9" x14ac:dyDescent="0.2">
      <c r="A1494" s="12"/>
      <c r="B1494" s="12"/>
      <c r="C1494" s="12"/>
      <c r="D1494" s="50"/>
      <c r="E1494" s="12"/>
      <c r="F1494" s="50"/>
      <c r="G1494" s="12"/>
      <c r="H1494" s="12"/>
      <c r="I1494" s="12"/>
    </row>
    <row r="1495" spans="1:9" x14ac:dyDescent="0.2">
      <c r="A1495" s="12"/>
      <c r="B1495" s="12"/>
      <c r="C1495" s="12"/>
      <c r="D1495" s="50"/>
      <c r="E1495" s="12"/>
      <c r="F1495" s="50"/>
      <c r="G1495" s="12"/>
      <c r="H1495" s="12"/>
      <c r="I1495" s="12"/>
    </row>
    <row r="1496" spans="1:9" x14ac:dyDescent="0.2">
      <c r="A1496" s="12"/>
      <c r="B1496" s="12"/>
      <c r="C1496" s="12"/>
      <c r="D1496" s="50"/>
      <c r="E1496" s="12"/>
      <c r="F1496" s="50"/>
      <c r="G1496" s="12"/>
      <c r="H1496" s="12"/>
      <c r="I1496" s="12"/>
    </row>
    <row r="1497" spans="1:9" x14ac:dyDescent="0.2">
      <c r="A1497" s="12"/>
      <c r="B1497" s="12"/>
      <c r="C1497" s="12"/>
      <c r="D1497" s="50"/>
      <c r="E1497" s="12"/>
      <c r="F1497" s="50"/>
      <c r="G1497" s="12"/>
      <c r="H1497" s="12"/>
      <c r="I1497" s="12"/>
    </row>
    <row r="1498" spans="1:9" x14ac:dyDescent="0.2">
      <c r="A1498" s="12"/>
      <c r="B1498" s="12"/>
      <c r="C1498" s="12"/>
      <c r="D1498" s="50"/>
      <c r="E1498" s="12"/>
      <c r="F1498" s="50"/>
      <c r="G1498" s="12"/>
      <c r="H1498" s="12"/>
      <c r="I1498" s="12"/>
    </row>
    <row r="1499" spans="1:9" x14ac:dyDescent="0.2">
      <c r="A1499" s="12"/>
      <c r="B1499" s="12"/>
      <c r="C1499" s="12"/>
      <c r="D1499" s="50"/>
      <c r="E1499" s="12"/>
      <c r="F1499" s="50"/>
      <c r="G1499" s="12"/>
      <c r="H1499" s="12"/>
      <c r="I1499" s="12"/>
    </row>
    <row r="1500" spans="1:9" x14ac:dyDescent="0.2">
      <c r="A1500" s="12"/>
      <c r="B1500" s="12"/>
      <c r="C1500" s="12"/>
      <c r="D1500" s="50"/>
      <c r="E1500" s="12"/>
      <c r="F1500" s="50"/>
      <c r="G1500" s="12"/>
      <c r="H1500" s="12"/>
      <c r="I1500" s="12"/>
    </row>
    <row r="1501" spans="1:9" x14ac:dyDescent="0.2">
      <c r="A1501" s="12"/>
      <c r="B1501" s="12"/>
      <c r="C1501" s="12"/>
      <c r="D1501" s="50"/>
      <c r="E1501" s="12"/>
      <c r="F1501" s="50"/>
      <c r="G1501" s="12"/>
      <c r="H1501" s="12"/>
      <c r="I1501" s="12"/>
    </row>
    <row r="1502" spans="1:9" x14ac:dyDescent="0.2">
      <c r="A1502" s="12"/>
      <c r="B1502" s="12"/>
      <c r="C1502" s="12"/>
      <c r="D1502" s="50"/>
      <c r="E1502" s="12"/>
      <c r="F1502" s="50"/>
      <c r="G1502" s="12"/>
      <c r="H1502" s="12"/>
      <c r="I1502" s="12"/>
    </row>
    <row r="1503" spans="1:9" x14ac:dyDescent="0.2">
      <c r="A1503" s="12"/>
      <c r="B1503" s="12"/>
      <c r="C1503" s="12"/>
      <c r="D1503" s="50"/>
      <c r="E1503" s="12"/>
      <c r="F1503" s="50"/>
      <c r="G1503" s="12"/>
      <c r="H1503" s="12"/>
      <c r="I1503" s="12"/>
    </row>
    <row r="1504" spans="1:9" x14ac:dyDescent="0.2">
      <c r="A1504" s="12"/>
      <c r="B1504" s="12"/>
      <c r="C1504" s="12"/>
      <c r="D1504" s="50"/>
      <c r="E1504" s="12"/>
      <c r="F1504" s="50"/>
      <c r="G1504" s="12"/>
      <c r="H1504" s="12"/>
      <c r="I1504" s="12"/>
    </row>
    <row r="1505" spans="1:9" x14ac:dyDescent="0.2">
      <c r="A1505" s="12"/>
      <c r="B1505" s="12"/>
      <c r="C1505" s="12"/>
      <c r="D1505" s="50"/>
      <c r="E1505" s="12"/>
      <c r="F1505" s="50"/>
      <c r="G1505" s="12"/>
      <c r="H1505" s="12"/>
      <c r="I1505" s="12"/>
    </row>
    <row r="1506" spans="1:9" x14ac:dyDescent="0.2">
      <c r="A1506" s="12"/>
      <c r="B1506" s="12"/>
      <c r="C1506" s="12"/>
      <c r="D1506" s="50"/>
      <c r="E1506" s="12"/>
      <c r="F1506" s="50"/>
      <c r="G1506" s="12"/>
      <c r="H1506" s="12"/>
      <c r="I1506" s="12"/>
    </row>
    <row r="1507" spans="1:9" x14ac:dyDescent="0.2">
      <c r="A1507" s="12"/>
      <c r="B1507" s="12"/>
      <c r="C1507" s="12"/>
      <c r="D1507" s="50"/>
      <c r="E1507" s="12"/>
      <c r="F1507" s="50"/>
      <c r="G1507" s="12"/>
      <c r="H1507" s="12"/>
      <c r="I1507" s="12"/>
    </row>
    <row r="1508" spans="1:9" x14ac:dyDescent="0.2">
      <c r="A1508" s="12"/>
      <c r="B1508" s="12"/>
      <c r="C1508" s="12"/>
      <c r="D1508" s="50"/>
      <c r="E1508" s="12"/>
      <c r="F1508" s="50"/>
      <c r="G1508" s="12"/>
      <c r="H1508" s="12"/>
      <c r="I1508" s="12"/>
    </row>
    <row r="1509" spans="1:9" x14ac:dyDescent="0.2">
      <c r="A1509" s="12"/>
      <c r="B1509" s="12"/>
      <c r="C1509" s="12"/>
      <c r="D1509" s="50"/>
      <c r="E1509" s="12"/>
      <c r="F1509" s="50"/>
      <c r="G1509" s="12"/>
      <c r="H1509" s="12"/>
      <c r="I1509" s="12"/>
    </row>
    <row r="1510" spans="1:9" x14ac:dyDescent="0.2">
      <c r="A1510" s="12"/>
      <c r="B1510" s="12"/>
      <c r="C1510" s="12"/>
      <c r="D1510" s="50"/>
      <c r="E1510" s="12"/>
      <c r="F1510" s="50"/>
      <c r="G1510" s="12"/>
      <c r="H1510" s="12"/>
      <c r="I1510" s="12"/>
    </row>
    <row r="1511" spans="1:9" x14ac:dyDescent="0.2">
      <c r="A1511" s="12"/>
      <c r="B1511" s="12"/>
      <c r="C1511" s="12"/>
      <c r="D1511" s="50"/>
      <c r="E1511" s="12"/>
      <c r="F1511" s="50"/>
      <c r="G1511" s="12"/>
      <c r="H1511" s="12"/>
      <c r="I1511" s="12"/>
    </row>
    <row r="1512" spans="1:9" x14ac:dyDescent="0.2">
      <c r="A1512" s="12"/>
      <c r="B1512" s="12"/>
      <c r="C1512" s="12"/>
      <c r="D1512" s="50"/>
      <c r="E1512" s="12"/>
      <c r="F1512" s="50"/>
      <c r="G1512" s="12"/>
      <c r="H1512" s="12"/>
      <c r="I1512" s="12"/>
    </row>
    <row r="1513" spans="1:9" x14ac:dyDescent="0.2">
      <c r="A1513" s="12"/>
      <c r="B1513" s="12"/>
      <c r="C1513" s="12"/>
      <c r="D1513" s="50"/>
      <c r="E1513" s="12"/>
      <c r="F1513" s="50"/>
      <c r="G1513" s="12"/>
      <c r="H1513" s="12"/>
      <c r="I1513" s="12"/>
    </row>
    <row r="1514" spans="1:9" x14ac:dyDescent="0.2">
      <c r="A1514" s="12"/>
      <c r="B1514" s="12"/>
      <c r="C1514" s="12"/>
      <c r="D1514" s="50"/>
      <c r="E1514" s="12"/>
      <c r="F1514" s="50"/>
      <c r="G1514" s="12"/>
      <c r="H1514" s="12"/>
      <c r="I1514" s="12"/>
    </row>
    <row r="1515" spans="1:9" x14ac:dyDescent="0.2">
      <c r="A1515" s="12"/>
      <c r="B1515" s="12"/>
      <c r="C1515" s="12"/>
      <c r="D1515" s="50"/>
      <c r="E1515" s="12"/>
      <c r="F1515" s="50"/>
      <c r="G1515" s="12"/>
      <c r="H1515" s="12"/>
      <c r="I1515" s="12"/>
    </row>
    <row r="1516" spans="1:9" x14ac:dyDescent="0.2">
      <c r="A1516" s="12"/>
      <c r="B1516" s="12"/>
      <c r="C1516" s="12"/>
      <c r="D1516" s="50"/>
      <c r="E1516" s="12"/>
      <c r="F1516" s="50"/>
      <c r="G1516" s="12"/>
      <c r="H1516" s="12"/>
      <c r="I1516" s="12"/>
    </row>
    <row r="1517" spans="1:9" x14ac:dyDescent="0.2">
      <c r="A1517" s="12"/>
      <c r="B1517" s="12"/>
      <c r="C1517" s="12"/>
      <c r="D1517" s="50"/>
      <c r="E1517" s="12"/>
      <c r="F1517" s="50"/>
      <c r="G1517" s="12"/>
      <c r="H1517" s="12"/>
      <c r="I1517" s="12"/>
    </row>
    <row r="1518" spans="1:9" x14ac:dyDescent="0.2">
      <c r="A1518" s="12"/>
      <c r="B1518" s="12"/>
      <c r="C1518" s="12"/>
      <c r="D1518" s="50"/>
      <c r="E1518" s="12"/>
      <c r="F1518" s="50"/>
      <c r="G1518" s="12"/>
      <c r="H1518" s="12"/>
      <c r="I1518" s="12"/>
    </row>
    <row r="1519" spans="1:9" x14ac:dyDescent="0.2">
      <c r="A1519" s="12"/>
      <c r="B1519" s="12"/>
      <c r="C1519" s="12"/>
      <c r="D1519" s="50"/>
      <c r="E1519" s="12"/>
      <c r="F1519" s="50"/>
      <c r="G1519" s="12"/>
      <c r="H1519" s="12"/>
      <c r="I1519" s="12"/>
    </row>
    <row r="1520" spans="1:9" x14ac:dyDescent="0.2">
      <c r="A1520" s="12"/>
      <c r="B1520" s="12"/>
      <c r="C1520" s="12"/>
      <c r="D1520" s="50"/>
      <c r="E1520" s="12"/>
      <c r="F1520" s="50"/>
      <c r="G1520" s="12"/>
      <c r="H1520" s="12"/>
      <c r="I1520" s="12"/>
    </row>
    <row r="1521" spans="1:9" x14ac:dyDescent="0.2">
      <c r="A1521" s="12"/>
      <c r="B1521" s="12"/>
      <c r="C1521" s="12"/>
      <c r="D1521" s="50"/>
      <c r="E1521" s="12"/>
      <c r="F1521" s="50"/>
      <c r="G1521" s="12"/>
      <c r="H1521" s="12"/>
      <c r="I1521" s="12"/>
    </row>
    <row r="1522" spans="1:9" x14ac:dyDescent="0.2">
      <c r="A1522" s="12"/>
      <c r="B1522" s="12"/>
      <c r="C1522" s="12"/>
      <c r="D1522" s="50"/>
      <c r="E1522" s="12"/>
      <c r="F1522" s="50"/>
      <c r="G1522" s="12"/>
      <c r="H1522" s="12"/>
      <c r="I1522" s="12"/>
    </row>
    <row r="1523" spans="1:9" x14ac:dyDescent="0.2">
      <c r="A1523" s="12"/>
      <c r="B1523" s="12"/>
      <c r="C1523" s="12"/>
      <c r="D1523" s="50"/>
      <c r="E1523" s="12"/>
      <c r="F1523" s="50"/>
      <c r="G1523" s="12"/>
      <c r="H1523" s="12"/>
      <c r="I1523" s="12"/>
    </row>
    <row r="1524" spans="1:9" x14ac:dyDescent="0.2">
      <c r="A1524" s="12"/>
      <c r="B1524" s="12"/>
      <c r="C1524" s="12"/>
      <c r="D1524" s="50"/>
      <c r="E1524" s="12"/>
      <c r="F1524" s="50"/>
      <c r="G1524" s="12"/>
      <c r="H1524" s="12"/>
      <c r="I1524" s="12"/>
    </row>
    <row r="1525" spans="1:9" x14ac:dyDescent="0.2">
      <c r="A1525" s="12"/>
      <c r="B1525" s="12"/>
      <c r="C1525" s="12"/>
      <c r="D1525" s="50"/>
      <c r="E1525" s="12"/>
      <c r="F1525" s="50"/>
      <c r="G1525" s="12"/>
      <c r="H1525" s="12"/>
      <c r="I1525" s="12"/>
    </row>
    <row r="1526" spans="1:9" x14ac:dyDescent="0.2">
      <c r="A1526" s="12"/>
      <c r="B1526" s="12"/>
      <c r="C1526" s="12"/>
      <c r="D1526" s="50"/>
      <c r="E1526" s="12"/>
      <c r="F1526" s="50"/>
      <c r="G1526" s="12"/>
      <c r="H1526" s="12"/>
      <c r="I1526" s="12"/>
    </row>
    <row r="1527" spans="1:9" x14ac:dyDescent="0.2">
      <c r="A1527" s="12"/>
      <c r="B1527" s="12"/>
      <c r="C1527" s="12"/>
      <c r="D1527" s="50"/>
      <c r="E1527" s="12"/>
      <c r="F1527" s="50"/>
      <c r="G1527" s="12"/>
      <c r="H1527" s="12"/>
      <c r="I1527" s="12"/>
    </row>
    <row r="1528" spans="1:9" x14ac:dyDescent="0.2">
      <c r="A1528" s="12"/>
      <c r="B1528" s="12"/>
      <c r="C1528" s="12"/>
      <c r="D1528" s="50"/>
      <c r="E1528" s="12"/>
      <c r="F1528" s="50"/>
      <c r="G1528" s="12"/>
      <c r="H1528" s="12"/>
      <c r="I1528" s="12"/>
    </row>
    <row r="1529" spans="1:9" x14ac:dyDescent="0.2">
      <c r="A1529" s="12"/>
      <c r="B1529" s="12"/>
      <c r="C1529" s="12"/>
      <c r="D1529" s="50"/>
      <c r="E1529" s="12"/>
      <c r="F1529" s="50"/>
      <c r="G1529" s="12"/>
      <c r="H1529" s="12"/>
      <c r="I1529" s="12"/>
    </row>
    <row r="1530" spans="1:9" x14ac:dyDescent="0.2">
      <c r="A1530" s="12"/>
      <c r="B1530" s="12"/>
      <c r="C1530" s="12"/>
      <c r="D1530" s="50"/>
      <c r="E1530" s="12"/>
      <c r="F1530" s="50"/>
      <c r="G1530" s="12"/>
      <c r="H1530" s="12"/>
      <c r="I1530" s="12"/>
    </row>
    <row r="1531" spans="1:9" x14ac:dyDescent="0.2">
      <c r="A1531" s="12"/>
      <c r="B1531" s="12"/>
      <c r="C1531" s="12"/>
      <c r="D1531" s="50"/>
      <c r="E1531" s="12"/>
      <c r="F1531" s="50"/>
      <c r="G1531" s="12"/>
      <c r="H1531" s="12"/>
      <c r="I1531" s="12"/>
    </row>
    <row r="1532" spans="1:9" x14ac:dyDescent="0.2">
      <c r="A1532" s="12"/>
      <c r="B1532" s="12"/>
      <c r="C1532" s="12"/>
      <c r="D1532" s="50"/>
      <c r="E1532" s="12"/>
      <c r="F1532" s="50"/>
      <c r="G1532" s="12"/>
      <c r="H1532" s="12"/>
      <c r="I1532" s="12"/>
    </row>
    <row r="1533" spans="1:9" x14ac:dyDescent="0.2">
      <c r="A1533" s="12"/>
      <c r="B1533" s="12"/>
      <c r="C1533" s="12"/>
      <c r="D1533" s="50"/>
      <c r="E1533" s="12"/>
      <c r="F1533" s="50"/>
      <c r="G1533" s="12"/>
      <c r="H1533" s="12"/>
      <c r="I1533" s="12"/>
    </row>
    <row r="1534" spans="1:9" x14ac:dyDescent="0.2">
      <c r="A1534" s="12"/>
      <c r="B1534" s="12"/>
      <c r="C1534" s="12"/>
      <c r="D1534" s="50"/>
      <c r="E1534" s="12"/>
      <c r="F1534" s="50"/>
      <c r="G1534" s="12"/>
      <c r="H1534" s="12"/>
      <c r="I1534" s="12"/>
    </row>
    <row r="1535" spans="1:9" x14ac:dyDescent="0.2">
      <c r="A1535" s="12"/>
      <c r="B1535" s="12"/>
      <c r="C1535" s="12"/>
      <c r="D1535" s="50"/>
      <c r="E1535" s="12"/>
      <c r="F1535" s="50"/>
      <c r="G1535" s="12"/>
      <c r="H1535" s="12"/>
      <c r="I1535" s="12"/>
    </row>
    <row r="1536" spans="1:9" x14ac:dyDescent="0.2">
      <c r="A1536" s="12"/>
      <c r="B1536" s="12"/>
      <c r="C1536" s="12"/>
      <c r="D1536" s="50"/>
      <c r="E1536" s="12"/>
      <c r="F1536" s="50"/>
      <c r="G1536" s="12"/>
      <c r="H1536" s="12"/>
      <c r="I1536" s="12"/>
    </row>
    <row r="1537" spans="1:9" x14ac:dyDescent="0.2">
      <c r="A1537" s="12"/>
      <c r="B1537" s="12"/>
      <c r="C1537" s="12"/>
      <c r="D1537" s="50"/>
      <c r="E1537" s="12"/>
      <c r="F1537" s="50"/>
      <c r="G1537" s="12"/>
      <c r="H1537" s="12"/>
      <c r="I1537" s="12"/>
    </row>
    <row r="1538" spans="1:9" x14ac:dyDescent="0.2">
      <c r="A1538" s="12"/>
      <c r="B1538" s="12"/>
      <c r="C1538" s="12"/>
      <c r="D1538" s="50"/>
      <c r="E1538" s="12"/>
      <c r="F1538" s="50"/>
      <c r="G1538" s="12"/>
      <c r="H1538" s="12"/>
      <c r="I1538" s="12"/>
    </row>
    <row r="1539" spans="1:9" x14ac:dyDescent="0.2">
      <c r="A1539" s="12"/>
      <c r="B1539" s="12"/>
      <c r="C1539" s="12"/>
      <c r="D1539" s="50"/>
      <c r="E1539" s="12"/>
      <c r="F1539" s="50"/>
      <c r="G1539" s="12"/>
      <c r="H1539" s="12"/>
      <c r="I1539" s="12"/>
    </row>
    <row r="1540" spans="1:9" x14ac:dyDescent="0.2">
      <c r="A1540" s="12"/>
      <c r="B1540" s="12"/>
      <c r="C1540" s="12"/>
      <c r="D1540" s="50"/>
      <c r="E1540" s="12"/>
      <c r="F1540" s="50"/>
      <c r="G1540" s="12"/>
      <c r="H1540" s="12"/>
      <c r="I1540" s="12"/>
    </row>
    <row r="1541" spans="1:9" x14ac:dyDescent="0.2">
      <c r="A1541" s="12"/>
      <c r="B1541" s="12"/>
      <c r="C1541" s="12"/>
      <c r="D1541" s="50"/>
      <c r="E1541" s="12"/>
      <c r="F1541" s="50"/>
      <c r="G1541" s="12"/>
      <c r="H1541" s="12"/>
      <c r="I1541" s="12"/>
    </row>
    <row r="1542" spans="1:9" x14ac:dyDescent="0.2">
      <c r="A1542" s="12"/>
      <c r="B1542" s="12"/>
      <c r="C1542" s="12"/>
      <c r="D1542" s="50"/>
      <c r="E1542" s="12"/>
      <c r="F1542" s="50"/>
      <c r="G1542" s="12"/>
      <c r="H1542" s="12"/>
      <c r="I1542" s="12"/>
    </row>
    <row r="1543" spans="1:9" x14ac:dyDescent="0.2">
      <c r="A1543" s="12"/>
      <c r="B1543" s="12"/>
      <c r="C1543" s="12"/>
      <c r="D1543" s="50"/>
      <c r="E1543" s="12"/>
      <c r="F1543" s="50"/>
      <c r="G1543" s="12"/>
      <c r="H1543" s="12"/>
      <c r="I1543" s="12"/>
    </row>
    <row r="1544" spans="1:9" x14ac:dyDescent="0.2">
      <c r="A1544" s="12"/>
      <c r="B1544" s="12"/>
      <c r="C1544" s="12"/>
      <c r="D1544" s="50"/>
      <c r="E1544" s="12"/>
      <c r="F1544" s="50"/>
      <c r="G1544" s="12"/>
      <c r="H1544" s="12"/>
      <c r="I1544" s="12"/>
    </row>
    <row r="1545" spans="1:9" x14ac:dyDescent="0.2">
      <c r="A1545" s="12"/>
      <c r="B1545" s="12"/>
      <c r="C1545" s="12"/>
      <c r="D1545" s="50"/>
      <c r="E1545" s="12"/>
      <c r="F1545" s="50"/>
      <c r="G1545" s="12"/>
      <c r="H1545" s="12"/>
      <c r="I1545" s="12"/>
    </row>
    <row r="1546" spans="1:9" x14ac:dyDescent="0.2">
      <c r="A1546" s="12"/>
      <c r="B1546" s="12"/>
      <c r="C1546" s="12"/>
      <c r="D1546" s="50"/>
      <c r="E1546" s="12"/>
      <c r="F1546" s="50"/>
      <c r="G1546" s="12"/>
      <c r="H1546" s="12"/>
      <c r="I1546" s="12"/>
    </row>
    <row r="1547" spans="1:9" x14ac:dyDescent="0.2">
      <c r="A1547" s="12"/>
      <c r="B1547" s="12"/>
      <c r="C1547" s="12"/>
      <c r="D1547" s="50"/>
      <c r="E1547" s="12"/>
      <c r="F1547" s="50"/>
      <c r="G1547" s="12"/>
      <c r="H1547" s="12"/>
      <c r="I1547" s="12"/>
    </row>
    <row r="1548" spans="1:9" x14ac:dyDescent="0.2">
      <c r="A1548" s="12"/>
      <c r="B1548" s="12"/>
      <c r="C1548" s="12"/>
      <c r="D1548" s="50"/>
      <c r="E1548" s="12"/>
      <c r="F1548" s="50"/>
      <c r="G1548" s="12"/>
      <c r="H1548" s="12"/>
      <c r="I1548" s="12"/>
    </row>
    <row r="1549" spans="1:9" x14ac:dyDescent="0.2">
      <c r="A1549" s="12"/>
      <c r="B1549" s="12"/>
      <c r="C1549" s="12"/>
      <c r="D1549" s="50"/>
      <c r="E1549" s="12"/>
      <c r="F1549" s="50"/>
      <c r="G1549" s="12"/>
      <c r="H1549" s="12"/>
      <c r="I1549" s="12"/>
    </row>
    <row r="1550" spans="1:9" x14ac:dyDescent="0.2">
      <c r="A1550" s="12"/>
      <c r="B1550" s="12"/>
      <c r="C1550" s="12"/>
      <c r="D1550" s="50"/>
      <c r="E1550" s="12"/>
      <c r="F1550" s="50"/>
      <c r="G1550" s="12"/>
      <c r="H1550" s="12"/>
      <c r="I1550" s="12"/>
    </row>
    <row r="1551" spans="1:9" x14ac:dyDescent="0.2">
      <c r="A1551" s="12"/>
      <c r="B1551" s="12"/>
      <c r="C1551" s="12"/>
      <c r="D1551" s="50"/>
      <c r="E1551" s="12"/>
      <c r="F1551" s="50"/>
      <c r="G1551" s="12"/>
      <c r="H1551" s="12"/>
      <c r="I1551" s="12"/>
    </row>
    <row r="1552" spans="1:9" x14ac:dyDescent="0.2">
      <c r="A1552" s="12"/>
      <c r="B1552" s="12"/>
      <c r="C1552" s="12"/>
      <c r="D1552" s="50"/>
      <c r="E1552" s="12"/>
      <c r="F1552" s="50"/>
      <c r="G1552" s="12"/>
      <c r="H1552" s="12"/>
      <c r="I1552" s="12"/>
    </row>
    <row r="1553" spans="1:9" x14ac:dyDescent="0.2">
      <c r="A1553" s="12"/>
      <c r="B1553" s="12"/>
      <c r="C1553" s="12"/>
      <c r="D1553" s="50"/>
      <c r="E1553" s="12"/>
      <c r="F1553" s="50"/>
      <c r="G1553" s="12"/>
      <c r="H1553" s="12"/>
      <c r="I1553" s="12"/>
    </row>
    <row r="1554" spans="1:9" x14ac:dyDescent="0.2">
      <c r="A1554" s="12"/>
      <c r="B1554" s="12"/>
      <c r="C1554" s="12"/>
      <c r="D1554" s="50"/>
      <c r="E1554" s="12"/>
      <c r="F1554" s="50"/>
      <c r="G1554" s="12"/>
      <c r="H1554" s="12"/>
      <c r="I1554" s="12"/>
    </row>
    <row r="1555" spans="1:9" x14ac:dyDescent="0.2">
      <c r="A1555" s="12"/>
      <c r="B1555" s="12"/>
      <c r="C1555" s="12"/>
      <c r="D1555" s="50"/>
      <c r="E1555" s="12"/>
      <c r="F1555" s="50"/>
      <c r="G1555" s="12"/>
      <c r="H1555" s="12"/>
      <c r="I1555" s="12"/>
    </row>
    <row r="1556" spans="1:9" x14ac:dyDescent="0.2">
      <c r="A1556" s="12"/>
      <c r="B1556" s="12"/>
      <c r="C1556" s="12"/>
      <c r="D1556" s="50"/>
      <c r="E1556" s="12"/>
      <c r="F1556" s="50"/>
      <c r="G1556" s="12"/>
      <c r="H1556" s="12"/>
      <c r="I1556" s="12"/>
    </row>
    <row r="1557" spans="1:9" x14ac:dyDescent="0.2">
      <c r="A1557" s="12"/>
      <c r="B1557" s="12"/>
      <c r="C1557" s="12"/>
      <c r="D1557" s="50"/>
      <c r="E1557" s="12"/>
      <c r="F1557" s="50"/>
      <c r="G1557" s="12"/>
      <c r="H1557" s="12"/>
      <c r="I1557" s="12"/>
    </row>
    <row r="1558" spans="1:9" x14ac:dyDescent="0.2">
      <c r="A1558" s="12"/>
      <c r="B1558" s="12"/>
      <c r="C1558" s="12"/>
      <c r="D1558" s="50"/>
      <c r="E1558" s="12"/>
      <c r="F1558" s="50"/>
      <c r="G1558" s="12"/>
      <c r="H1558" s="12"/>
      <c r="I1558" s="12"/>
    </row>
    <row r="1559" spans="1:9" x14ac:dyDescent="0.2">
      <c r="A1559" s="12"/>
      <c r="B1559" s="12"/>
      <c r="C1559" s="12"/>
      <c r="D1559" s="50"/>
      <c r="E1559" s="12"/>
      <c r="F1559" s="50"/>
      <c r="G1559" s="12"/>
      <c r="H1559" s="12"/>
      <c r="I1559" s="12"/>
    </row>
    <row r="1560" spans="1:9" x14ac:dyDescent="0.2">
      <c r="A1560" s="12"/>
      <c r="B1560" s="12"/>
      <c r="C1560" s="12"/>
      <c r="D1560" s="50"/>
      <c r="E1560" s="12"/>
      <c r="F1560" s="50"/>
      <c r="G1560" s="12"/>
      <c r="H1560" s="12"/>
      <c r="I1560" s="12"/>
    </row>
    <row r="1561" spans="1:9" x14ac:dyDescent="0.2">
      <c r="A1561" s="12"/>
      <c r="B1561" s="12"/>
      <c r="C1561" s="12"/>
      <c r="D1561" s="50"/>
      <c r="E1561" s="12"/>
      <c r="F1561" s="50"/>
      <c r="G1561" s="12"/>
      <c r="H1561" s="12"/>
      <c r="I1561" s="12"/>
    </row>
    <row r="1562" spans="1:9" x14ac:dyDescent="0.2">
      <c r="A1562" s="12"/>
      <c r="B1562" s="12"/>
      <c r="C1562" s="12"/>
      <c r="D1562" s="50"/>
      <c r="E1562" s="12"/>
      <c r="F1562" s="50"/>
      <c r="G1562" s="12"/>
      <c r="H1562" s="12"/>
      <c r="I1562" s="12"/>
    </row>
    <row r="1563" spans="1:9" x14ac:dyDescent="0.2">
      <c r="A1563" s="12"/>
      <c r="B1563" s="12"/>
      <c r="C1563" s="12"/>
      <c r="D1563" s="50"/>
      <c r="E1563" s="12"/>
      <c r="F1563" s="50"/>
      <c r="G1563" s="12"/>
      <c r="H1563" s="12"/>
      <c r="I1563" s="12"/>
    </row>
    <row r="1564" spans="1:9" x14ac:dyDescent="0.2">
      <c r="A1564" s="12"/>
      <c r="B1564" s="12"/>
      <c r="C1564" s="12"/>
      <c r="D1564" s="50"/>
      <c r="E1564" s="12"/>
      <c r="F1564" s="50"/>
      <c r="G1564" s="12"/>
      <c r="H1564" s="12"/>
      <c r="I1564" s="12"/>
    </row>
    <row r="1565" spans="1:9" x14ac:dyDescent="0.2">
      <c r="A1565" s="12"/>
      <c r="B1565" s="12"/>
      <c r="C1565" s="12"/>
      <c r="D1565" s="50"/>
      <c r="E1565" s="12"/>
      <c r="F1565" s="50"/>
      <c r="G1565" s="12"/>
      <c r="H1565" s="12"/>
      <c r="I1565" s="12"/>
    </row>
    <row r="1566" spans="1:9" x14ac:dyDescent="0.2">
      <c r="A1566" s="12"/>
      <c r="B1566" s="12"/>
      <c r="C1566" s="12"/>
      <c r="D1566" s="50"/>
      <c r="E1566" s="12"/>
      <c r="F1566" s="50"/>
      <c r="G1566" s="12"/>
      <c r="H1566" s="12"/>
      <c r="I1566" s="12"/>
    </row>
    <row r="1567" spans="1:9" x14ac:dyDescent="0.2">
      <c r="A1567" s="12"/>
      <c r="B1567" s="12"/>
      <c r="C1567" s="12"/>
      <c r="D1567" s="50"/>
      <c r="E1567" s="12"/>
      <c r="F1567" s="50"/>
      <c r="G1567" s="12"/>
      <c r="H1567" s="12"/>
      <c r="I1567" s="12"/>
    </row>
    <row r="1568" spans="1:9" x14ac:dyDescent="0.2">
      <c r="A1568" s="12"/>
      <c r="B1568" s="12"/>
      <c r="C1568" s="12"/>
      <c r="D1568" s="50"/>
      <c r="E1568" s="12"/>
      <c r="F1568" s="50"/>
      <c r="G1568" s="12"/>
      <c r="H1568" s="12"/>
      <c r="I1568" s="12"/>
    </row>
    <row r="1569" spans="1:9" x14ac:dyDescent="0.2">
      <c r="A1569" s="12"/>
      <c r="B1569" s="12"/>
      <c r="C1569" s="12"/>
      <c r="D1569" s="50"/>
      <c r="E1569" s="12"/>
      <c r="F1569" s="50"/>
      <c r="G1569" s="12"/>
      <c r="H1569" s="12"/>
      <c r="I1569" s="12"/>
    </row>
    <row r="1570" spans="1:9" x14ac:dyDescent="0.2">
      <c r="A1570" s="12"/>
      <c r="B1570" s="12"/>
      <c r="C1570" s="12"/>
      <c r="D1570" s="50"/>
      <c r="E1570" s="12"/>
      <c r="F1570" s="50"/>
      <c r="G1570" s="12"/>
      <c r="H1570" s="12"/>
      <c r="I1570" s="12"/>
    </row>
    <row r="1571" spans="1:9" x14ac:dyDescent="0.2">
      <c r="A1571" s="12"/>
      <c r="B1571" s="12"/>
      <c r="C1571" s="12"/>
      <c r="D1571" s="50"/>
      <c r="E1571" s="12"/>
      <c r="F1571" s="50"/>
      <c r="G1571" s="12"/>
      <c r="H1571" s="12"/>
      <c r="I1571" s="12"/>
    </row>
    <row r="1572" spans="1:9" x14ac:dyDescent="0.2">
      <c r="A1572" s="12"/>
      <c r="B1572" s="12"/>
      <c r="C1572" s="12"/>
      <c r="D1572" s="50"/>
      <c r="E1572" s="12"/>
      <c r="F1572" s="50"/>
      <c r="G1572" s="12"/>
      <c r="H1572" s="12"/>
      <c r="I1572" s="12"/>
    </row>
    <row r="1573" spans="1:9" x14ac:dyDescent="0.2">
      <c r="A1573" s="12"/>
      <c r="B1573" s="12"/>
      <c r="C1573" s="12"/>
      <c r="D1573" s="50"/>
      <c r="E1573" s="12"/>
      <c r="F1573" s="50"/>
      <c r="G1573" s="12"/>
      <c r="H1573" s="12"/>
      <c r="I1573" s="12"/>
    </row>
    <row r="1574" spans="1:9" x14ac:dyDescent="0.2">
      <c r="A1574" s="12"/>
      <c r="B1574" s="12"/>
      <c r="C1574" s="12"/>
      <c r="D1574" s="50"/>
      <c r="E1574" s="12"/>
      <c r="F1574" s="50"/>
      <c r="G1574" s="12"/>
      <c r="H1574" s="12"/>
      <c r="I1574" s="12"/>
    </row>
    <row r="1575" spans="1:9" x14ac:dyDescent="0.2">
      <c r="A1575" s="12"/>
      <c r="B1575" s="12"/>
      <c r="C1575" s="12"/>
      <c r="D1575" s="50"/>
      <c r="E1575" s="12"/>
      <c r="F1575" s="50"/>
      <c r="G1575" s="12"/>
      <c r="H1575" s="12"/>
      <c r="I1575" s="12"/>
    </row>
    <row r="1576" spans="1:9" x14ac:dyDescent="0.2">
      <c r="A1576" s="12"/>
      <c r="B1576" s="12"/>
      <c r="C1576" s="12"/>
      <c r="D1576" s="50"/>
      <c r="E1576" s="12"/>
      <c r="F1576" s="50"/>
      <c r="G1576" s="12"/>
      <c r="H1576" s="12"/>
      <c r="I1576" s="12"/>
    </row>
    <row r="1577" spans="1:9" x14ac:dyDescent="0.2">
      <c r="A1577" s="12"/>
      <c r="B1577" s="12"/>
      <c r="C1577" s="12"/>
      <c r="D1577" s="50"/>
      <c r="E1577" s="12"/>
      <c r="F1577" s="50"/>
      <c r="G1577" s="12"/>
      <c r="H1577" s="12"/>
      <c r="I1577" s="12"/>
    </row>
    <row r="1578" spans="1:9" x14ac:dyDescent="0.2">
      <c r="A1578" s="12"/>
      <c r="B1578" s="12"/>
      <c r="C1578" s="12"/>
      <c r="D1578" s="50"/>
      <c r="E1578" s="12"/>
      <c r="F1578" s="50"/>
      <c r="G1578" s="12"/>
      <c r="H1578" s="12"/>
      <c r="I1578" s="12"/>
    </row>
    <row r="1579" spans="1:9" x14ac:dyDescent="0.2">
      <c r="A1579" s="12"/>
      <c r="B1579" s="12"/>
      <c r="C1579" s="12"/>
      <c r="D1579" s="50"/>
      <c r="E1579" s="12"/>
      <c r="F1579" s="50"/>
      <c r="G1579" s="12"/>
      <c r="H1579" s="12"/>
      <c r="I1579" s="12"/>
    </row>
    <row r="1580" spans="1:9" x14ac:dyDescent="0.2">
      <c r="A1580" s="12"/>
      <c r="B1580" s="12"/>
      <c r="C1580" s="12"/>
      <c r="D1580" s="50"/>
      <c r="E1580" s="12"/>
      <c r="F1580" s="50"/>
      <c r="G1580" s="12"/>
      <c r="H1580" s="12"/>
      <c r="I1580" s="12"/>
    </row>
    <row r="1581" spans="1:9" x14ac:dyDescent="0.2">
      <c r="A1581" s="12"/>
      <c r="B1581" s="12"/>
      <c r="C1581" s="12"/>
      <c r="D1581" s="50"/>
      <c r="E1581" s="12"/>
      <c r="F1581" s="50"/>
      <c r="G1581" s="12"/>
      <c r="H1581" s="12"/>
      <c r="I1581" s="12"/>
    </row>
    <row r="1582" spans="1:9" x14ac:dyDescent="0.2">
      <c r="A1582" s="12"/>
      <c r="B1582" s="12"/>
      <c r="C1582" s="12"/>
      <c r="D1582" s="50"/>
      <c r="E1582" s="12"/>
      <c r="F1582" s="50"/>
      <c r="G1582" s="12"/>
      <c r="H1582" s="12"/>
      <c r="I1582" s="12"/>
    </row>
    <row r="1583" spans="1:9" x14ac:dyDescent="0.2">
      <c r="A1583" s="12"/>
      <c r="B1583" s="12"/>
      <c r="C1583" s="12"/>
      <c r="D1583" s="50"/>
      <c r="E1583" s="12"/>
      <c r="F1583" s="50"/>
      <c r="G1583" s="12"/>
      <c r="H1583" s="12"/>
      <c r="I1583" s="12"/>
    </row>
    <row r="1584" spans="1:9" x14ac:dyDescent="0.2">
      <c r="A1584" s="12"/>
      <c r="B1584" s="12"/>
      <c r="C1584" s="12"/>
      <c r="D1584" s="50"/>
      <c r="E1584" s="12"/>
      <c r="F1584" s="50"/>
      <c r="G1584" s="12"/>
      <c r="H1584" s="12"/>
      <c r="I1584" s="12"/>
    </row>
    <row r="1585" spans="1:9" x14ac:dyDescent="0.2">
      <c r="A1585" s="12"/>
      <c r="B1585" s="12"/>
      <c r="C1585" s="12"/>
      <c r="D1585" s="50"/>
      <c r="E1585" s="12"/>
      <c r="F1585" s="50"/>
      <c r="G1585" s="12"/>
      <c r="H1585" s="12"/>
      <c r="I1585" s="12"/>
    </row>
    <row r="1586" spans="1:9" x14ac:dyDescent="0.2">
      <c r="A1586" s="12"/>
      <c r="B1586" s="12"/>
      <c r="C1586" s="12"/>
      <c r="D1586" s="50"/>
      <c r="E1586" s="12"/>
      <c r="F1586" s="50"/>
      <c r="G1586" s="12"/>
      <c r="H1586" s="12"/>
      <c r="I1586" s="12"/>
    </row>
    <row r="1587" spans="1:9" x14ac:dyDescent="0.2">
      <c r="A1587" s="12"/>
      <c r="B1587" s="12"/>
      <c r="C1587" s="12"/>
      <c r="D1587" s="50"/>
      <c r="E1587" s="12"/>
      <c r="F1587" s="50"/>
      <c r="G1587" s="12"/>
      <c r="H1587" s="12"/>
      <c r="I1587" s="12"/>
    </row>
    <row r="1588" spans="1:9" x14ac:dyDescent="0.2">
      <c r="A1588" s="12"/>
      <c r="B1588" s="12"/>
      <c r="C1588" s="12"/>
      <c r="D1588" s="50"/>
      <c r="E1588" s="12"/>
      <c r="F1588" s="50"/>
      <c r="G1588" s="12"/>
      <c r="H1588" s="12"/>
      <c r="I1588" s="12"/>
    </row>
    <row r="1589" spans="1:9" x14ac:dyDescent="0.2">
      <c r="A1589" s="12"/>
      <c r="B1589" s="12"/>
      <c r="C1589" s="12"/>
      <c r="D1589" s="50"/>
      <c r="E1589" s="12"/>
      <c r="F1589" s="50"/>
      <c r="G1589" s="12"/>
      <c r="H1589" s="12"/>
      <c r="I1589" s="12"/>
    </row>
    <row r="1590" spans="1:9" x14ac:dyDescent="0.2">
      <c r="A1590" s="12"/>
      <c r="B1590" s="12"/>
      <c r="C1590" s="12"/>
      <c r="D1590" s="50"/>
      <c r="E1590" s="12"/>
      <c r="F1590" s="50"/>
      <c r="G1590" s="12"/>
      <c r="H1590" s="12"/>
      <c r="I1590" s="12"/>
    </row>
    <row r="1591" spans="1:9" x14ac:dyDescent="0.2">
      <c r="A1591" s="12"/>
      <c r="B1591" s="12"/>
      <c r="C1591" s="12"/>
      <c r="D1591" s="50"/>
      <c r="E1591" s="12"/>
      <c r="F1591" s="50"/>
      <c r="G1591" s="12"/>
      <c r="H1591" s="12"/>
      <c r="I1591" s="12"/>
    </row>
    <row r="1592" spans="1:9" x14ac:dyDescent="0.2">
      <c r="A1592" s="12"/>
      <c r="B1592" s="12"/>
      <c r="C1592" s="12"/>
      <c r="D1592" s="50"/>
      <c r="E1592" s="12"/>
      <c r="F1592" s="50"/>
      <c r="G1592" s="12"/>
      <c r="H1592" s="12"/>
      <c r="I1592" s="12"/>
    </row>
    <row r="1593" spans="1:9" x14ac:dyDescent="0.2">
      <c r="A1593" s="12"/>
      <c r="B1593" s="12"/>
      <c r="C1593" s="12"/>
      <c r="D1593" s="50"/>
      <c r="E1593" s="12"/>
      <c r="F1593" s="50"/>
      <c r="G1593" s="12"/>
      <c r="H1593" s="12"/>
      <c r="I1593" s="12"/>
    </row>
    <row r="1594" spans="1:9" x14ac:dyDescent="0.2">
      <c r="A1594" s="12"/>
      <c r="B1594" s="12"/>
      <c r="C1594" s="12"/>
      <c r="D1594" s="50"/>
      <c r="E1594" s="12"/>
      <c r="F1594" s="50"/>
      <c r="G1594" s="12"/>
      <c r="H1594" s="12"/>
      <c r="I1594" s="12"/>
    </row>
    <row r="1595" spans="1:9" x14ac:dyDescent="0.2">
      <c r="A1595" s="12"/>
      <c r="B1595" s="12"/>
      <c r="C1595" s="12"/>
      <c r="D1595" s="50"/>
      <c r="E1595" s="12"/>
      <c r="F1595" s="50"/>
      <c r="G1595" s="12"/>
      <c r="H1595" s="12"/>
      <c r="I1595" s="12"/>
    </row>
    <row r="1596" spans="1:9" x14ac:dyDescent="0.2">
      <c r="A1596" s="12"/>
      <c r="B1596" s="12"/>
      <c r="C1596" s="12"/>
      <c r="D1596" s="50"/>
      <c r="E1596" s="12"/>
      <c r="F1596" s="50"/>
      <c r="G1596" s="12"/>
      <c r="H1596" s="12"/>
      <c r="I1596" s="12"/>
    </row>
    <row r="1597" spans="1:9" x14ac:dyDescent="0.2">
      <c r="A1597" s="12"/>
      <c r="B1597" s="12"/>
      <c r="C1597" s="12"/>
      <c r="D1597" s="50"/>
      <c r="E1597" s="12"/>
      <c r="F1597" s="50"/>
      <c r="G1597" s="12"/>
      <c r="H1597" s="12"/>
      <c r="I1597" s="12"/>
    </row>
    <row r="1598" spans="1:9" x14ac:dyDescent="0.2">
      <c r="A1598" s="12"/>
      <c r="B1598" s="12"/>
      <c r="C1598" s="12"/>
      <c r="D1598" s="50"/>
      <c r="E1598" s="12"/>
      <c r="F1598" s="50"/>
      <c r="G1598" s="12"/>
      <c r="H1598" s="12"/>
      <c r="I1598" s="12"/>
    </row>
    <row r="1599" spans="1:9" x14ac:dyDescent="0.2">
      <c r="A1599" s="12"/>
      <c r="B1599" s="12"/>
      <c r="C1599" s="12"/>
      <c r="D1599" s="50"/>
      <c r="E1599" s="12"/>
      <c r="F1599" s="50"/>
      <c r="G1599" s="12"/>
      <c r="H1599" s="12"/>
      <c r="I1599" s="12"/>
    </row>
    <row r="1600" spans="1:9" x14ac:dyDescent="0.2">
      <c r="A1600" s="12"/>
      <c r="B1600" s="12"/>
      <c r="C1600" s="12"/>
      <c r="D1600" s="50"/>
      <c r="E1600" s="12"/>
      <c r="F1600" s="50"/>
      <c r="G1600" s="12"/>
      <c r="H1600" s="12"/>
      <c r="I1600" s="12"/>
    </row>
    <row r="1601" spans="1:9" x14ac:dyDescent="0.2">
      <c r="A1601" s="12"/>
      <c r="B1601" s="12"/>
      <c r="C1601" s="12"/>
      <c r="D1601" s="50"/>
      <c r="E1601" s="12"/>
      <c r="F1601" s="50"/>
      <c r="G1601" s="12"/>
      <c r="H1601" s="12"/>
      <c r="I1601" s="12"/>
    </row>
    <row r="1602" spans="1:9" x14ac:dyDescent="0.2">
      <c r="A1602" s="12"/>
      <c r="B1602" s="12"/>
      <c r="C1602" s="12"/>
      <c r="D1602" s="50"/>
      <c r="E1602" s="12"/>
      <c r="F1602" s="50"/>
      <c r="G1602" s="12"/>
      <c r="H1602" s="12"/>
      <c r="I1602" s="12"/>
    </row>
    <row r="1603" spans="1:9" x14ac:dyDescent="0.2">
      <c r="A1603" s="12"/>
      <c r="B1603" s="12"/>
      <c r="C1603" s="12"/>
      <c r="D1603" s="50"/>
      <c r="E1603" s="12"/>
      <c r="F1603" s="50"/>
      <c r="G1603" s="12"/>
      <c r="H1603" s="12"/>
      <c r="I1603" s="12"/>
    </row>
    <row r="1604" spans="1:9" x14ac:dyDescent="0.2">
      <c r="A1604" s="12"/>
      <c r="B1604" s="12"/>
      <c r="C1604" s="12"/>
      <c r="D1604" s="50"/>
      <c r="E1604" s="12"/>
      <c r="F1604" s="50"/>
      <c r="G1604" s="12"/>
      <c r="H1604" s="12"/>
      <c r="I1604" s="12"/>
    </row>
    <row r="1605" spans="1:9" x14ac:dyDescent="0.2">
      <c r="A1605" s="12"/>
      <c r="B1605" s="12"/>
      <c r="C1605" s="12"/>
      <c r="D1605" s="50"/>
      <c r="E1605" s="12"/>
      <c r="F1605" s="50"/>
      <c r="G1605" s="12"/>
      <c r="H1605" s="12"/>
      <c r="I1605" s="12"/>
    </row>
    <row r="1606" spans="1:9" x14ac:dyDescent="0.2">
      <c r="A1606" s="12"/>
      <c r="B1606" s="12"/>
      <c r="C1606" s="12"/>
      <c r="D1606" s="50"/>
      <c r="E1606" s="12"/>
      <c r="F1606" s="50"/>
      <c r="G1606" s="12"/>
      <c r="H1606" s="12"/>
      <c r="I1606" s="12"/>
    </row>
    <row r="1607" spans="1:9" x14ac:dyDescent="0.2">
      <c r="A1607" s="12"/>
      <c r="B1607" s="12"/>
      <c r="C1607" s="12"/>
      <c r="D1607" s="50"/>
      <c r="E1607" s="12"/>
      <c r="F1607" s="50"/>
      <c r="G1607" s="12"/>
      <c r="H1607" s="12"/>
      <c r="I1607" s="12"/>
    </row>
    <row r="1608" spans="1:9" x14ac:dyDescent="0.2">
      <c r="A1608" s="12"/>
      <c r="B1608" s="12"/>
      <c r="C1608" s="12"/>
      <c r="D1608" s="50"/>
      <c r="E1608" s="12"/>
      <c r="F1608" s="50"/>
      <c r="G1608" s="12"/>
      <c r="H1608" s="12"/>
      <c r="I1608" s="12"/>
    </row>
    <row r="1609" spans="1:9" x14ac:dyDescent="0.2">
      <c r="A1609" s="12"/>
      <c r="B1609" s="12"/>
      <c r="C1609" s="12"/>
      <c r="D1609" s="50"/>
      <c r="E1609" s="12"/>
      <c r="F1609" s="50"/>
      <c r="G1609" s="12"/>
      <c r="H1609" s="12"/>
      <c r="I1609" s="12"/>
    </row>
    <row r="1610" spans="1:9" x14ac:dyDescent="0.2">
      <c r="A1610" s="12"/>
      <c r="B1610" s="12"/>
      <c r="C1610" s="12"/>
      <c r="D1610" s="50"/>
      <c r="E1610" s="12"/>
      <c r="F1610" s="50"/>
      <c r="G1610" s="12"/>
      <c r="H1610" s="12"/>
      <c r="I1610" s="12"/>
    </row>
    <row r="1611" spans="1:9" x14ac:dyDescent="0.2">
      <c r="A1611" s="12"/>
      <c r="B1611" s="12"/>
      <c r="C1611" s="12"/>
      <c r="D1611" s="50"/>
      <c r="E1611" s="12"/>
      <c r="F1611" s="50"/>
      <c r="G1611" s="12"/>
      <c r="H1611" s="12"/>
      <c r="I1611" s="12"/>
    </row>
    <row r="1612" spans="1:9" x14ac:dyDescent="0.2">
      <c r="A1612" s="12"/>
      <c r="B1612" s="12"/>
      <c r="C1612" s="12"/>
      <c r="D1612" s="50"/>
      <c r="E1612" s="12"/>
      <c r="F1612" s="50"/>
      <c r="G1612" s="12"/>
      <c r="H1612" s="12"/>
      <c r="I1612" s="12"/>
    </row>
    <row r="1613" spans="1:9" x14ac:dyDescent="0.2">
      <c r="A1613" s="12"/>
      <c r="B1613" s="12"/>
      <c r="C1613" s="12"/>
      <c r="D1613" s="50"/>
      <c r="E1613" s="12"/>
      <c r="F1613" s="50"/>
      <c r="G1613" s="12"/>
      <c r="H1613" s="12"/>
      <c r="I1613" s="12"/>
    </row>
    <row r="1614" spans="1:9" x14ac:dyDescent="0.2">
      <c r="A1614" s="12"/>
      <c r="B1614" s="12"/>
      <c r="C1614" s="12"/>
      <c r="D1614" s="50"/>
      <c r="E1614" s="12"/>
      <c r="F1614" s="50"/>
      <c r="G1614" s="12"/>
      <c r="H1614" s="12"/>
      <c r="I1614" s="12"/>
    </row>
    <row r="1615" spans="1:9" x14ac:dyDescent="0.2">
      <c r="A1615" s="12"/>
      <c r="B1615" s="12"/>
      <c r="C1615" s="12"/>
      <c r="D1615" s="50"/>
      <c r="E1615" s="12"/>
      <c r="F1615" s="50"/>
      <c r="G1615" s="12"/>
      <c r="H1615" s="12"/>
      <c r="I1615" s="12"/>
    </row>
    <row r="1616" spans="1:9" x14ac:dyDescent="0.2">
      <c r="A1616" s="12"/>
      <c r="B1616" s="12"/>
      <c r="C1616" s="12"/>
      <c r="D1616" s="50"/>
      <c r="E1616" s="12"/>
      <c r="F1616" s="50"/>
      <c r="G1616" s="12"/>
      <c r="H1616" s="12"/>
      <c r="I1616" s="12"/>
    </row>
    <row r="1617" spans="1:9" x14ac:dyDescent="0.2">
      <c r="A1617" s="12"/>
      <c r="B1617" s="12"/>
      <c r="C1617" s="12"/>
      <c r="D1617" s="50"/>
      <c r="E1617" s="12"/>
      <c r="F1617" s="50"/>
      <c r="G1617" s="12"/>
      <c r="H1617" s="12"/>
      <c r="I1617" s="12"/>
    </row>
    <row r="1618" spans="1:9" x14ac:dyDescent="0.2">
      <c r="A1618" s="12"/>
      <c r="B1618" s="12"/>
      <c r="C1618" s="12"/>
      <c r="D1618" s="50"/>
      <c r="E1618" s="12"/>
      <c r="F1618" s="50"/>
      <c r="G1618" s="12"/>
      <c r="H1618" s="12"/>
      <c r="I1618" s="12"/>
    </row>
    <row r="1619" spans="1:9" x14ac:dyDescent="0.2">
      <c r="A1619" s="12"/>
      <c r="B1619" s="12"/>
      <c r="C1619" s="12"/>
      <c r="D1619" s="50"/>
      <c r="E1619" s="12"/>
      <c r="F1619" s="50"/>
      <c r="G1619" s="12"/>
      <c r="H1619" s="12"/>
      <c r="I1619" s="12"/>
    </row>
    <row r="1620" spans="1:9" x14ac:dyDescent="0.2">
      <c r="A1620" s="12"/>
      <c r="B1620" s="12"/>
      <c r="C1620" s="12"/>
      <c r="D1620" s="50"/>
      <c r="E1620" s="12"/>
      <c r="F1620" s="50"/>
      <c r="G1620" s="12"/>
      <c r="H1620" s="12"/>
      <c r="I1620" s="12"/>
    </row>
    <row r="1621" spans="1:9" x14ac:dyDescent="0.2">
      <c r="A1621" s="12"/>
      <c r="B1621" s="12"/>
      <c r="C1621" s="12"/>
      <c r="D1621" s="50"/>
      <c r="E1621" s="12"/>
      <c r="F1621" s="50"/>
      <c r="G1621" s="12"/>
      <c r="H1621" s="12"/>
      <c r="I1621" s="12"/>
    </row>
    <row r="1622" spans="1:9" x14ac:dyDescent="0.2">
      <c r="A1622" s="12"/>
      <c r="B1622" s="12"/>
      <c r="C1622" s="12"/>
      <c r="D1622" s="50"/>
      <c r="E1622" s="12"/>
      <c r="F1622" s="50"/>
      <c r="G1622" s="12"/>
      <c r="H1622" s="12"/>
      <c r="I1622" s="12"/>
    </row>
    <row r="1623" spans="1:9" x14ac:dyDescent="0.2">
      <c r="A1623" s="12"/>
      <c r="B1623" s="12"/>
      <c r="C1623" s="12"/>
      <c r="D1623" s="50"/>
      <c r="E1623" s="12"/>
      <c r="F1623" s="50"/>
      <c r="G1623" s="12"/>
      <c r="H1623" s="12"/>
      <c r="I1623" s="12"/>
    </row>
    <row r="1624" spans="1:9" x14ac:dyDescent="0.2">
      <c r="A1624" s="12"/>
      <c r="B1624" s="12"/>
      <c r="C1624" s="12"/>
      <c r="D1624" s="50"/>
      <c r="E1624" s="12"/>
      <c r="F1624" s="50"/>
      <c r="G1624" s="12"/>
      <c r="H1624" s="12"/>
      <c r="I1624" s="12"/>
    </row>
    <row r="1625" spans="1:9" x14ac:dyDescent="0.2">
      <c r="A1625" s="12"/>
      <c r="B1625" s="12"/>
      <c r="C1625" s="12"/>
      <c r="D1625" s="50"/>
      <c r="E1625" s="12"/>
      <c r="F1625" s="50"/>
      <c r="G1625" s="12"/>
      <c r="H1625" s="12"/>
      <c r="I1625" s="12"/>
    </row>
    <row r="1626" spans="1:9" x14ac:dyDescent="0.2">
      <c r="A1626" s="12"/>
      <c r="B1626" s="12"/>
      <c r="C1626" s="12"/>
      <c r="D1626" s="50"/>
      <c r="E1626" s="12"/>
      <c r="F1626" s="50"/>
      <c r="G1626" s="12"/>
      <c r="H1626" s="12"/>
      <c r="I1626" s="12"/>
    </row>
    <row r="1627" spans="1:9" x14ac:dyDescent="0.2">
      <c r="A1627" s="12"/>
      <c r="B1627" s="12"/>
      <c r="C1627" s="12"/>
      <c r="D1627" s="50"/>
      <c r="E1627" s="12"/>
      <c r="F1627" s="50"/>
      <c r="G1627" s="12"/>
      <c r="H1627" s="12"/>
      <c r="I1627" s="12"/>
    </row>
    <row r="1628" spans="1:9" x14ac:dyDescent="0.2">
      <c r="A1628" s="12"/>
      <c r="B1628" s="12"/>
      <c r="C1628" s="12"/>
      <c r="D1628" s="50"/>
      <c r="E1628" s="12"/>
      <c r="F1628" s="50"/>
      <c r="G1628" s="12"/>
      <c r="H1628" s="12"/>
      <c r="I1628" s="12"/>
    </row>
    <row r="1629" spans="1:9" x14ac:dyDescent="0.2">
      <c r="A1629" s="12"/>
      <c r="B1629" s="12"/>
      <c r="C1629" s="12"/>
      <c r="D1629" s="50"/>
      <c r="E1629" s="12"/>
      <c r="F1629" s="50"/>
      <c r="G1629" s="12"/>
      <c r="H1629" s="12"/>
      <c r="I1629" s="12"/>
    </row>
    <row r="1630" spans="1:9" x14ac:dyDescent="0.2">
      <c r="A1630" s="12"/>
      <c r="B1630" s="12"/>
      <c r="C1630" s="12"/>
      <c r="D1630" s="50"/>
      <c r="E1630" s="12"/>
      <c r="F1630" s="50"/>
      <c r="G1630" s="12"/>
      <c r="H1630" s="12"/>
      <c r="I1630" s="12"/>
    </row>
    <row r="1631" spans="1:9" x14ac:dyDescent="0.2">
      <c r="A1631" s="12"/>
      <c r="B1631" s="12"/>
      <c r="C1631" s="12"/>
      <c r="D1631" s="50"/>
      <c r="E1631" s="12"/>
      <c r="F1631" s="50"/>
      <c r="G1631" s="12"/>
      <c r="H1631" s="12"/>
      <c r="I1631" s="12"/>
    </row>
    <row r="1632" spans="1:9" x14ac:dyDescent="0.2">
      <c r="A1632" s="12"/>
      <c r="B1632" s="12"/>
      <c r="C1632" s="12"/>
      <c r="D1632" s="50"/>
      <c r="E1632" s="12"/>
      <c r="F1632" s="50"/>
      <c r="G1632" s="12"/>
      <c r="H1632" s="12"/>
      <c r="I1632" s="12"/>
    </row>
    <row r="1633" spans="1:9" x14ac:dyDescent="0.2">
      <c r="A1633" s="12"/>
      <c r="B1633" s="12"/>
      <c r="C1633" s="12"/>
      <c r="D1633" s="50"/>
      <c r="E1633" s="12"/>
      <c r="F1633" s="50"/>
      <c r="G1633" s="12"/>
      <c r="H1633" s="12"/>
      <c r="I1633" s="12"/>
    </row>
    <row r="1634" spans="1:9" x14ac:dyDescent="0.2">
      <c r="A1634" s="12"/>
      <c r="B1634" s="12"/>
      <c r="C1634" s="12"/>
      <c r="D1634" s="50"/>
      <c r="E1634" s="12"/>
      <c r="F1634" s="50"/>
      <c r="G1634" s="12"/>
      <c r="H1634" s="12"/>
      <c r="I1634" s="12"/>
    </row>
    <row r="1635" spans="1:9" x14ac:dyDescent="0.2">
      <c r="A1635" s="12"/>
      <c r="B1635" s="12"/>
      <c r="C1635" s="12"/>
      <c r="D1635" s="50"/>
      <c r="E1635" s="12"/>
      <c r="F1635" s="50"/>
      <c r="G1635" s="12"/>
      <c r="H1635" s="12"/>
      <c r="I1635" s="12"/>
    </row>
    <row r="1636" spans="1:9" x14ac:dyDescent="0.2">
      <c r="A1636" s="12"/>
      <c r="B1636" s="12"/>
      <c r="C1636" s="12"/>
      <c r="D1636" s="50"/>
      <c r="E1636" s="12"/>
      <c r="F1636" s="50"/>
      <c r="G1636" s="12"/>
      <c r="H1636" s="12"/>
      <c r="I1636" s="12"/>
    </row>
    <row r="1637" spans="1:9" x14ac:dyDescent="0.2">
      <c r="A1637" s="12"/>
      <c r="B1637" s="12"/>
      <c r="C1637" s="12"/>
      <c r="D1637" s="50"/>
      <c r="E1637" s="12"/>
      <c r="F1637" s="50"/>
      <c r="G1637" s="12"/>
      <c r="H1637" s="12"/>
      <c r="I1637" s="12"/>
    </row>
    <row r="1638" spans="1:9" x14ac:dyDescent="0.2">
      <c r="A1638" s="12"/>
      <c r="B1638" s="12"/>
      <c r="C1638" s="12"/>
      <c r="D1638" s="50"/>
      <c r="E1638" s="12"/>
      <c r="F1638" s="50"/>
      <c r="G1638" s="12"/>
      <c r="H1638" s="12"/>
      <c r="I1638" s="12"/>
    </row>
    <row r="1639" spans="1:9" x14ac:dyDescent="0.2">
      <c r="A1639" s="12"/>
      <c r="B1639" s="12"/>
      <c r="C1639" s="12"/>
      <c r="D1639" s="50"/>
      <c r="E1639" s="12"/>
      <c r="F1639" s="50"/>
      <c r="G1639" s="12"/>
      <c r="H1639" s="12"/>
      <c r="I1639" s="12"/>
    </row>
    <row r="1640" spans="1:9" x14ac:dyDescent="0.2">
      <c r="A1640" s="12"/>
      <c r="B1640" s="12"/>
      <c r="C1640" s="12"/>
      <c r="D1640" s="50"/>
      <c r="E1640" s="12"/>
      <c r="F1640" s="50"/>
      <c r="G1640" s="12"/>
      <c r="H1640" s="12"/>
      <c r="I1640" s="12"/>
    </row>
    <row r="1641" spans="1:9" x14ac:dyDescent="0.2">
      <c r="A1641" s="12"/>
      <c r="B1641" s="12"/>
      <c r="C1641" s="12"/>
      <c r="D1641" s="50"/>
      <c r="E1641" s="12"/>
      <c r="F1641" s="50"/>
      <c r="G1641" s="12"/>
      <c r="H1641" s="12"/>
      <c r="I1641" s="12"/>
    </row>
    <row r="1642" spans="1:9" x14ac:dyDescent="0.2">
      <c r="A1642" s="12"/>
      <c r="B1642" s="12"/>
      <c r="C1642" s="12"/>
      <c r="D1642" s="50"/>
      <c r="E1642" s="12"/>
      <c r="F1642" s="50"/>
      <c r="G1642" s="12"/>
      <c r="H1642" s="12"/>
      <c r="I1642" s="12"/>
    </row>
    <row r="1643" spans="1:9" x14ac:dyDescent="0.2">
      <c r="A1643" s="12"/>
      <c r="B1643" s="12"/>
      <c r="C1643" s="12"/>
      <c r="D1643" s="50"/>
      <c r="E1643" s="12"/>
      <c r="F1643" s="50"/>
      <c r="G1643" s="12"/>
      <c r="H1643" s="12"/>
      <c r="I1643" s="12"/>
    </row>
    <row r="1644" spans="1:9" x14ac:dyDescent="0.2">
      <c r="A1644" s="12"/>
      <c r="B1644" s="12"/>
      <c r="C1644" s="12"/>
      <c r="D1644" s="50"/>
      <c r="E1644" s="12"/>
      <c r="F1644" s="50"/>
      <c r="G1644" s="12"/>
      <c r="H1644" s="12"/>
      <c r="I1644" s="12"/>
    </row>
    <row r="1645" spans="1:9" x14ac:dyDescent="0.2">
      <c r="A1645" s="12"/>
      <c r="B1645" s="12"/>
      <c r="C1645" s="12"/>
      <c r="D1645" s="50"/>
      <c r="E1645" s="12"/>
      <c r="F1645" s="50"/>
      <c r="G1645" s="12"/>
      <c r="H1645" s="12"/>
      <c r="I1645" s="12"/>
    </row>
    <row r="1646" spans="1:9" x14ac:dyDescent="0.2">
      <c r="A1646" s="12"/>
      <c r="B1646" s="12"/>
      <c r="C1646" s="12"/>
      <c r="D1646" s="50"/>
      <c r="E1646" s="12"/>
      <c r="F1646" s="50"/>
      <c r="G1646" s="12"/>
      <c r="H1646" s="12"/>
      <c r="I1646" s="12"/>
    </row>
    <row r="1647" spans="1:9" x14ac:dyDescent="0.2">
      <c r="A1647" s="12"/>
      <c r="B1647" s="12"/>
      <c r="C1647" s="12"/>
      <c r="D1647" s="50"/>
      <c r="E1647" s="12"/>
      <c r="F1647" s="50"/>
      <c r="G1647" s="12"/>
      <c r="H1647" s="12"/>
      <c r="I1647" s="12"/>
    </row>
    <row r="1648" spans="1:9" x14ac:dyDescent="0.2">
      <c r="A1648" s="12"/>
      <c r="B1648" s="12"/>
      <c r="C1648" s="12"/>
      <c r="D1648" s="50"/>
      <c r="E1648" s="12"/>
      <c r="F1648" s="50"/>
      <c r="G1648" s="12"/>
      <c r="H1648" s="12"/>
      <c r="I1648" s="12"/>
    </row>
    <row r="1649" spans="1:9" x14ac:dyDescent="0.2">
      <c r="A1649" s="12"/>
      <c r="B1649" s="12"/>
      <c r="C1649" s="12"/>
      <c r="D1649" s="50"/>
      <c r="E1649" s="12"/>
      <c r="F1649" s="50"/>
      <c r="G1649" s="12"/>
      <c r="H1649" s="12"/>
      <c r="I1649" s="12"/>
    </row>
  </sheetData>
  <sortState xmlns:xlrd2="http://schemas.microsoft.com/office/spreadsheetml/2017/richdata2" ref="A1:K1651">
    <sortCondition ref="A1:A1651"/>
  </sortState>
  <mergeCells count="6">
    <mergeCell ref="K41:L41"/>
    <mergeCell ref="K1:L1"/>
    <mergeCell ref="K9:L9"/>
    <mergeCell ref="K17:L17"/>
    <mergeCell ref="K25:L25"/>
    <mergeCell ref="K33:L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FFDB-D301-594A-86B0-B8F852ED94A0}">
  <dimension ref="A1:T103"/>
  <sheetViews>
    <sheetView zoomScale="84" zoomScaleNormal="66" workbookViewId="0"/>
  </sheetViews>
  <sheetFormatPr baseColWidth="10" defaultColWidth="7.33203125" defaultRowHeight="16" x14ac:dyDescent="0.2"/>
  <cols>
    <col min="1" max="1" width="8.33203125" style="1" bestFit="1" customWidth="1"/>
    <col min="2" max="2" width="18.83203125" style="1" bestFit="1" customWidth="1"/>
    <col min="3" max="3" width="8.5" style="1" bestFit="1" customWidth="1"/>
    <col min="4" max="4" width="12" style="1" bestFit="1" customWidth="1"/>
    <col min="5" max="5" width="7.33203125" style="1" bestFit="1" customWidth="1"/>
    <col min="6" max="6" width="12" style="1" bestFit="1" customWidth="1"/>
    <col min="7" max="7" width="7.33203125" style="1" customWidth="1"/>
    <col min="8" max="8" width="10.83203125" style="1" bestFit="1" customWidth="1"/>
    <col min="9" max="9" width="11.5" style="1" bestFit="1" customWidth="1"/>
    <col min="10" max="10" width="14.5" style="1" bestFit="1" customWidth="1"/>
    <col min="11" max="11" width="28.83203125" style="1" customWidth="1"/>
    <col min="12" max="12" width="71" style="1" bestFit="1" customWidth="1"/>
    <col min="13" max="13" width="20.5" style="1" bestFit="1" customWidth="1"/>
    <col min="14" max="14" width="21.1640625" style="1" bestFit="1" customWidth="1"/>
    <col min="15" max="15" width="24" style="1" bestFit="1" customWidth="1"/>
    <col min="16" max="16" width="23.1640625" style="1" bestFit="1" customWidth="1"/>
    <col min="17" max="17" width="23" style="1" bestFit="1" customWidth="1"/>
    <col min="18" max="18" width="22" style="1" bestFit="1" customWidth="1"/>
    <col min="19" max="19" width="26.33203125" style="1" bestFit="1" customWidth="1"/>
    <col min="20" max="20" width="25.5" style="1" bestFit="1" customWidth="1"/>
    <col min="21" max="16384" width="7.33203125" style="1"/>
  </cols>
  <sheetData>
    <row r="1" spans="1:20" x14ac:dyDescent="0.2">
      <c r="A1" s="1" t="s">
        <v>4875</v>
      </c>
      <c r="B1" s="1" t="s">
        <v>4876</v>
      </c>
      <c r="C1" s="1" t="s">
        <v>4877</v>
      </c>
      <c r="D1" s="1" t="s">
        <v>4878</v>
      </c>
      <c r="E1" s="81" t="s">
        <v>4877</v>
      </c>
      <c r="F1" s="81" t="s">
        <v>4878</v>
      </c>
      <c r="G1" s="81"/>
      <c r="H1" s="139" t="s">
        <v>4879</v>
      </c>
      <c r="I1" s="139" t="s">
        <v>4880</v>
      </c>
      <c r="J1" s="139" t="s">
        <v>4881</v>
      </c>
      <c r="L1" s="1" t="s">
        <v>4882</v>
      </c>
    </row>
    <row r="2" spans="1:20" ht="18" x14ac:dyDescent="0.2">
      <c r="A2" s="33" t="s">
        <v>3560</v>
      </c>
      <c r="B2" s="51" t="s">
        <v>4883</v>
      </c>
      <c r="C2" s="51" t="s">
        <v>4884</v>
      </c>
      <c r="D2" s="51">
        <v>22.368169999999999</v>
      </c>
      <c r="E2" s="122" t="s">
        <v>4885</v>
      </c>
      <c r="F2" s="122">
        <v>29.924219999999998</v>
      </c>
      <c r="G2" s="122"/>
      <c r="H2" s="122">
        <f t="shared" ref="H2:H49" si="0">F2-D2</f>
        <v>7.556049999999999</v>
      </c>
      <c r="I2" s="122">
        <f>H2-$I$50</f>
        <v>0.9879599999999984</v>
      </c>
      <c r="J2" s="123">
        <f>2^-I2</f>
        <v>0.50419020637430867</v>
      </c>
      <c r="L2" s="29" t="s">
        <v>4886</v>
      </c>
      <c r="M2" s="25" t="s">
        <v>4887</v>
      </c>
      <c r="N2" s="22" t="s">
        <v>4888</v>
      </c>
      <c r="O2" s="25" t="s">
        <v>4889</v>
      </c>
      <c r="P2" s="22" t="s">
        <v>4890</v>
      </c>
      <c r="Q2" s="25" t="s">
        <v>4891</v>
      </c>
      <c r="R2" s="22" t="s">
        <v>4892</v>
      </c>
      <c r="S2" s="25" t="s">
        <v>4893</v>
      </c>
      <c r="T2" s="9" t="s">
        <v>4894</v>
      </c>
    </row>
    <row r="3" spans="1:20" x14ac:dyDescent="0.2">
      <c r="A3" s="52" t="s">
        <v>3563</v>
      </c>
      <c r="B3" s="1" t="s">
        <v>4883</v>
      </c>
      <c r="C3" s="1" t="s">
        <v>4884</v>
      </c>
      <c r="D3" s="1">
        <v>22.614159000000001</v>
      </c>
      <c r="E3" s="81" t="s">
        <v>4885</v>
      </c>
      <c r="F3" s="81">
        <v>29.912514000000002</v>
      </c>
      <c r="G3" s="81"/>
      <c r="H3" s="81">
        <f t="shared" si="0"/>
        <v>7.2983550000000008</v>
      </c>
      <c r="I3" s="81">
        <f t="shared" ref="I3:I49" si="1">H3-$I$50</f>
        <v>0.73026500000000016</v>
      </c>
      <c r="J3" s="92">
        <f t="shared" ref="J3:J49" si="2">2^-I3</f>
        <v>0.60279318021146189</v>
      </c>
      <c r="L3" s="28" t="s">
        <v>4895</v>
      </c>
      <c r="M3" s="6"/>
      <c r="N3" s="6"/>
      <c r="O3" s="6"/>
      <c r="P3" s="6"/>
      <c r="Q3" s="6"/>
      <c r="R3" s="6"/>
      <c r="S3" s="6"/>
      <c r="T3" s="4"/>
    </row>
    <row r="4" spans="1:20" x14ac:dyDescent="0.2">
      <c r="A4" s="52" t="s">
        <v>1406</v>
      </c>
      <c r="B4" s="1" t="s">
        <v>4883</v>
      </c>
      <c r="C4" s="1" t="s">
        <v>4884</v>
      </c>
      <c r="D4" s="1">
        <v>23.385303</v>
      </c>
      <c r="E4" s="81" t="s">
        <v>4885</v>
      </c>
      <c r="F4" s="81">
        <v>31.362988000000001</v>
      </c>
      <c r="G4" s="81"/>
      <c r="H4" s="81">
        <f t="shared" si="0"/>
        <v>7.977685000000001</v>
      </c>
      <c r="I4" s="81">
        <f t="shared" si="1"/>
        <v>1.4095950000000004</v>
      </c>
      <c r="J4" s="92">
        <f t="shared" si="2"/>
        <v>0.37641734163284646</v>
      </c>
      <c r="L4" s="21" t="s">
        <v>4896</v>
      </c>
      <c r="M4" s="6">
        <v>0.19769999999999999</v>
      </c>
      <c r="N4" s="6">
        <v>0.2</v>
      </c>
      <c r="O4" s="6">
        <v>0.18290000000000001</v>
      </c>
      <c r="P4" s="6">
        <v>0.17280000000000001</v>
      </c>
      <c r="Q4" s="6">
        <v>0.19570000000000001</v>
      </c>
      <c r="R4" s="6">
        <v>0.2283</v>
      </c>
      <c r="S4" s="6">
        <v>0.17380000000000001</v>
      </c>
      <c r="T4" s="4">
        <v>0.21249999999999999</v>
      </c>
    </row>
    <row r="5" spans="1:20" x14ac:dyDescent="0.2">
      <c r="A5" s="52" t="s">
        <v>1409</v>
      </c>
      <c r="B5" s="1" t="s">
        <v>4883</v>
      </c>
      <c r="C5" s="1" t="s">
        <v>4884</v>
      </c>
      <c r="D5" s="1">
        <v>23.520365000000002</v>
      </c>
      <c r="E5" s="81" t="s">
        <v>4885</v>
      </c>
      <c r="F5" s="81">
        <v>30.619472999999999</v>
      </c>
      <c r="G5" s="81"/>
      <c r="H5" s="81">
        <f t="shared" si="0"/>
        <v>7.0991079999999975</v>
      </c>
      <c r="I5" s="81">
        <f t="shared" si="1"/>
        <v>0.53101799999999688</v>
      </c>
      <c r="J5" s="92">
        <f t="shared" si="2"/>
        <v>0.69206622330434953</v>
      </c>
      <c r="L5" s="21" t="s">
        <v>2934</v>
      </c>
      <c r="M5" s="6" t="s">
        <v>4897</v>
      </c>
      <c r="N5" s="6" t="s">
        <v>4897</v>
      </c>
      <c r="O5" s="6" t="s">
        <v>4897</v>
      </c>
      <c r="P5" s="6" t="s">
        <v>4897</v>
      </c>
      <c r="Q5" s="6" t="s">
        <v>4897</v>
      </c>
      <c r="R5" s="6" t="s">
        <v>4897</v>
      </c>
      <c r="S5" s="6" t="s">
        <v>4897</v>
      </c>
      <c r="T5" s="4" t="s">
        <v>4897</v>
      </c>
    </row>
    <row r="6" spans="1:20" x14ac:dyDescent="0.2">
      <c r="A6" s="52" t="s">
        <v>2504</v>
      </c>
      <c r="B6" s="1" t="s">
        <v>4883</v>
      </c>
      <c r="C6" s="1" t="s">
        <v>4884</v>
      </c>
      <c r="D6" s="1">
        <v>24.872703999999999</v>
      </c>
      <c r="E6" s="81" t="s">
        <v>4885</v>
      </c>
      <c r="F6" s="81">
        <v>31.626833000000001</v>
      </c>
      <c r="G6" s="81"/>
      <c r="H6" s="81">
        <f t="shared" si="0"/>
        <v>6.7541290000000025</v>
      </c>
      <c r="I6" s="81">
        <f t="shared" si="1"/>
        <v>0.18603900000000184</v>
      </c>
      <c r="J6" s="92">
        <f t="shared" si="2"/>
        <v>0.87901579838503385</v>
      </c>
      <c r="L6" s="21" t="s">
        <v>2935</v>
      </c>
      <c r="M6" s="6" t="s">
        <v>49</v>
      </c>
      <c r="N6" s="6" t="s">
        <v>49</v>
      </c>
      <c r="O6" s="6" t="s">
        <v>49</v>
      </c>
      <c r="P6" s="6" t="s">
        <v>49</v>
      </c>
      <c r="Q6" s="6" t="s">
        <v>49</v>
      </c>
      <c r="R6" s="6" t="s">
        <v>49</v>
      </c>
      <c r="S6" s="6" t="s">
        <v>49</v>
      </c>
      <c r="T6" s="4" t="s">
        <v>49</v>
      </c>
    </row>
    <row r="7" spans="1:20" x14ac:dyDescent="0.2">
      <c r="A7" s="53" t="s">
        <v>2492</v>
      </c>
      <c r="B7" s="54" t="s">
        <v>4883</v>
      </c>
      <c r="C7" s="54" t="s">
        <v>4884</v>
      </c>
      <c r="D7" s="54">
        <v>24.072448999999999</v>
      </c>
      <c r="E7" s="82" t="s">
        <v>4885</v>
      </c>
      <c r="F7" s="82">
        <v>30.740162000000002</v>
      </c>
      <c r="G7" s="82"/>
      <c r="H7" s="82">
        <f t="shared" si="0"/>
        <v>6.6677130000000027</v>
      </c>
      <c r="I7" s="82">
        <f t="shared" si="1"/>
        <v>9.9623000000002015E-2</v>
      </c>
      <c r="J7" s="93">
        <f t="shared" si="2"/>
        <v>0.9332768402999394</v>
      </c>
      <c r="L7" s="21" t="s">
        <v>2938</v>
      </c>
      <c r="M7" s="6" t="s">
        <v>65</v>
      </c>
      <c r="N7" s="6" t="s">
        <v>65</v>
      </c>
      <c r="O7" s="6" t="s">
        <v>65</v>
      </c>
      <c r="P7" s="6" t="s">
        <v>65</v>
      </c>
      <c r="Q7" s="6" t="s">
        <v>65</v>
      </c>
      <c r="R7" s="6" t="s">
        <v>65</v>
      </c>
      <c r="S7" s="6" t="s">
        <v>65</v>
      </c>
      <c r="T7" s="4" t="s">
        <v>65</v>
      </c>
    </row>
    <row r="8" spans="1:20" x14ac:dyDescent="0.2">
      <c r="A8" s="33" t="s">
        <v>3490</v>
      </c>
      <c r="B8" s="51" t="s">
        <v>4898</v>
      </c>
      <c r="C8" s="51" t="s">
        <v>4884</v>
      </c>
      <c r="D8" s="51">
        <v>24.989258</v>
      </c>
      <c r="E8" s="122" t="s">
        <v>4885</v>
      </c>
      <c r="F8" s="122">
        <v>30.750439</v>
      </c>
      <c r="G8" s="122"/>
      <c r="H8" s="122">
        <f t="shared" si="0"/>
        <v>5.7611810000000006</v>
      </c>
      <c r="I8" s="122">
        <f t="shared" si="1"/>
        <v>-0.8069090000000001</v>
      </c>
      <c r="J8" s="123">
        <f t="shared" si="2"/>
        <v>1.7494591767560193</v>
      </c>
      <c r="L8" s="38"/>
      <c r="M8" s="37"/>
      <c r="N8" s="37"/>
      <c r="O8" s="37"/>
      <c r="P8" s="37"/>
      <c r="Q8" s="37"/>
      <c r="R8" s="37"/>
      <c r="S8" s="37"/>
      <c r="T8" s="39"/>
    </row>
    <row r="9" spans="1:20" x14ac:dyDescent="0.2">
      <c r="A9" s="52" t="s">
        <v>3601</v>
      </c>
      <c r="B9" s="1" t="s">
        <v>4898</v>
      </c>
      <c r="C9" s="1" t="s">
        <v>4884</v>
      </c>
      <c r="D9" s="1">
        <v>25.088139999999999</v>
      </c>
      <c r="E9" s="81" t="s">
        <v>4885</v>
      </c>
      <c r="F9" s="81">
        <v>31.406352999999999</v>
      </c>
      <c r="G9" s="81"/>
      <c r="H9" s="81">
        <f t="shared" si="0"/>
        <v>6.3182130000000001</v>
      </c>
      <c r="I9" s="81">
        <f t="shared" si="1"/>
        <v>-0.24987700000000057</v>
      </c>
      <c r="J9" s="92">
        <f t="shared" si="2"/>
        <v>1.1891057309708968</v>
      </c>
      <c r="L9" s="138" t="s">
        <v>3028</v>
      </c>
      <c r="M9" s="7">
        <v>6</v>
      </c>
      <c r="N9" s="7">
        <v>6</v>
      </c>
      <c r="O9" s="7">
        <v>6</v>
      </c>
      <c r="P9" s="7">
        <v>6</v>
      </c>
      <c r="Q9" s="7">
        <v>6</v>
      </c>
      <c r="R9" s="7">
        <v>6</v>
      </c>
      <c r="S9" s="7">
        <v>6</v>
      </c>
      <c r="T9" s="5">
        <v>6</v>
      </c>
    </row>
    <row r="10" spans="1:20" x14ac:dyDescent="0.2">
      <c r="A10" s="52" t="s">
        <v>3744</v>
      </c>
      <c r="B10" s="1" t="s">
        <v>4898</v>
      </c>
      <c r="C10" s="1" t="s">
        <v>4884</v>
      </c>
      <c r="D10" s="1">
        <v>25.043621000000002</v>
      </c>
      <c r="E10" s="81" t="s">
        <v>4885</v>
      </c>
      <c r="F10" s="81">
        <v>31.299427000000001</v>
      </c>
      <c r="G10" s="81"/>
      <c r="H10" s="81">
        <f t="shared" si="0"/>
        <v>6.2558059999999998</v>
      </c>
      <c r="I10" s="81">
        <f t="shared" si="1"/>
        <v>-0.31228400000000089</v>
      </c>
      <c r="J10" s="92">
        <f t="shared" si="2"/>
        <v>1.2416718952994659</v>
      </c>
      <c r="L10" s="26"/>
      <c r="M10" s="27"/>
      <c r="N10" s="27"/>
      <c r="O10" s="27"/>
      <c r="P10" s="27"/>
      <c r="Q10" s="27"/>
    </row>
    <row r="11" spans="1:20" x14ac:dyDescent="0.2">
      <c r="A11" s="52" t="s">
        <v>3745</v>
      </c>
      <c r="B11" s="1" t="s">
        <v>4898</v>
      </c>
      <c r="C11" s="1" t="s">
        <v>4884</v>
      </c>
      <c r="D11" s="1">
        <v>24.842098</v>
      </c>
      <c r="E11" s="81" t="s">
        <v>4885</v>
      </c>
      <c r="F11" s="81">
        <v>31.203457</v>
      </c>
      <c r="G11" s="81"/>
      <c r="H11" s="81">
        <f t="shared" si="0"/>
        <v>6.3613590000000002</v>
      </c>
      <c r="I11" s="81">
        <f t="shared" si="1"/>
        <v>-0.20673100000000044</v>
      </c>
      <c r="J11" s="92">
        <f t="shared" si="2"/>
        <v>1.1540702134559202</v>
      </c>
      <c r="L11" s="26"/>
      <c r="M11" s="27"/>
      <c r="N11" s="27"/>
      <c r="O11" s="27"/>
      <c r="P11" s="27"/>
      <c r="Q11" s="27"/>
    </row>
    <row r="12" spans="1:20" x14ac:dyDescent="0.2">
      <c r="A12" s="52" t="s">
        <v>1404</v>
      </c>
      <c r="B12" s="1" t="s">
        <v>4898</v>
      </c>
      <c r="C12" s="1" t="s">
        <v>4884</v>
      </c>
      <c r="D12" s="1">
        <v>24.338270000000001</v>
      </c>
      <c r="E12" s="81" t="s">
        <v>4885</v>
      </c>
      <c r="F12" s="81">
        <v>31.180706000000001</v>
      </c>
      <c r="G12" s="81"/>
      <c r="H12" s="81">
        <f t="shared" si="0"/>
        <v>6.8424359999999993</v>
      </c>
      <c r="I12" s="81">
        <f t="shared" si="1"/>
        <v>0.27434599999999865</v>
      </c>
      <c r="J12" s="92">
        <f t="shared" si="2"/>
        <v>0.82682504810072577</v>
      </c>
      <c r="L12" s="29" t="s">
        <v>4899</v>
      </c>
      <c r="M12" s="22" t="s">
        <v>2942</v>
      </c>
      <c r="N12" s="22"/>
      <c r="O12" s="22"/>
      <c r="P12" s="22"/>
      <c r="Q12" s="9"/>
    </row>
    <row r="13" spans="1:20" x14ac:dyDescent="0.2">
      <c r="A13" s="53" t="s">
        <v>1448</v>
      </c>
      <c r="B13" s="54" t="s">
        <v>4898</v>
      </c>
      <c r="C13" s="54" t="s">
        <v>4884</v>
      </c>
      <c r="D13" s="54">
        <v>24.253643</v>
      </c>
      <c r="E13" s="82" t="s">
        <v>4885</v>
      </c>
      <c r="F13" s="82">
        <v>31.753094000000001</v>
      </c>
      <c r="G13" s="82"/>
      <c r="H13" s="82">
        <f t="shared" si="0"/>
        <v>7.4994510000000005</v>
      </c>
      <c r="I13" s="82">
        <f t="shared" si="1"/>
        <v>0.93136099999999988</v>
      </c>
      <c r="J13" s="93">
        <f t="shared" si="2"/>
        <v>0.52436343793515672</v>
      </c>
      <c r="L13" s="21" t="s">
        <v>2982</v>
      </c>
      <c r="M13" s="6">
        <v>0.05</v>
      </c>
      <c r="N13" s="6"/>
      <c r="O13" s="6"/>
      <c r="P13" s="6"/>
      <c r="Q13" s="4"/>
    </row>
    <row r="14" spans="1:20" x14ac:dyDescent="0.2">
      <c r="A14" s="33" t="s">
        <v>3567</v>
      </c>
      <c r="B14" s="51" t="s">
        <v>4900</v>
      </c>
      <c r="C14" s="51" t="s">
        <v>4884</v>
      </c>
      <c r="D14" s="51">
        <v>22.556903999999999</v>
      </c>
      <c r="E14" s="122" t="s">
        <v>4885</v>
      </c>
      <c r="F14" s="122">
        <v>30.095628999999999</v>
      </c>
      <c r="G14" s="122"/>
      <c r="H14" s="122">
        <f t="shared" si="0"/>
        <v>7.5387249999999995</v>
      </c>
      <c r="I14" s="122">
        <f t="shared" si="1"/>
        <v>0.9706349999999988</v>
      </c>
      <c r="J14" s="123">
        <f t="shared" si="2"/>
        <v>0.51028141383947279</v>
      </c>
      <c r="L14" s="21"/>
      <c r="M14" s="6"/>
      <c r="N14" s="6"/>
      <c r="O14" s="6"/>
      <c r="P14" s="6"/>
      <c r="Q14" s="4"/>
    </row>
    <row r="15" spans="1:20" x14ac:dyDescent="0.2">
      <c r="A15" s="52" t="s">
        <v>3568</v>
      </c>
      <c r="B15" s="1" t="s">
        <v>4900</v>
      </c>
      <c r="C15" s="1" t="s">
        <v>4884</v>
      </c>
      <c r="D15" s="1">
        <v>23.26183</v>
      </c>
      <c r="E15" s="81" t="s">
        <v>4885</v>
      </c>
      <c r="F15" s="81">
        <v>30.473769999999998</v>
      </c>
      <c r="G15" s="81"/>
      <c r="H15" s="81">
        <f t="shared" si="0"/>
        <v>7.2119399999999985</v>
      </c>
      <c r="I15" s="81">
        <f t="shared" si="1"/>
        <v>0.64384999999999781</v>
      </c>
      <c r="J15" s="92">
        <f t="shared" si="2"/>
        <v>0.64000274587782668</v>
      </c>
      <c r="L15" s="28" t="s">
        <v>4901</v>
      </c>
      <c r="M15" s="30" t="s">
        <v>4902</v>
      </c>
      <c r="N15" s="30" t="s">
        <v>38</v>
      </c>
      <c r="O15" s="30" t="s">
        <v>42</v>
      </c>
      <c r="P15" s="30" t="s">
        <v>2949</v>
      </c>
      <c r="Q15" s="4"/>
    </row>
    <row r="16" spans="1:20" x14ac:dyDescent="0.2">
      <c r="A16" s="52" t="s">
        <v>3573</v>
      </c>
      <c r="B16" s="1" t="s">
        <v>4900</v>
      </c>
      <c r="C16" s="1" t="s">
        <v>4884</v>
      </c>
      <c r="D16" s="1">
        <v>24.385090000000002</v>
      </c>
      <c r="E16" s="81" t="s">
        <v>4885</v>
      </c>
      <c r="F16" s="81">
        <v>31.174059</v>
      </c>
      <c r="G16" s="81"/>
      <c r="H16" s="81">
        <f t="shared" si="0"/>
        <v>6.788968999999998</v>
      </c>
      <c r="I16" s="81">
        <f t="shared" si="1"/>
        <v>0.22087899999999738</v>
      </c>
      <c r="J16" s="92">
        <f t="shared" si="2"/>
        <v>0.85804249212874772</v>
      </c>
      <c r="L16" s="21" t="s">
        <v>6</v>
      </c>
      <c r="M16" s="6">
        <v>40.200000000000003</v>
      </c>
      <c r="N16" s="6" t="s">
        <v>39</v>
      </c>
      <c r="O16" s="6" t="s">
        <v>43</v>
      </c>
      <c r="P16" s="6" t="s">
        <v>49</v>
      </c>
      <c r="Q16" s="4"/>
    </row>
    <row r="17" spans="1:17" x14ac:dyDescent="0.2">
      <c r="A17" s="52" t="s">
        <v>3581</v>
      </c>
      <c r="B17" s="1" t="s">
        <v>4900</v>
      </c>
      <c r="C17" s="1" t="s">
        <v>4884</v>
      </c>
      <c r="D17" s="1">
        <v>23.558523000000001</v>
      </c>
      <c r="E17" s="81" t="s">
        <v>4885</v>
      </c>
      <c r="F17" s="81">
        <v>32.284559999999999</v>
      </c>
      <c r="G17" s="81"/>
      <c r="H17" s="81">
        <f t="shared" si="0"/>
        <v>8.726036999999998</v>
      </c>
      <c r="I17" s="81">
        <f t="shared" si="1"/>
        <v>2.1579469999999974</v>
      </c>
      <c r="J17" s="92">
        <f t="shared" si="2"/>
        <v>0.22407490653630266</v>
      </c>
      <c r="L17" s="21" t="s">
        <v>4903</v>
      </c>
      <c r="M17" s="6">
        <v>5.3079999999999998</v>
      </c>
      <c r="N17" s="6">
        <v>4.8300000000000003E-2</v>
      </c>
      <c r="O17" s="6" t="s">
        <v>1290</v>
      </c>
      <c r="P17" s="6" t="s">
        <v>49</v>
      </c>
      <c r="Q17" s="4"/>
    </row>
    <row r="18" spans="1:17" x14ac:dyDescent="0.2">
      <c r="A18" s="53" t="s">
        <v>1650</v>
      </c>
      <c r="B18" s="54" t="s">
        <v>4900</v>
      </c>
      <c r="C18" s="54" t="s">
        <v>4884</v>
      </c>
      <c r="D18" s="54">
        <v>23.938825999999999</v>
      </c>
      <c r="E18" s="82" t="s">
        <v>4885</v>
      </c>
      <c r="F18" s="82">
        <v>31.344221000000001</v>
      </c>
      <c r="G18" s="82"/>
      <c r="H18" s="82">
        <f t="shared" si="0"/>
        <v>7.4053950000000022</v>
      </c>
      <c r="I18" s="82">
        <f t="shared" si="1"/>
        <v>0.83730500000000152</v>
      </c>
      <c r="J18" s="93">
        <f t="shared" si="2"/>
        <v>0.55968810821741577</v>
      </c>
      <c r="L18" s="21" t="s">
        <v>4904</v>
      </c>
      <c r="M18" s="6">
        <v>2.6480000000000001</v>
      </c>
      <c r="N18" s="6">
        <v>0.15809999999999999</v>
      </c>
      <c r="O18" s="6" t="s">
        <v>65</v>
      </c>
      <c r="P18" s="6" t="s">
        <v>69</v>
      </c>
      <c r="Q18" s="4"/>
    </row>
    <row r="19" spans="1:17" x14ac:dyDescent="0.2">
      <c r="A19" s="33" t="s">
        <v>3979</v>
      </c>
      <c r="B19" s="51" t="s">
        <v>4900</v>
      </c>
      <c r="C19" s="51" t="s">
        <v>4884</v>
      </c>
      <c r="D19" s="51">
        <v>24.40306</v>
      </c>
      <c r="E19" s="122" t="s">
        <v>4885</v>
      </c>
      <c r="F19" s="122">
        <v>31.300602000000001</v>
      </c>
      <c r="G19" s="122"/>
      <c r="H19" s="122">
        <f t="shared" si="0"/>
        <v>6.8975420000000014</v>
      </c>
      <c r="I19" s="122">
        <f t="shared" si="1"/>
        <v>0.32945200000000074</v>
      </c>
      <c r="J19" s="123">
        <f t="shared" si="2"/>
        <v>0.79583872143413736</v>
      </c>
      <c r="L19" s="21" t="s">
        <v>4905</v>
      </c>
      <c r="M19" s="6">
        <v>0.50249999999999995</v>
      </c>
      <c r="N19" s="6">
        <v>0.53449999999999998</v>
      </c>
      <c r="O19" s="6" t="s">
        <v>65</v>
      </c>
      <c r="P19" s="6" t="s">
        <v>69</v>
      </c>
      <c r="Q19" s="4"/>
    </row>
    <row r="20" spans="1:17" x14ac:dyDescent="0.2">
      <c r="A20" s="52" t="s">
        <v>3459</v>
      </c>
      <c r="B20" s="1" t="s">
        <v>4906</v>
      </c>
      <c r="C20" s="1" t="s">
        <v>4884</v>
      </c>
      <c r="D20" s="1">
        <v>23.008369999999999</v>
      </c>
      <c r="E20" s="81" t="s">
        <v>4885</v>
      </c>
      <c r="F20" s="81">
        <v>29.758649999999999</v>
      </c>
      <c r="G20" s="81"/>
      <c r="H20" s="81">
        <f t="shared" si="0"/>
        <v>6.7502800000000001</v>
      </c>
      <c r="I20" s="81">
        <f t="shared" si="1"/>
        <v>0.18218999999999941</v>
      </c>
      <c r="J20" s="92">
        <f t="shared" si="2"/>
        <v>0.88136407640881387</v>
      </c>
      <c r="L20" s="21" t="s">
        <v>4907</v>
      </c>
      <c r="M20" s="6">
        <v>3.5790000000000002E-2</v>
      </c>
      <c r="N20" s="6">
        <v>0.86799999999999999</v>
      </c>
      <c r="O20" s="6" t="s">
        <v>65</v>
      </c>
      <c r="P20" s="6" t="s">
        <v>69</v>
      </c>
      <c r="Q20" s="4"/>
    </row>
    <row r="21" spans="1:17" x14ac:dyDescent="0.2">
      <c r="A21" s="52" t="s">
        <v>3524</v>
      </c>
      <c r="B21" s="1" t="s">
        <v>4906</v>
      </c>
      <c r="C21" s="1" t="s">
        <v>4884</v>
      </c>
      <c r="D21" s="1">
        <v>23.559265</v>
      </c>
      <c r="E21" s="81" t="s">
        <v>4885</v>
      </c>
      <c r="F21" s="81">
        <v>30.159669999999998</v>
      </c>
      <c r="G21" s="81"/>
      <c r="H21" s="81">
        <f t="shared" si="0"/>
        <v>6.6004049999999985</v>
      </c>
      <c r="I21" s="81">
        <f t="shared" si="1"/>
        <v>3.2314999999997873E-2</v>
      </c>
      <c r="J21" s="92">
        <f t="shared" si="2"/>
        <v>0.9778499450484357</v>
      </c>
      <c r="L21" s="21" t="s">
        <v>4908</v>
      </c>
      <c r="M21" s="6">
        <v>5.6140000000000002E-2</v>
      </c>
      <c r="N21" s="6">
        <v>0.83520000000000005</v>
      </c>
      <c r="O21" s="6" t="s">
        <v>65</v>
      </c>
      <c r="P21" s="6" t="s">
        <v>69</v>
      </c>
      <c r="Q21" s="4"/>
    </row>
    <row r="22" spans="1:17" x14ac:dyDescent="0.2">
      <c r="A22" s="52" t="s">
        <v>1666</v>
      </c>
      <c r="B22" s="1" t="s">
        <v>4906</v>
      </c>
      <c r="C22" s="1" t="s">
        <v>4884</v>
      </c>
      <c r="D22" s="1">
        <v>24.941632999999999</v>
      </c>
      <c r="E22" s="81" t="s">
        <v>4885</v>
      </c>
      <c r="F22" s="81">
        <v>31.315256000000002</v>
      </c>
      <c r="G22" s="81"/>
      <c r="H22" s="81">
        <f t="shared" si="0"/>
        <v>6.373623000000002</v>
      </c>
      <c r="I22" s="81">
        <f t="shared" si="1"/>
        <v>-0.19446699999999861</v>
      </c>
      <c r="J22" s="92">
        <f t="shared" si="2"/>
        <v>1.1443013232926493</v>
      </c>
      <c r="L22" s="21" t="s">
        <v>4909</v>
      </c>
      <c r="M22" s="6">
        <v>6.1780000000000002E-2</v>
      </c>
      <c r="N22" s="6">
        <v>0.82720000000000005</v>
      </c>
      <c r="O22" s="6" t="s">
        <v>65</v>
      </c>
      <c r="P22" s="6" t="s">
        <v>69</v>
      </c>
      <c r="Q22" s="4"/>
    </row>
    <row r="23" spans="1:17" x14ac:dyDescent="0.2">
      <c r="A23" s="52" t="s">
        <v>1667</v>
      </c>
      <c r="B23" s="1" t="s">
        <v>4906</v>
      </c>
      <c r="C23" s="1" t="s">
        <v>4884</v>
      </c>
      <c r="D23" s="1">
        <v>24.659800000000001</v>
      </c>
      <c r="E23" s="81" t="s">
        <v>4885</v>
      </c>
      <c r="F23" s="81">
        <v>31.565155000000001</v>
      </c>
      <c r="G23" s="81"/>
      <c r="H23" s="81">
        <f t="shared" si="0"/>
        <v>6.9053550000000001</v>
      </c>
      <c r="I23" s="81">
        <f t="shared" si="1"/>
        <v>0.33726499999999948</v>
      </c>
      <c r="J23" s="92">
        <f t="shared" si="2"/>
        <v>0.791540459197279</v>
      </c>
      <c r="L23" s="21"/>
      <c r="M23" s="6"/>
      <c r="N23" s="6"/>
      <c r="O23" s="6"/>
      <c r="P23" s="6"/>
      <c r="Q23" s="4"/>
    </row>
    <row r="24" spans="1:17" x14ac:dyDescent="0.2">
      <c r="A24" s="52" t="s">
        <v>1668</v>
      </c>
      <c r="B24" s="1" t="s">
        <v>4906</v>
      </c>
      <c r="C24" s="1" t="s">
        <v>4884</v>
      </c>
      <c r="D24" s="1">
        <v>25.509025999999999</v>
      </c>
      <c r="E24" s="81" t="s">
        <v>4885</v>
      </c>
      <c r="F24" s="81">
        <v>32.437964999999998</v>
      </c>
      <c r="G24" s="81"/>
      <c r="H24" s="81">
        <f t="shared" si="0"/>
        <v>6.9289389999999997</v>
      </c>
      <c r="I24" s="81">
        <f t="shared" si="1"/>
        <v>0.36084899999999909</v>
      </c>
      <c r="J24" s="92">
        <f t="shared" si="2"/>
        <v>0.77870619025456167</v>
      </c>
      <c r="L24" s="28" t="s">
        <v>4910</v>
      </c>
      <c r="M24" s="30" t="s">
        <v>3034</v>
      </c>
      <c r="N24" s="30" t="s">
        <v>2953</v>
      </c>
      <c r="O24" s="30" t="s">
        <v>2954</v>
      </c>
      <c r="P24" s="30" t="s">
        <v>4911</v>
      </c>
      <c r="Q24" s="31" t="s">
        <v>38</v>
      </c>
    </row>
    <row r="25" spans="1:17" x14ac:dyDescent="0.2">
      <c r="A25" s="53" t="s">
        <v>2175</v>
      </c>
      <c r="B25" s="54" t="s">
        <v>4906</v>
      </c>
      <c r="C25" s="54" t="s">
        <v>4884</v>
      </c>
      <c r="D25" s="54">
        <v>24.525054999999998</v>
      </c>
      <c r="E25" s="82" t="s">
        <v>4885</v>
      </c>
      <c r="F25" s="82">
        <v>31.061807999999999</v>
      </c>
      <c r="G25" s="82"/>
      <c r="H25" s="82">
        <f t="shared" si="0"/>
        <v>6.5367530000000009</v>
      </c>
      <c r="I25" s="82">
        <f t="shared" si="1"/>
        <v>-3.1336999999999726E-2</v>
      </c>
      <c r="J25" s="93">
        <f t="shared" si="2"/>
        <v>1.0219587747983281</v>
      </c>
      <c r="L25" s="21" t="s">
        <v>6</v>
      </c>
      <c r="M25" s="6">
        <v>1.74</v>
      </c>
      <c r="N25" s="6">
        <v>1</v>
      </c>
      <c r="O25" s="6">
        <v>1.74</v>
      </c>
      <c r="P25" s="6" t="s">
        <v>4912</v>
      </c>
      <c r="Q25" s="4" t="s">
        <v>3038</v>
      </c>
    </row>
    <row r="26" spans="1:17" x14ac:dyDescent="0.2">
      <c r="A26" s="33" t="s">
        <v>3564</v>
      </c>
      <c r="B26" s="51" t="s">
        <v>4913</v>
      </c>
      <c r="C26" s="51" t="s">
        <v>4884</v>
      </c>
      <c r="D26" s="51">
        <v>24.129729999999999</v>
      </c>
      <c r="E26" s="122" t="s">
        <v>4885</v>
      </c>
      <c r="F26" s="122">
        <v>31.307444</v>
      </c>
      <c r="G26" s="122"/>
      <c r="H26" s="122">
        <f t="shared" si="0"/>
        <v>7.1777140000000017</v>
      </c>
      <c r="I26" s="122">
        <f t="shared" si="1"/>
        <v>0.60962400000000105</v>
      </c>
      <c r="J26" s="123">
        <f t="shared" si="2"/>
        <v>0.65536748373581888</v>
      </c>
      <c r="L26" s="21" t="s">
        <v>4903</v>
      </c>
      <c r="M26" s="6">
        <v>0.22969999999999999</v>
      </c>
      <c r="N26" s="6">
        <v>1</v>
      </c>
      <c r="O26" s="6">
        <v>0.22969999999999999</v>
      </c>
      <c r="P26" s="6" t="s">
        <v>4914</v>
      </c>
      <c r="Q26" s="4" t="s">
        <v>4915</v>
      </c>
    </row>
    <row r="27" spans="1:17" x14ac:dyDescent="0.2">
      <c r="A27" s="52" t="s">
        <v>3575</v>
      </c>
      <c r="B27" s="1" t="s">
        <v>4913</v>
      </c>
      <c r="C27" s="1" t="s">
        <v>4884</v>
      </c>
      <c r="D27" s="1">
        <v>24.140574999999998</v>
      </c>
      <c r="E27" s="81" t="s">
        <v>4885</v>
      </c>
      <c r="F27" s="81">
        <v>31.072212</v>
      </c>
      <c r="G27" s="81"/>
      <c r="H27" s="81">
        <f t="shared" si="0"/>
        <v>6.931637000000002</v>
      </c>
      <c r="I27" s="81">
        <f t="shared" si="1"/>
        <v>0.3635470000000014</v>
      </c>
      <c r="J27" s="92">
        <f t="shared" si="2"/>
        <v>0.77725128401203414</v>
      </c>
      <c r="L27" s="21" t="s">
        <v>4904</v>
      </c>
      <c r="M27" s="6">
        <v>0.11459999999999999</v>
      </c>
      <c r="N27" s="6">
        <v>1</v>
      </c>
      <c r="O27" s="6">
        <v>0.11459999999999999</v>
      </c>
      <c r="P27" s="6" t="s">
        <v>4916</v>
      </c>
      <c r="Q27" s="4" t="s">
        <v>4917</v>
      </c>
    </row>
    <row r="28" spans="1:17" x14ac:dyDescent="0.2">
      <c r="A28" s="52" t="s">
        <v>1862</v>
      </c>
      <c r="B28" s="1" t="s">
        <v>4913</v>
      </c>
      <c r="C28" s="1" t="s">
        <v>4884</v>
      </c>
      <c r="D28" s="1">
        <v>24.055911999999999</v>
      </c>
      <c r="E28" s="81" t="s">
        <v>4885</v>
      </c>
      <c r="F28" s="81">
        <v>31.241904999999999</v>
      </c>
      <c r="G28" s="81"/>
      <c r="H28" s="81">
        <f t="shared" si="0"/>
        <v>7.1859929999999999</v>
      </c>
      <c r="I28" s="81">
        <f t="shared" si="1"/>
        <v>0.6179029999999992</v>
      </c>
      <c r="J28" s="92">
        <f t="shared" si="2"/>
        <v>0.65161738488388954</v>
      </c>
      <c r="L28" s="21" t="s">
        <v>4905</v>
      </c>
      <c r="M28" s="6">
        <v>2.1749999999999999E-2</v>
      </c>
      <c r="N28" s="6">
        <v>1</v>
      </c>
      <c r="O28" s="6">
        <v>2.1749999999999999E-2</v>
      </c>
      <c r="P28" s="6" t="s">
        <v>4918</v>
      </c>
      <c r="Q28" s="4" t="s">
        <v>4919</v>
      </c>
    </row>
    <row r="29" spans="1:17" x14ac:dyDescent="0.2">
      <c r="A29" s="52" t="s">
        <v>1863</v>
      </c>
      <c r="B29" s="1" t="s">
        <v>4913</v>
      </c>
      <c r="C29" s="1" t="s">
        <v>4884</v>
      </c>
      <c r="D29" s="1">
        <v>24.444690000000001</v>
      </c>
      <c r="E29" s="81" t="s">
        <v>4885</v>
      </c>
      <c r="F29" s="81">
        <v>31.050716000000001</v>
      </c>
      <c r="G29" s="81"/>
      <c r="H29" s="81">
        <f t="shared" si="0"/>
        <v>6.606026</v>
      </c>
      <c r="I29" s="81">
        <f t="shared" si="1"/>
        <v>3.7935999999999304E-2</v>
      </c>
      <c r="J29" s="92">
        <f t="shared" si="2"/>
        <v>0.97404747771365041</v>
      </c>
      <c r="L29" s="21" t="s">
        <v>4907</v>
      </c>
      <c r="M29" s="6">
        <v>1.549E-3</v>
      </c>
      <c r="N29" s="6">
        <v>1</v>
      </c>
      <c r="O29" s="6">
        <v>1.549E-3</v>
      </c>
      <c r="P29" s="6" t="s">
        <v>4920</v>
      </c>
      <c r="Q29" s="4" t="s">
        <v>4921</v>
      </c>
    </row>
    <row r="30" spans="1:17" x14ac:dyDescent="0.2">
      <c r="A30" s="52" t="s">
        <v>1864</v>
      </c>
      <c r="B30" s="1" t="s">
        <v>4913</v>
      </c>
      <c r="C30" s="1" t="s">
        <v>4884</v>
      </c>
      <c r="D30" s="1">
        <v>24.206641999999999</v>
      </c>
      <c r="E30" s="81" t="s">
        <v>4885</v>
      </c>
      <c r="F30" s="81">
        <v>30.879562</v>
      </c>
      <c r="G30" s="81"/>
      <c r="H30" s="81">
        <f t="shared" si="0"/>
        <v>6.6729200000000013</v>
      </c>
      <c r="I30" s="81">
        <f t="shared" si="1"/>
        <v>0.10483000000000064</v>
      </c>
      <c r="J30" s="92">
        <f t="shared" si="2"/>
        <v>0.92991451265328395</v>
      </c>
      <c r="L30" s="21" t="s">
        <v>4908</v>
      </c>
      <c r="M30" s="6">
        <v>2.4290000000000002E-3</v>
      </c>
      <c r="N30" s="6">
        <v>1</v>
      </c>
      <c r="O30" s="6">
        <v>2.4290000000000002E-3</v>
      </c>
      <c r="P30" s="6" t="s">
        <v>4922</v>
      </c>
      <c r="Q30" s="4" t="s">
        <v>4923</v>
      </c>
    </row>
    <row r="31" spans="1:17" x14ac:dyDescent="0.2">
      <c r="A31" s="53" t="s">
        <v>2505</v>
      </c>
      <c r="B31" s="54" t="s">
        <v>4913</v>
      </c>
      <c r="C31" s="54" t="s">
        <v>4884</v>
      </c>
      <c r="D31" s="54">
        <v>24.109337</v>
      </c>
      <c r="E31" s="82" t="s">
        <v>4885</v>
      </c>
      <c r="F31" s="82">
        <v>30.947931000000001</v>
      </c>
      <c r="G31" s="82"/>
      <c r="H31" s="82">
        <f t="shared" si="0"/>
        <v>6.8385940000000005</v>
      </c>
      <c r="I31" s="82">
        <f t="shared" si="1"/>
        <v>0.27050399999999986</v>
      </c>
      <c r="J31" s="93">
        <f t="shared" si="2"/>
        <v>0.8290298768002673</v>
      </c>
      <c r="L31" s="21" t="s">
        <v>4909</v>
      </c>
      <c r="M31" s="6">
        <v>2.6740000000000002E-3</v>
      </c>
      <c r="N31" s="6">
        <v>1</v>
      </c>
      <c r="O31" s="6">
        <v>2.6740000000000002E-3</v>
      </c>
      <c r="P31" s="6" t="s">
        <v>4924</v>
      </c>
      <c r="Q31" s="4" t="s">
        <v>4925</v>
      </c>
    </row>
    <row r="32" spans="1:17" x14ac:dyDescent="0.2">
      <c r="A32" s="33" t="s">
        <v>3492</v>
      </c>
      <c r="B32" s="51" t="s">
        <v>4926</v>
      </c>
      <c r="C32" s="51" t="s">
        <v>4884</v>
      </c>
      <c r="D32" s="51">
        <v>24.504308999999999</v>
      </c>
      <c r="E32" s="122" t="s">
        <v>4885</v>
      </c>
      <c r="F32" s="122">
        <v>31.189163000000001</v>
      </c>
      <c r="G32" s="122"/>
      <c r="H32" s="122">
        <f t="shared" si="0"/>
        <v>6.6848540000000014</v>
      </c>
      <c r="I32" s="122">
        <f t="shared" si="1"/>
        <v>0.11676400000000076</v>
      </c>
      <c r="J32" s="123">
        <f t="shared" si="2"/>
        <v>0.92225397040034807</v>
      </c>
      <c r="L32" s="23" t="s">
        <v>4927</v>
      </c>
      <c r="M32" s="7">
        <v>2.2149999999999999</v>
      </c>
      <c r="N32" s="7">
        <v>40</v>
      </c>
      <c r="O32" s="7">
        <v>5.5379999999999999E-2</v>
      </c>
      <c r="P32" s="7"/>
      <c r="Q32" s="5"/>
    </row>
    <row r="33" spans="1:20" x14ac:dyDescent="0.2">
      <c r="A33" s="52" t="s">
        <v>3558</v>
      </c>
      <c r="B33" s="1" t="s">
        <v>4926</v>
      </c>
      <c r="C33" s="1" t="s">
        <v>4884</v>
      </c>
      <c r="D33" s="1">
        <v>25.612392</v>
      </c>
      <c r="E33" s="81" t="s">
        <v>4885</v>
      </c>
      <c r="F33" s="81">
        <v>31.571819999999999</v>
      </c>
      <c r="G33" s="81"/>
      <c r="H33" s="81">
        <f t="shared" si="0"/>
        <v>5.9594279999999991</v>
      </c>
      <c r="I33" s="81">
        <f t="shared" si="1"/>
        <v>-0.60866200000000159</v>
      </c>
      <c r="J33" s="92">
        <f t="shared" si="2"/>
        <v>1.5248443651530175</v>
      </c>
    </row>
    <row r="34" spans="1:20" x14ac:dyDescent="0.2">
      <c r="A34" s="52" t="s">
        <v>3798</v>
      </c>
      <c r="B34" s="1" t="s">
        <v>4926</v>
      </c>
      <c r="C34" s="1" t="s">
        <v>4884</v>
      </c>
      <c r="D34" s="1">
        <v>24.649048000000001</v>
      </c>
      <c r="E34" s="81" t="s">
        <v>4885</v>
      </c>
      <c r="F34" s="81">
        <v>31.148396000000002</v>
      </c>
      <c r="G34" s="81"/>
      <c r="H34" s="81">
        <f t="shared" si="0"/>
        <v>6.4993480000000012</v>
      </c>
      <c r="I34" s="81">
        <f t="shared" si="1"/>
        <v>-6.8741999999999415E-2</v>
      </c>
      <c r="J34" s="92">
        <f t="shared" si="2"/>
        <v>1.0488017515170733</v>
      </c>
    </row>
    <row r="35" spans="1:20" x14ac:dyDescent="0.2">
      <c r="A35" s="52" t="s">
        <v>3808</v>
      </c>
      <c r="B35" s="1" t="s">
        <v>4926</v>
      </c>
      <c r="C35" s="1" t="s">
        <v>4884</v>
      </c>
      <c r="D35" s="1">
        <v>25.740210999999999</v>
      </c>
      <c r="E35" s="81" t="s">
        <v>4885</v>
      </c>
      <c r="F35" s="81">
        <v>31.976921000000001</v>
      </c>
      <c r="G35" s="81"/>
      <c r="H35" s="81">
        <f t="shared" si="0"/>
        <v>6.2367100000000022</v>
      </c>
      <c r="I35" s="81">
        <f t="shared" si="1"/>
        <v>-0.33137999999999845</v>
      </c>
      <c r="J35" s="92">
        <f t="shared" si="2"/>
        <v>1.2582163372544968</v>
      </c>
      <c r="L35" s="84"/>
      <c r="M35" s="84"/>
      <c r="N35" s="84"/>
      <c r="O35" s="84"/>
      <c r="P35" s="84"/>
      <c r="Q35" s="84"/>
      <c r="R35" s="84"/>
      <c r="S35" s="84"/>
      <c r="T35" s="84"/>
    </row>
    <row r="36" spans="1:20" x14ac:dyDescent="0.2">
      <c r="A36" s="52" t="s">
        <v>3809</v>
      </c>
      <c r="B36" s="1" t="s">
        <v>4926</v>
      </c>
      <c r="C36" s="1" t="s">
        <v>4884</v>
      </c>
      <c r="D36" s="1">
        <v>26.141992999999999</v>
      </c>
      <c r="E36" s="81" t="s">
        <v>4885</v>
      </c>
      <c r="F36" s="81">
        <v>32.178714999999997</v>
      </c>
      <c r="G36" s="81"/>
      <c r="H36" s="81">
        <f t="shared" si="0"/>
        <v>6.0367219999999975</v>
      </c>
      <c r="I36" s="81">
        <f t="shared" si="1"/>
        <v>-0.53136800000000317</v>
      </c>
      <c r="J36" s="92">
        <f t="shared" si="2"/>
        <v>1.4452990151253942</v>
      </c>
      <c r="L36" s="24" t="s">
        <v>4928</v>
      </c>
      <c r="M36" s="22"/>
      <c r="N36" s="22"/>
      <c r="O36" s="22"/>
      <c r="P36" s="22"/>
      <c r="Q36" s="22"/>
      <c r="R36" s="22"/>
      <c r="S36" s="22"/>
      <c r="T36" s="87"/>
    </row>
    <row r="37" spans="1:20" x14ac:dyDescent="0.2">
      <c r="A37" s="53" t="s">
        <v>3810</v>
      </c>
      <c r="B37" s="54" t="s">
        <v>4926</v>
      </c>
      <c r="C37" s="54" t="s">
        <v>4884</v>
      </c>
      <c r="D37" s="54">
        <v>23.600560000000002</v>
      </c>
      <c r="E37" s="82" t="s">
        <v>4885</v>
      </c>
      <c r="F37" s="82">
        <v>30.168521999999999</v>
      </c>
      <c r="G37" s="82"/>
      <c r="H37" s="82">
        <f t="shared" si="0"/>
        <v>6.5679619999999979</v>
      </c>
      <c r="I37" s="82">
        <f t="shared" si="1"/>
        <v>-1.2800000000279255E-4</v>
      </c>
      <c r="J37" s="93">
        <f t="shared" si="2"/>
        <v>1.0000887267751011</v>
      </c>
      <c r="L37" s="21"/>
      <c r="M37" s="6"/>
      <c r="N37" s="6"/>
      <c r="O37" s="6"/>
      <c r="P37" s="6"/>
      <c r="Q37" s="6"/>
      <c r="R37" s="6"/>
      <c r="S37" s="6"/>
      <c r="T37" s="75"/>
    </row>
    <row r="38" spans="1:20" x14ac:dyDescent="0.2">
      <c r="A38" s="33" t="s">
        <v>3578</v>
      </c>
      <c r="B38" s="51" t="s">
        <v>4929</v>
      </c>
      <c r="C38" s="51" t="s">
        <v>4884</v>
      </c>
      <c r="D38" s="51">
        <v>23.361529999999998</v>
      </c>
      <c r="E38" s="122" t="s">
        <v>4885</v>
      </c>
      <c r="F38" s="122">
        <v>30.891082999999998</v>
      </c>
      <c r="G38" s="122"/>
      <c r="H38" s="122">
        <f t="shared" si="0"/>
        <v>7.5295529999999999</v>
      </c>
      <c r="I38" s="122">
        <f t="shared" si="1"/>
        <v>0.96146299999999929</v>
      </c>
      <c r="J38" s="123">
        <f t="shared" si="2"/>
        <v>0.51353588563560948</v>
      </c>
      <c r="L38" s="21" t="s">
        <v>4930</v>
      </c>
      <c r="M38" s="6">
        <v>1</v>
      </c>
      <c r="N38" s="6"/>
      <c r="O38" s="6"/>
      <c r="P38" s="6"/>
      <c r="Q38" s="6"/>
      <c r="R38" s="6"/>
      <c r="S38" s="6"/>
      <c r="T38" s="75"/>
    </row>
    <row r="39" spans="1:20" x14ac:dyDescent="0.2">
      <c r="A39" s="52" t="s">
        <v>3643</v>
      </c>
      <c r="B39" s="1" t="s">
        <v>4929</v>
      </c>
      <c r="C39" s="1" t="s">
        <v>4884</v>
      </c>
      <c r="D39" s="1">
        <v>25.301617</v>
      </c>
      <c r="E39" s="81" t="s">
        <v>4885</v>
      </c>
      <c r="F39" s="81">
        <v>32.787840000000003</v>
      </c>
      <c r="G39" s="81"/>
      <c r="H39" s="81">
        <f t="shared" si="0"/>
        <v>7.4862230000000025</v>
      </c>
      <c r="I39" s="81">
        <f t="shared" si="1"/>
        <v>0.91813300000000186</v>
      </c>
      <c r="J39" s="92">
        <f t="shared" si="2"/>
        <v>0.52919340960242156</v>
      </c>
      <c r="L39" s="21" t="s">
        <v>4931</v>
      </c>
      <c r="M39" s="6">
        <v>28</v>
      </c>
      <c r="N39" s="6"/>
      <c r="O39" s="6"/>
      <c r="P39" s="6"/>
      <c r="Q39" s="6"/>
      <c r="R39" s="6"/>
      <c r="S39" s="6"/>
      <c r="T39" s="75"/>
    </row>
    <row r="40" spans="1:20" x14ac:dyDescent="0.2">
      <c r="A40" s="52" t="s">
        <v>3835</v>
      </c>
      <c r="B40" s="1" t="s">
        <v>4929</v>
      </c>
      <c r="C40" s="1" t="s">
        <v>4884</v>
      </c>
      <c r="D40" s="1">
        <v>26.085016</v>
      </c>
      <c r="E40" s="81" t="s">
        <v>4885</v>
      </c>
      <c r="F40" s="81">
        <v>33.386313999999999</v>
      </c>
      <c r="G40" s="81"/>
      <c r="H40" s="81">
        <f t="shared" si="0"/>
        <v>7.3012979999999992</v>
      </c>
      <c r="I40" s="81">
        <f t="shared" si="1"/>
        <v>0.73320799999999853</v>
      </c>
      <c r="J40" s="92">
        <f t="shared" si="2"/>
        <v>0.60156477637812911</v>
      </c>
      <c r="L40" s="21" t="s">
        <v>2982</v>
      </c>
      <c r="M40" s="6">
        <v>0.05</v>
      </c>
      <c r="N40" s="6"/>
      <c r="O40" s="6"/>
      <c r="P40" s="6"/>
      <c r="Q40" s="6"/>
      <c r="R40" s="6"/>
      <c r="S40" s="6"/>
      <c r="T40" s="75"/>
    </row>
    <row r="41" spans="1:20" x14ac:dyDescent="0.2">
      <c r="A41" s="52" t="s">
        <v>2143</v>
      </c>
      <c r="B41" s="1" t="s">
        <v>4929</v>
      </c>
      <c r="C41" s="1" t="s">
        <v>4884</v>
      </c>
      <c r="D41" s="1">
        <v>23.010227</v>
      </c>
      <c r="E41" s="81" t="s">
        <v>4885</v>
      </c>
      <c r="F41" s="81">
        <v>29.982613000000001</v>
      </c>
      <c r="G41" s="81"/>
      <c r="H41" s="81">
        <f t="shared" si="0"/>
        <v>6.9723860000000002</v>
      </c>
      <c r="I41" s="81">
        <f t="shared" si="1"/>
        <v>0.40429599999999954</v>
      </c>
      <c r="J41" s="92">
        <f t="shared" si="2"/>
        <v>0.75560491960907628</v>
      </c>
      <c r="L41" s="21"/>
      <c r="M41" s="6"/>
      <c r="N41" s="6"/>
      <c r="O41" s="6"/>
      <c r="P41" s="6"/>
      <c r="Q41" s="6"/>
      <c r="R41" s="6"/>
      <c r="S41" s="6"/>
      <c r="T41" s="75"/>
    </row>
    <row r="42" spans="1:20" x14ac:dyDescent="0.2">
      <c r="A42" s="52" t="s">
        <v>3976</v>
      </c>
      <c r="B42" s="1" t="s">
        <v>4929</v>
      </c>
      <c r="C42" s="1" t="s">
        <v>4884</v>
      </c>
      <c r="D42" s="1">
        <v>23.872779999999999</v>
      </c>
      <c r="E42" s="81" t="s">
        <v>4885</v>
      </c>
      <c r="F42" s="81">
        <v>30.770378000000001</v>
      </c>
      <c r="G42" s="81"/>
      <c r="H42" s="81">
        <f t="shared" si="0"/>
        <v>6.8975980000000021</v>
      </c>
      <c r="I42" s="81">
        <f t="shared" si="1"/>
        <v>0.32950800000000147</v>
      </c>
      <c r="J42" s="92">
        <f t="shared" si="2"/>
        <v>0.79580783056518178</v>
      </c>
      <c r="L42" s="28" t="s">
        <v>4932</v>
      </c>
      <c r="M42" s="30" t="s">
        <v>4933</v>
      </c>
      <c r="N42" s="30" t="s">
        <v>4934</v>
      </c>
      <c r="O42" s="30" t="s">
        <v>4935</v>
      </c>
      <c r="P42" s="30" t="s">
        <v>2987</v>
      </c>
      <c r="Q42" s="30" t="s">
        <v>4936</v>
      </c>
      <c r="R42" s="6"/>
      <c r="S42" s="6"/>
      <c r="T42" s="75"/>
    </row>
    <row r="43" spans="1:20" x14ac:dyDescent="0.2">
      <c r="A43" s="53" t="s">
        <v>3980</v>
      </c>
      <c r="B43" s="54" t="s">
        <v>4929</v>
      </c>
      <c r="C43" s="54" t="s">
        <v>4884</v>
      </c>
      <c r="D43" s="54">
        <v>24.859500000000001</v>
      </c>
      <c r="E43" s="82" t="s">
        <v>4885</v>
      </c>
      <c r="F43" s="82">
        <v>31.625473</v>
      </c>
      <c r="G43" s="82"/>
      <c r="H43" s="82">
        <f t="shared" si="0"/>
        <v>6.7659729999999989</v>
      </c>
      <c r="I43" s="82">
        <f t="shared" si="1"/>
        <v>0.19788299999999825</v>
      </c>
      <c r="J43" s="93">
        <f t="shared" si="2"/>
        <v>0.87182894044548975</v>
      </c>
      <c r="L43" s="21"/>
      <c r="M43" s="6"/>
      <c r="N43" s="6"/>
      <c r="O43" s="6"/>
      <c r="P43" s="6"/>
      <c r="Q43" s="6"/>
      <c r="R43" s="6"/>
      <c r="S43" s="6"/>
      <c r="T43" s="75"/>
    </row>
    <row r="44" spans="1:20" ht="18" x14ac:dyDescent="0.2">
      <c r="A44" s="33" t="s">
        <v>3461</v>
      </c>
      <c r="B44" s="51" t="s">
        <v>4937</v>
      </c>
      <c r="C44" s="51" t="s">
        <v>4884</v>
      </c>
      <c r="D44" s="51">
        <v>24.388936999999999</v>
      </c>
      <c r="E44" s="122" t="s">
        <v>4885</v>
      </c>
      <c r="F44" s="122">
        <v>30.935379000000001</v>
      </c>
      <c r="G44" s="122"/>
      <c r="H44" s="122">
        <f t="shared" si="0"/>
        <v>6.5464420000000025</v>
      </c>
      <c r="I44" s="122">
        <f>H44-$I$50</f>
        <v>-2.1647999999998113E-2</v>
      </c>
      <c r="J44" s="123">
        <f>2^-I44</f>
        <v>1.0151183941405491</v>
      </c>
      <c r="L44" s="21" t="s">
        <v>4938</v>
      </c>
      <c r="M44" s="6">
        <v>0.13819999999999999</v>
      </c>
      <c r="N44" s="6" t="s">
        <v>4939</v>
      </c>
      <c r="O44" s="6" t="s">
        <v>69</v>
      </c>
      <c r="P44" s="6" t="s">
        <v>65</v>
      </c>
      <c r="Q44" s="6">
        <v>0.96899999999999997</v>
      </c>
      <c r="R44" s="6"/>
      <c r="S44" s="6"/>
      <c r="T44" s="75"/>
    </row>
    <row r="45" spans="1:20" ht="18" x14ac:dyDescent="0.2">
      <c r="A45" s="52" t="s">
        <v>3797</v>
      </c>
      <c r="B45" s="1" t="s">
        <v>4937</v>
      </c>
      <c r="C45" s="1" t="s">
        <v>4884</v>
      </c>
      <c r="D45" s="1">
        <v>24.941382999999998</v>
      </c>
      <c r="E45" s="81" t="s">
        <v>4885</v>
      </c>
      <c r="F45" s="81">
        <v>31.271470000000001</v>
      </c>
      <c r="G45" s="81"/>
      <c r="H45" s="81">
        <f t="shared" si="0"/>
        <v>6.3300870000000025</v>
      </c>
      <c r="I45" s="81">
        <f t="shared" si="1"/>
        <v>-0.23800299999999819</v>
      </c>
      <c r="J45" s="92">
        <f t="shared" si="2"/>
        <v>1.1793590446668547</v>
      </c>
      <c r="L45" s="21" t="s">
        <v>4940</v>
      </c>
      <c r="M45" s="6">
        <v>0.1249</v>
      </c>
      <c r="N45" s="6" t="s">
        <v>4941</v>
      </c>
      <c r="O45" s="6" t="s">
        <v>69</v>
      </c>
      <c r="P45" s="6" t="s">
        <v>65</v>
      </c>
      <c r="Q45" s="6">
        <v>0.98229999999999995</v>
      </c>
      <c r="R45" s="6"/>
      <c r="S45" s="6"/>
      <c r="T45" s="75"/>
    </row>
    <row r="46" spans="1:20" ht="18" x14ac:dyDescent="0.2">
      <c r="A46" s="52" t="s">
        <v>3802</v>
      </c>
      <c r="B46" s="1" t="s">
        <v>4937</v>
      </c>
      <c r="C46" s="1" t="s">
        <v>4884</v>
      </c>
      <c r="D46" s="1">
        <v>24.387943</v>
      </c>
      <c r="E46" s="81" t="s">
        <v>4885</v>
      </c>
      <c r="F46" s="81">
        <v>31.322528999999999</v>
      </c>
      <c r="G46" s="81"/>
      <c r="H46" s="81">
        <f t="shared" si="0"/>
        <v>6.9345859999999995</v>
      </c>
      <c r="I46" s="81">
        <f t="shared" si="1"/>
        <v>0.36649599999999882</v>
      </c>
      <c r="J46" s="92">
        <f t="shared" si="2"/>
        <v>0.77566413432193815</v>
      </c>
      <c r="L46" s="21" t="s">
        <v>4942</v>
      </c>
      <c r="M46" s="6">
        <v>0.2049</v>
      </c>
      <c r="N46" s="6" t="s">
        <v>4943</v>
      </c>
      <c r="O46" s="6" t="s">
        <v>69</v>
      </c>
      <c r="P46" s="6" t="s">
        <v>65</v>
      </c>
      <c r="Q46" s="6">
        <v>0.79869999999999997</v>
      </c>
      <c r="R46" s="6"/>
      <c r="S46" s="6"/>
      <c r="T46" s="75"/>
    </row>
    <row r="47" spans="1:20" ht="18" x14ac:dyDescent="0.2">
      <c r="A47" s="52" t="s">
        <v>2176</v>
      </c>
      <c r="B47" s="1" t="s">
        <v>4937</v>
      </c>
      <c r="C47" s="1" t="s">
        <v>4884</v>
      </c>
      <c r="D47" s="1">
        <v>24.539394000000001</v>
      </c>
      <c r="E47" s="81" t="s">
        <v>4885</v>
      </c>
      <c r="F47" s="81">
        <v>31.257324000000001</v>
      </c>
      <c r="G47" s="81"/>
      <c r="H47" s="81">
        <f t="shared" si="0"/>
        <v>6.7179299999999991</v>
      </c>
      <c r="I47" s="81">
        <f t="shared" si="1"/>
        <v>0.14983999999999842</v>
      </c>
      <c r="J47" s="92">
        <f t="shared" si="2"/>
        <v>0.9013504200282868</v>
      </c>
      <c r="L47" s="21" t="s">
        <v>4944</v>
      </c>
      <c r="M47" s="6">
        <v>-0.39700000000000002</v>
      </c>
      <c r="N47" s="6" t="s">
        <v>4945</v>
      </c>
      <c r="O47" s="6" t="s">
        <v>69</v>
      </c>
      <c r="P47" s="6" t="s">
        <v>65</v>
      </c>
      <c r="Q47" s="6">
        <v>9.4799999999999995E-2</v>
      </c>
      <c r="R47" s="6"/>
      <c r="S47" s="6"/>
      <c r="T47" s="75"/>
    </row>
    <row r="48" spans="1:20" ht="18" x14ac:dyDescent="0.2">
      <c r="A48" s="52" t="s">
        <v>2177</v>
      </c>
      <c r="B48" s="1" t="s">
        <v>4937</v>
      </c>
      <c r="C48" s="1" t="s">
        <v>4884</v>
      </c>
      <c r="D48" s="1">
        <v>25.254135000000002</v>
      </c>
      <c r="E48" s="81" t="s">
        <v>4885</v>
      </c>
      <c r="F48" s="81">
        <v>31.355145</v>
      </c>
      <c r="G48" s="81"/>
      <c r="H48" s="81">
        <f t="shared" si="0"/>
        <v>6.1010099999999987</v>
      </c>
      <c r="I48" s="81">
        <f t="shared" si="1"/>
        <v>-0.46708000000000194</v>
      </c>
      <c r="J48" s="92">
        <f t="shared" si="2"/>
        <v>1.3823088558822831</v>
      </c>
      <c r="L48" s="21" t="s">
        <v>4946</v>
      </c>
      <c r="M48" s="6">
        <v>-0.31140000000000001</v>
      </c>
      <c r="N48" s="6" t="s">
        <v>4947</v>
      </c>
      <c r="O48" s="6" t="s">
        <v>69</v>
      </c>
      <c r="P48" s="6" t="s">
        <v>65</v>
      </c>
      <c r="Q48" s="6">
        <v>0.3231</v>
      </c>
      <c r="R48" s="6"/>
      <c r="S48" s="6"/>
      <c r="T48" s="75"/>
    </row>
    <row r="49" spans="1:20" ht="18" x14ac:dyDescent="0.2">
      <c r="A49" s="52" t="s">
        <v>2193</v>
      </c>
      <c r="B49" s="1" t="s">
        <v>4937</v>
      </c>
      <c r="C49" s="1" t="s">
        <v>4884</v>
      </c>
      <c r="D49" s="1">
        <v>24.827884999999998</v>
      </c>
      <c r="E49" s="81" t="s">
        <v>4885</v>
      </c>
      <c r="F49" s="81">
        <v>31.606369999999998</v>
      </c>
      <c r="G49" s="81"/>
      <c r="H49" s="81">
        <f t="shared" si="0"/>
        <v>6.7784849999999999</v>
      </c>
      <c r="I49" s="81">
        <f t="shared" si="1"/>
        <v>0.21039499999999922</v>
      </c>
      <c r="J49" s="92">
        <f t="shared" si="2"/>
        <v>0.86430055934889682</v>
      </c>
      <c r="L49" s="21" t="s">
        <v>4948</v>
      </c>
      <c r="M49" s="6">
        <v>-0.21679999999999999</v>
      </c>
      <c r="N49" s="6" t="s">
        <v>4949</v>
      </c>
      <c r="O49" s="6" t="s">
        <v>69</v>
      </c>
      <c r="P49" s="6" t="s">
        <v>65</v>
      </c>
      <c r="Q49" s="6">
        <v>0.74990000000000001</v>
      </c>
      <c r="R49" s="6"/>
      <c r="S49" s="6"/>
      <c r="T49" s="75"/>
    </row>
    <row r="50" spans="1:20" ht="18" x14ac:dyDescent="0.2">
      <c r="A50" s="71"/>
      <c r="B50" s="72"/>
      <c r="C50" s="72"/>
      <c r="D50" s="72"/>
      <c r="E50" s="79"/>
      <c r="F50" s="79"/>
      <c r="G50" s="79"/>
      <c r="H50" s="79" t="s">
        <v>4950</v>
      </c>
      <c r="I50" s="79">
        <f>AVERAGE(H44:H49)</f>
        <v>6.5680900000000007</v>
      </c>
      <c r="J50" s="91">
        <f>2^-I50</f>
        <v>1.0539206059134044E-2</v>
      </c>
      <c r="L50" s="21" t="s">
        <v>4951</v>
      </c>
      <c r="M50" s="6">
        <v>-0.12970000000000001</v>
      </c>
      <c r="N50" s="6" t="s">
        <v>4952</v>
      </c>
      <c r="O50" s="6" t="s">
        <v>69</v>
      </c>
      <c r="P50" s="6" t="s">
        <v>65</v>
      </c>
      <c r="Q50" s="6">
        <v>0.97809999999999997</v>
      </c>
      <c r="R50" s="6"/>
      <c r="S50" s="6"/>
      <c r="T50" s="75"/>
    </row>
    <row r="51" spans="1:20" ht="18" x14ac:dyDescent="0.2">
      <c r="L51" s="21" t="s">
        <v>4953</v>
      </c>
      <c r="M51" s="6">
        <v>-1.3299999999999999E-2</v>
      </c>
      <c r="N51" s="6" t="s">
        <v>4954</v>
      </c>
      <c r="O51" s="6" t="s">
        <v>69</v>
      </c>
      <c r="P51" s="6" t="s">
        <v>65</v>
      </c>
      <c r="Q51" s="6" t="s">
        <v>3050</v>
      </c>
      <c r="R51" s="6"/>
      <c r="S51" s="6"/>
      <c r="T51" s="75"/>
    </row>
    <row r="52" spans="1:20" ht="18" x14ac:dyDescent="0.2">
      <c r="L52" s="21" t="s">
        <v>4955</v>
      </c>
      <c r="M52" s="6">
        <v>6.6640000000000005E-2</v>
      </c>
      <c r="N52" s="6" t="s">
        <v>4956</v>
      </c>
      <c r="O52" s="6" t="s">
        <v>69</v>
      </c>
      <c r="P52" s="6" t="s">
        <v>65</v>
      </c>
      <c r="Q52" s="6">
        <v>0.99960000000000004</v>
      </c>
      <c r="R52" s="6"/>
      <c r="S52" s="6"/>
      <c r="T52" s="75"/>
    </row>
    <row r="53" spans="1:20" ht="18" x14ac:dyDescent="0.2">
      <c r="L53" s="21" t="s">
        <v>4957</v>
      </c>
      <c r="M53" s="6">
        <v>-0.5353</v>
      </c>
      <c r="N53" s="6" t="s">
        <v>4958</v>
      </c>
      <c r="O53" s="6" t="s">
        <v>49</v>
      </c>
      <c r="P53" s="6" t="s">
        <v>2281</v>
      </c>
      <c r="Q53" s="6">
        <v>7.0000000000000001E-3</v>
      </c>
      <c r="R53" s="6"/>
      <c r="S53" s="6"/>
      <c r="T53" s="75"/>
    </row>
    <row r="54" spans="1:20" ht="18" x14ac:dyDescent="0.2">
      <c r="L54" s="21" t="s">
        <v>4959</v>
      </c>
      <c r="M54" s="6">
        <v>-0.4496</v>
      </c>
      <c r="N54" s="6" t="s">
        <v>4960</v>
      </c>
      <c r="O54" s="6" t="s">
        <v>49</v>
      </c>
      <c r="P54" s="6" t="s">
        <v>1290</v>
      </c>
      <c r="Q54" s="6">
        <v>3.7900000000000003E-2</v>
      </c>
      <c r="R54" s="6"/>
      <c r="S54" s="6"/>
      <c r="T54" s="75"/>
    </row>
    <row r="55" spans="1:20" ht="18" x14ac:dyDescent="0.2">
      <c r="L55" s="21" t="s">
        <v>4961</v>
      </c>
      <c r="M55" s="6">
        <v>-0.35510000000000003</v>
      </c>
      <c r="N55" s="6" t="s">
        <v>4962</v>
      </c>
      <c r="O55" s="6" t="s">
        <v>69</v>
      </c>
      <c r="P55" s="6" t="s">
        <v>65</v>
      </c>
      <c r="Q55" s="6">
        <v>0.1812</v>
      </c>
      <c r="R55" s="6"/>
      <c r="S55" s="6"/>
      <c r="T55" s="75"/>
    </row>
    <row r="56" spans="1:20" ht="18" x14ac:dyDescent="0.2">
      <c r="L56" s="21" t="s">
        <v>4963</v>
      </c>
      <c r="M56" s="6">
        <v>-0.26800000000000002</v>
      </c>
      <c r="N56" s="6" t="s">
        <v>4964</v>
      </c>
      <c r="O56" s="6" t="s">
        <v>69</v>
      </c>
      <c r="P56" s="6" t="s">
        <v>65</v>
      </c>
      <c r="Q56" s="6">
        <v>0.51219999999999999</v>
      </c>
      <c r="R56" s="6"/>
      <c r="S56" s="6"/>
      <c r="T56" s="75"/>
    </row>
    <row r="57" spans="1:20" ht="18" x14ac:dyDescent="0.2">
      <c r="L57" s="21" t="s">
        <v>4965</v>
      </c>
      <c r="M57" s="6">
        <v>7.9930000000000001E-2</v>
      </c>
      <c r="N57" s="6" t="s">
        <v>4966</v>
      </c>
      <c r="O57" s="6" t="s">
        <v>69</v>
      </c>
      <c r="P57" s="6" t="s">
        <v>65</v>
      </c>
      <c r="Q57" s="6">
        <v>0.99880000000000002</v>
      </c>
      <c r="R57" s="6"/>
      <c r="S57" s="6"/>
      <c r="T57" s="75"/>
    </row>
    <row r="58" spans="1:20" ht="18" x14ac:dyDescent="0.2">
      <c r="L58" s="21" t="s">
        <v>4967</v>
      </c>
      <c r="M58" s="6">
        <v>-0.52200000000000002</v>
      </c>
      <c r="N58" s="6" t="s">
        <v>4968</v>
      </c>
      <c r="O58" s="6" t="s">
        <v>49</v>
      </c>
      <c r="P58" s="6" t="s">
        <v>2281</v>
      </c>
      <c r="Q58" s="6">
        <v>9.1999999999999998E-3</v>
      </c>
      <c r="R58" s="6"/>
      <c r="S58" s="6"/>
      <c r="T58" s="75"/>
    </row>
    <row r="59" spans="1:20" ht="18" x14ac:dyDescent="0.2">
      <c r="L59" s="21" t="s">
        <v>4969</v>
      </c>
      <c r="M59" s="6">
        <v>-0.43630000000000002</v>
      </c>
      <c r="N59" s="6" t="s">
        <v>4970</v>
      </c>
      <c r="O59" s="6" t="s">
        <v>49</v>
      </c>
      <c r="P59" s="6" t="s">
        <v>1290</v>
      </c>
      <c r="Q59" s="6">
        <v>4.82E-2</v>
      </c>
      <c r="R59" s="6"/>
      <c r="S59" s="6"/>
      <c r="T59" s="75"/>
    </row>
    <row r="60" spans="1:20" ht="18" x14ac:dyDescent="0.2">
      <c r="L60" s="21" t="s">
        <v>4971</v>
      </c>
      <c r="M60" s="6">
        <v>-0.34179999999999999</v>
      </c>
      <c r="N60" s="6" t="s">
        <v>4972</v>
      </c>
      <c r="O60" s="6" t="s">
        <v>69</v>
      </c>
      <c r="P60" s="6" t="s">
        <v>65</v>
      </c>
      <c r="Q60" s="6">
        <v>0.2185</v>
      </c>
      <c r="R60" s="6"/>
      <c r="S60" s="6"/>
      <c r="T60" s="75"/>
    </row>
    <row r="61" spans="1:20" ht="18" x14ac:dyDescent="0.2">
      <c r="L61" s="21" t="s">
        <v>4973</v>
      </c>
      <c r="M61" s="6">
        <v>-0.25469999999999998</v>
      </c>
      <c r="N61" s="6" t="s">
        <v>4974</v>
      </c>
      <c r="O61" s="6" t="s">
        <v>69</v>
      </c>
      <c r="P61" s="6" t="s">
        <v>65</v>
      </c>
      <c r="Q61" s="6">
        <v>0.57540000000000002</v>
      </c>
      <c r="R61" s="6"/>
      <c r="S61" s="6"/>
      <c r="T61" s="75"/>
    </row>
    <row r="62" spans="1:20" ht="18" x14ac:dyDescent="0.2">
      <c r="L62" s="21" t="s">
        <v>4975</v>
      </c>
      <c r="M62" s="6">
        <v>-0.60189999999999999</v>
      </c>
      <c r="N62" s="6" t="s">
        <v>4976</v>
      </c>
      <c r="O62" s="6" t="s">
        <v>49</v>
      </c>
      <c r="P62" s="6" t="s">
        <v>2281</v>
      </c>
      <c r="Q62" s="6">
        <v>1.6999999999999999E-3</v>
      </c>
      <c r="R62" s="6"/>
      <c r="S62" s="6"/>
      <c r="T62" s="75"/>
    </row>
    <row r="63" spans="1:20" ht="18" x14ac:dyDescent="0.2">
      <c r="L63" s="21" t="s">
        <v>4977</v>
      </c>
      <c r="M63" s="6">
        <v>-0.51629999999999998</v>
      </c>
      <c r="N63" s="6" t="s">
        <v>4978</v>
      </c>
      <c r="O63" s="6" t="s">
        <v>49</v>
      </c>
      <c r="P63" s="6" t="s">
        <v>1290</v>
      </c>
      <c r="Q63" s="6">
        <v>1.04E-2</v>
      </c>
      <c r="R63" s="6"/>
      <c r="S63" s="6"/>
      <c r="T63" s="75"/>
    </row>
    <row r="64" spans="1:20" ht="18" x14ac:dyDescent="0.2">
      <c r="L64" s="21" t="s">
        <v>4979</v>
      </c>
      <c r="M64" s="6">
        <v>-0.42170000000000002</v>
      </c>
      <c r="N64" s="6" t="s">
        <v>4980</v>
      </c>
      <c r="O64" s="6" t="s">
        <v>69</v>
      </c>
      <c r="P64" s="6" t="s">
        <v>65</v>
      </c>
      <c r="Q64" s="6">
        <v>6.25E-2</v>
      </c>
      <c r="R64" s="6"/>
      <c r="S64" s="6"/>
      <c r="T64" s="75"/>
    </row>
    <row r="65" spans="12:20" ht="18" x14ac:dyDescent="0.2">
      <c r="L65" s="21" t="s">
        <v>4981</v>
      </c>
      <c r="M65" s="6">
        <v>-0.33460000000000001</v>
      </c>
      <c r="N65" s="6" t="s">
        <v>4982</v>
      </c>
      <c r="O65" s="6" t="s">
        <v>69</v>
      </c>
      <c r="P65" s="6" t="s">
        <v>65</v>
      </c>
      <c r="Q65" s="6">
        <v>0.2407</v>
      </c>
      <c r="R65" s="6"/>
      <c r="S65" s="6"/>
      <c r="T65" s="75"/>
    </row>
    <row r="66" spans="12:20" ht="18" x14ac:dyDescent="0.2">
      <c r="L66" s="21" t="s">
        <v>4983</v>
      </c>
      <c r="M66" s="6">
        <v>8.5669999999999996E-2</v>
      </c>
      <c r="N66" s="6" t="s">
        <v>4984</v>
      </c>
      <c r="O66" s="6" t="s">
        <v>69</v>
      </c>
      <c r="P66" s="6" t="s">
        <v>65</v>
      </c>
      <c r="Q66" s="6">
        <v>0.99819999999999998</v>
      </c>
      <c r="R66" s="6"/>
      <c r="S66" s="6"/>
      <c r="T66" s="75"/>
    </row>
    <row r="67" spans="12:20" ht="18" x14ac:dyDescent="0.2">
      <c r="L67" s="21" t="s">
        <v>4985</v>
      </c>
      <c r="M67" s="6">
        <v>0.1802</v>
      </c>
      <c r="N67" s="6" t="s">
        <v>4986</v>
      </c>
      <c r="O67" s="6" t="s">
        <v>69</v>
      </c>
      <c r="P67" s="6" t="s">
        <v>65</v>
      </c>
      <c r="Q67" s="6">
        <v>0.88319999999999999</v>
      </c>
      <c r="R67" s="6"/>
      <c r="S67" s="6"/>
      <c r="T67" s="75"/>
    </row>
    <row r="68" spans="12:20" ht="18" x14ac:dyDescent="0.2">
      <c r="L68" s="21" t="s">
        <v>4987</v>
      </c>
      <c r="M68" s="6">
        <v>0.26729999999999998</v>
      </c>
      <c r="N68" s="6" t="s">
        <v>4988</v>
      </c>
      <c r="O68" s="6" t="s">
        <v>69</v>
      </c>
      <c r="P68" s="6" t="s">
        <v>65</v>
      </c>
      <c r="Q68" s="6">
        <v>0.51549999999999996</v>
      </c>
      <c r="R68" s="6"/>
      <c r="S68" s="6"/>
      <c r="T68" s="75"/>
    </row>
    <row r="69" spans="12:20" ht="18" x14ac:dyDescent="0.2">
      <c r="L69" s="21" t="s">
        <v>4989</v>
      </c>
      <c r="M69" s="6">
        <v>9.4570000000000001E-2</v>
      </c>
      <c r="N69" s="6" t="s">
        <v>4990</v>
      </c>
      <c r="O69" s="6" t="s">
        <v>69</v>
      </c>
      <c r="P69" s="6" t="s">
        <v>65</v>
      </c>
      <c r="Q69" s="6">
        <v>0.99660000000000004</v>
      </c>
      <c r="R69" s="6"/>
      <c r="S69" s="6"/>
      <c r="T69" s="75"/>
    </row>
    <row r="70" spans="12:20" ht="18" x14ac:dyDescent="0.2">
      <c r="L70" s="21" t="s">
        <v>4991</v>
      </c>
      <c r="M70" s="6">
        <v>0.18160000000000001</v>
      </c>
      <c r="N70" s="6" t="s">
        <v>4992</v>
      </c>
      <c r="O70" s="6" t="s">
        <v>69</v>
      </c>
      <c r="P70" s="6" t="s">
        <v>65</v>
      </c>
      <c r="Q70" s="6">
        <v>0.87909999999999999</v>
      </c>
      <c r="R70" s="6"/>
      <c r="S70" s="6"/>
      <c r="T70" s="75"/>
    </row>
    <row r="71" spans="12:20" ht="18" x14ac:dyDescent="0.2">
      <c r="L71" s="21" t="s">
        <v>4993</v>
      </c>
      <c r="M71" s="6">
        <v>8.7059999999999998E-2</v>
      </c>
      <c r="N71" s="6" t="s">
        <v>4994</v>
      </c>
      <c r="O71" s="6" t="s">
        <v>69</v>
      </c>
      <c r="P71" s="6" t="s">
        <v>65</v>
      </c>
      <c r="Q71" s="6">
        <v>0.998</v>
      </c>
      <c r="R71" s="6"/>
      <c r="S71" s="6"/>
      <c r="T71" s="75"/>
    </row>
    <row r="72" spans="12:20" x14ac:dyDescent="0.2">
      <c r="L72" s="21"/>
      <c r="M72" s="6"/>
      <c r="N72" s="6"/>
      <c r="O72" s="6"/>
      <c r="P72" s="6"/>
      <c r="Q72" s="6"/>
      <c r="R72" s="6"/>
      <c r="S72" s="6"/>
      <c r="T72" s="75"/>
    </row>
    <row r="73" spans="12:20" x14ac:dyDescent="0.2">
      <c r="L73" s="21"/>
      <c r="M73" s="6"/>
      <c r="N73" s="6"/>
      <c r="O73" s="6"/>
      <c r="P73" s="6"/>
      <c r="Q73" s="6"/>
      <c r="R73" s="6"/>
      <c r="S73" s="6"/>
      <c r="T73" s="75"/>
    </row>
    <row r="74" spans="12:20" x14ac:dyDescent="0.2">
      <c r="L74" s="28" t="s">
        <v>4995</v>
      </c>
      <c r="M74" s="30" t="s">
        <v>4996</v>
      </c>
      <c r="N74" s="30" t="s">
        <v>4997</v>
      </c>
      <c r="O74" s="30" t="s">
        <v>4933</v>
      </c>
      <c r="P74" s="30" t="s">
        <v>4998</v>
      </c>
      <c r="Q74" s="30" t="s">
        <v>2995</v>
      </c>
      <c r="R74" s="30" t="s">
        <v>2996</v>
      </c>
      <c r="S74" s="30" t="s">
        <v>3104</v>
      </c>
      <c r="T74" s="31" t="s">
        <v>2953</v>
      </c>
    </row>
    <row r="75" spans="12:20" x14ac:dyDescent="0.2">
      <c r="L75" s="21"/>
      <c r="M75" s="6"/>
      <c r="N75" s="6"/>
      <c r="O75" s="6"/>
      <c r="P75" s="6"/>
      <c r="Q75" s="6"/>
      <c r="R75" s="6"/>
      <c r="S75" s="6"/>
      <c r="T75" s="75"/>
    </row>
    <row r="76" spans="12:20" ht="18" x14ac:dyDescent="0.2">
      <c r="L76" s="21" t="s">
        <v>4938</v>
      </c>
      <c r="M76" s="6">
        <v>0.80289999999999995</v>
      </c>
      <c r="N76" s="6">
        <v>0.66459999999999997</v>
      </c>
      <c r="O76" s="6">
        <v>0.13819999999999999</v>
      </c>
      <c r="P76" s="6">
        <v>0.13589999999999999</v>
      </c>
      <c r="Q76" s="6">
        <v>6</v>
      </c>
      <c r="R76" s="6">
        <v>6</v>
      </c>
      <c r="S76" s="6">
        <v>1.4390000000000001</v>
      </c>
      <c r="T76" s="75">
        <v>40</v>
      </c>
    </row>
    <row r="77" spans="12:20" ht="18" x14ac:dyDescent="0.2">
      <c r="L77" s="21" t="s">
        <v>4940</v>
      </c>
      <c r="M77" s="6">
        <v>0.80289999999999995</v>
      </c>
      <c r="N77" s="6">
        <v>0.67789999999999995</v>
      </c>
      <c r="O77" s="6">
        <v>0.1249</v>
      </c>
      <c r="P77" s="6">
        <v>0.13589999999999999</v>
      </c>
      <c r="Q77" s="6">
        <v>6</v>
      </c>
      <c r="R77" s="6">
        <v>6</v>
      </c>
      <c r="S77" s="6">
        <v>1.3009999999999999</v>
      </c>
      <c r="T77" s="75">
        <v>40</v>
      </c>
    </row>
    <row r="78" spans="12:20" ht="18" x14ac:dyDescent="0.2">
      <c r="L78" s="21" t="s">
        <v>4942</v>
      </c>
      <c r="M78" s="6">
        <v>0.80289999999999995</v>
      </c>
      <c r="N78" s="6">
        <v>0.59799999999999998</v>
      </c>
      <c r="O78" s="6">
        <v>0.2049</v>
      </c>
      <c r="P78" s="6">
        <v>0.13589999999999999</v>
      </c>
      <c r="Q78" s="6">
        <v>6</v>
      </c>
      <c r="R78" s="6">
        <v>6</v>
      </c>
      <c r="S78" s="6">
        <v>2.133</v>
      </c>
      <c r="T78" s="75">
        <v>40</v>
      </c>
    </row>
    <row r="79" spans="12:20" ht="18" x14ac:dyDescent="0.2">
      <c r="L79" s="21" t="s">
        <v>4944</v>
      </c>
      <c r="M79" s="6">
        <v>0.80289999999999995</v>
      </c>
      <c r="N79" s="6">
        <v>1.2</v>
      </c>
      <c r="O79" s="6">
        <v>-0.39700000000000002</v>
      </c>
      <c r="P79" s="6">
        <v>0.13589999999999999</v>
      </c>
      <c r="Q79" s="6">
        <v>6</v>
      </c>
      <c r="R79" s="6">
        <v>6</v>
      </c>
      <c r="S79" s="6">
        <v>4.133</v>
      </c>
      <c r="T79" s="75">
        <v>40</v>
      </c>
    </row>
    <row r="80" spans="12:20" ht="18" x14ac:dyDescent="0.2">
      <c r="L80" s="21" t="s">
        <v>4946</v>
      </c>
      <c r="M80" s="6">
        <v>0.80289999999999995</v>
      </c>
      <c r="N80" s="6">
        <v>1.1140000000000001</v>
      </c>
      <c r="O80" s="6">
        <v>-0.31140000000000001</v>
      </c>
      <c r="P80" s="6">
        <v>0.13589999999999999</v>
      </c>
      <c r="Q80" s="6">
        <v>6</v>
      </c>
      <c r="R80" s="6">
        <v>6</v>
      </c>
      <c r="S80" s="6">
        <v>3.2410000000000001</v>
      </c>
      <c r="T80" s="75">
        <v>40</v>
      </c>
    </row>
    <row r="81" spans="12:20" ht="18" x14ac:dyDescent="0.2">
      <c r="L81" s="21" t="s">
        <v>4948</v>
      </c>
      <c r="M81" s="6">
        <v>0.80289999999999995</v>
      </c>
      <c r="N81" s="6">
        <v>1.02</v>
      </c>
      <c r="O81" s="6">
        <v>-0.21679999999999999</v>
      </c>
      <c r="P81" s="6">
        <v>0.13589999999999999</v>
      </c>
      <c r="Q81" s="6">
        <v>6</v>
      </c>
      <c r="R81" s="6">
        <v>6</v>
      </c>
      <c r="S81" s="6">
        <v>2.2570000000000001</v>
      </c>
      <c r="T81" s="75">
        <v>40</v>
      </c>
    </row>
    <row r="82" spans="12:20" ht="18" x14ac:dyDescent="0.2">
      <c r="L82" s="21" t="s">
        <v>4951</v>
      </c>
      <c r="M82" s="6">
        <v>0.80289999999999995</v>
      </c>
      <c r="N82" s="6">
        <v>0.93259999999999998</v>
      </c>
      <c r="O82" s="6">
        <v>-0.12970000000000001</v>
      </c>
      <c r="P82" s="6">
        <v>0.13589999999999999</v>
      </c>
      <c r="Q82" s="6">
        <v>6</v>
      </c>
      <c r="R82" s="6">
        <v>6</v>
      </c>
      <c r="S82" s="6">
        <v>1.351</v>
      </c>
      <c r="T82" s="75">
        <v>40</v>
      </c>
    </row>
    <row r="83" spans="12:20" ht="18" x14ac:dyDescent="0.2">
      <c r="L83" s="21" t="s">
        <v>4953</v>
      </c>
      <c r="M83" s="6">
        <v>0.66459999999999997</v>
      </c>
      <c r="N83" s="6">
        <v>0.67789999999999995</v>
      </c>
      <c r="O83" s="6">
        <v>-1.3299999999999999E-2</v>
      </c>
      <c r="P83" s="6">
        <v>0.13589999999999999</v>
      </c>
      <c r="Q83" s="6">
        <v>6</v>
      </c>
      <c r="R83" s="6">
        <v>6</v>
      </c>
      <c r="S83" s="6">
        <v>0.1384</v>
      </c>
      <c r="T83" s="75">
        <v>40</v>
      </c>
    </row>
    <row r="84" spans="12:20" ht="18" x14ac:dyDescent="0.2">
      <c r="L84" s="21" t="s">
        <v>4955</v>
      </c>
      <c r="M84" s="6">
        <v>0.66459999999999997</v>
      </c>
      <c r="N84" s="6">
        <v>0.59799999999999998</v>
      </c>
      <c r="O84" s="6">
        <v>6.6640000000000005E-2</v>
      </c>
      <c r="P84" s="6">
        <v>0.13589999999999999</v>
      </c>
      <c r="Q84" s="6">
        <v>6</v>
      </c>
      <c r="R84" s="6">
        <v>6</v>
      </c>
      <c r="S84" s="6">
        <v>0.69359999999999999</v>
      </c>
      <c r="T84" s="75">
        <v>40</v>
      </c>
    </row>
    <row r="85" spans="12:20" ht="18" x14ac:dyDescent="0.2">
      <c r="L85" s="21" t="s">
        <v>4957</v>
      </c>
      <c r="M85" s="6">
        <v>0.66459999999999997</v>
      </c>
      <c r="N85" s="6">
        <v>1.2</v>
      </c>
      <c r="O85" s="6">
        <v>-0.5353</v>
      </c>
      <c r="P85" s="6">
        <v>0.13589999999999999</v>
      </c>
      <c r="Q85" s="6">
        <v>6</v>
      </c>
      <c r="R85" s="6">
        <v>6</v>
      </c>
      <c r="S85" s="6">
        <v>5.5720000000000001</v>
      </c>
      <c r="T85" s="75">
        <v>40</v>
      </c>
    </row>
    <row r="86" spans="12:20" ht="18" x14ac:dyDescent="0.2">
      <c r="L86" s="21" t="s">
        <v>4959</v>
      </c>
      <c r="M86" s="6">
        <v>0.66459999999999997</v>
      </c>
      <c r="N86" s="6">
        <v>1.1140000000000001</v>
      </c>
      <c r="O86" s="6">
        <v>-0.4496</v>
      </c>
      <c r="P86" s="6">
        <v>0.13589999999999999</v>
      </c>
      <c r="Q86" s="6">
        <v>6</v>
      </c>
      <c r="R86" s="6">
        <v>6</v>
      </c>
      <c r="S86" s="6">
        <v>4.68</v>
      </c>
      <c r="T86" s="75">
        <v>40</v>
      </c>
    </row>
    <row r="87" spans="12:20" ht="18" x14ac:dyDescent="0.2">
      <c r="L87" s="21" t="s">
        <v>4961</v>
      </c>
      <c r="M87" s="6">
        <v>0.66459999999999997</v>
      </c>
      <c r="N87" s="6">
        <v>1.02</v>
      </c>
      <c r="O87" s="6">
        <v>-0.35510000000000003</v>
      </c>
      <c r="P87" s="6">
        <v>0.13589999999999999</v>
      </c>
      <c r="Q87" s="6">
        <v>6</v>
      </c>
      <c r="R87" s="6">
        <v>6</v>
      </c>
      <c r="S87" s="6">
        <v>3.6960000000000002</v>
      </c>
      <c r="T87" s="75">
        <v>40</v>
      </c>
    </row>
    <row r="88" spans="12:20" ht="18" x14ac:dyDescent="0.2">
      <c r="L88" s="21" t="s">
        <v>4963</v>
      </c>
      <c r="M88" s="6">
        <v>0.66459999999999997</v>
      </c>
      <c r="N88" s="6">
        <v>0.93259999999999998</v>
      </c>
      <c r="O88" s="6">
        <v>-0.26800000000000002</v>
      </c>
      <c r="P88" s="6">
        <v>0.13589999999999999</v>
      </c>
      <c r="Q88" s="6">
        <v>6</v>
      </c>
      <c r="R88" s="6">
        <v>6</v>
      </c>
      <c r="S88" s="6">
        <v>2.7890000000000001</v>
      </c>
      <c r="T88" s="75">
        <v>40</v>
      </c>
    </row>
    <row r="89" spans="12:20" ht="18" x14ac:dyDescent="0.2">
      <c r="L89" s="21" t="s">
        <v>4965</v>
      </c>
      <c r="M89" s="6">
        <v>0.67789999999999995</v>
      </c>
      <c r="N89" s="6">
        <v>0.59799999999999998</v>
      </c>
      <c r="O89" s="6">
        <v>7.9930000000000001E-2</v>
      </c>
      <c r="P89" s="6">
        <v>0.13589999999999999</v>
      </c>
      <c r="Q89" s="6">
        <v>6</v>
      </c>
      <c r="R89" s="6">
        <v>6</v>
      </c>
      <c r="S89" s="6">
        <v>0.83199999999999996</v>
      </c>
      <c r="T89" s="75">
        <v>40</v>
      </c>
    </row>
    <row r="90" spans="12:20" ht="18" x14ac:dyDescent="0.2">
      <c r="L90" s="21" t="s">
        <v>4967</v>
      </c>
      <c r="M90" s="6">
        <v>0.67789999999999995</v>
      </c>
      <c r="N90" s="6">
        <v>1.2</v>
      </c>
      <c r="O90" s="6">
        <v>-0.52200000000000002</v>
      </c>
      <c r="P90" s="6">
        <v>0.13589999999999999</v>
      </c>
      <c r="Q90" s="6">
        <v>6</v>
      </c>
      <c r="R90" s="6">
        <v>6</v>
      </c>
      <c r="S90" s="6">
        <v>5.4329999999999998</v>
      </c>
      <c r="T90" s="75">
        <v>40</v>
      </c>
    </row>
    <row r="91" spans="12:20" ht="18" x14ac:dyDescent="0.2">
      <c r="L91" s="21" t="s">
        <v>4969</v>
      </c>
      <c r="M91" s="6">
        <v>0.67789999999999995</v>
      </c>
      <c r="N91" s="6">
        <v>1.1140000000000001</v>
      </c>
      <c r="O91" s="6">
        <v>-0.43630000000000002</v>
      </c>
      <c r="P91" s="6">
        <v>0.13589999999999999</v>
      </c>
      <c r="Q91" s="6">
        <v>6</v>
      </c>
      <c r="R91" s="6">
        <v>6</v>
      </c>
      <c r="S91" s="6">
        <v>4.5419999999999998</v>
      </c>
      <c r="T91" s="75">
        <v>40</v>
      </c>
    </row>
    <row r="92" spans="12:20" ht="18" x14ac:dyDescent="0.2">
      <c r="L92" s="21" t="s">
        <v>4971</v>
      </c>
      <c r="M92" s="6">
        <v>0.67789999999999995</v>
      </c>
      <c r="N92" s="6">
        <v>1.02</v>
      </c>
      <c r="O92" s="6">
        <v>-0.34179999999999999</v>
      </c>
      <c r="P92" s="6">
        <v>0.13589999999999999</v>
      </c>
      <c r="Q92" s="6">
        <v>6</v>
      </c>
      <c r="R92" s="6">
        <v>6</v>
      </c>
      <c r="S92" s="6">
        <v>3.5569999999999999</v>
      </c>
      <c r="T92" s="75">
        <v>40</v>
      </c>
    </row>
    <row r="93" spans="12:20" ht="18" x14ac:dyDescent="0.2">
      <c r="L93" s="21" t="s">
        <v>4973</v>
      </c>
      <c r="M93" s="6">
        <v>0.67789999999999995</v>
      </c>
      <c r="N93" s="6">
        <v>0.93259999999999998</v>
      </c>
      <c r="O93" s="6">
        <v>-0.25469999999999998</v>
      </c>
      <c r="P93" s="6">
        <v>0.13589999999999999</v>
      </c>
      <c r="Q93" s="6">
        <v>6</v>
      </c>
      <c r="R93" s="6">
        <v>6</v>
      </c>
      <c r="S93" s="6">
        <v>2.6509999999999998</v>
      </c>
      <c r="T93" s="75">
        <v>40</v>
      </c>
    </row>
    <row r="94" spans="12:20" ht="18" x14ac:dyDescent="0.2">
      <c r="L94" s="21" t="s">
        <v>4975</v>
      </c>
      <c r="M94" s="6">
        <v>0.59799999999999998</v>
      </c>
      <c r="N94" s="6">
        <v>1.2</v>
      </c>
      <c r="O94" s="6">
        <v>-0.60189999999999999</v>
      </c>
      <c r="P94" s="6">
        <v>0.13589999999999999</v>
      </c>
      <c r="Q94" s="6">
        <v>6</v>
      </c>
      <c r="R94" s="6">
        <v>6</v>
      </c>
      <c r="S94" s="6">
        <v>6.2649999999999997</v>
      </c>
      <c r="T94" s="75">
        <v>40</v>
      </c>
    </row>
    <row r="95" spans="12:20" ht="18" x14ac:dyDescent="0.2">
      <c r="L95" s="21" t="s">
        <v>4977</v>
      </c>
      <c r="M95" s="6">
        <v>0.59799999999999998</v>
      </c>
      <c r="N95" s="6">
        <v>1.1140000000000001</v>
      </c>
      <c r="O95" s="6">
        <v>-0.51629999999999998</v>
      </c>
      <c r="P95" s="6">
        <v>0.13589999999999999</v>
      </c>
      <c r="Q95" s="6">
        <v>6</v>
      </c>
      <c r="R95" s="6">
        <v>6</v>
      </c>
      <c r="S95" s="6">
        <v>5.3739999999999997</v>
      </c>
      <c r="T95" s="75">
        <v>40</v>
      </c>
    </row>
    <row r="96" spans="12:20" ht="18" x14ac:dyDescent="0.2">
      <c r="L96" s="21" t="s">
        <v>4979</v>
      </c>
      <c r="M96" s="6">
        <v>0.59799999999999998</v>
      </c>
      <c r="N96" s="6">
        <v>1.02</v>
      </c>
      <c r="O96" s="6">
        <v>-0.42170000000000002</v>
      </c>
      <c r="P96" s="6">
        <v>0.13589999999999999</v>
      </c>
      <c r="Q96" s="6">
        <v>6</v>
      </c>
      <c r="R96" s="6">
        <v>6</v>
      </c>
      <c r="S96" s="6">
        <v>4.3890000000000002</v>
      </c>
      <c r="T96" s="75">
        <v>40</v>
      </c>
    </row>
    <row r="97" spans="12:20" ht="18" x14ac:dyDescent="0.2">
      <c r="L97" s="21" t="s">
        <v>4981</v>
      </c>
      <c r="M97" s="6">
        <v>0.59799999999999998</v>
      </c>
      <c r="N97" s="6">
        <v>0.93259999999999998</v>
      </c>
      <c r="O97" s="6">
        <v>-0.33460000000000001</v>
      </c>
      <c r="P97" s="6">
        <v>0.13589999999999999</v>
      </c>
      <c r="Q97" s="6">
        <v>6</v>
      </c>
      <c r="R97" s="6">
        <v>6</v>
      </c>
      <c r="S97" s="6">
        <v>3.4830000000000001</v>
      </c>
      <c r="T97" s="75">
        <v>40</v>
      </c>
    </row>
    <row r="98" spans="12:20" ht="18" x14ac:dyDescent="0.2">
      <c r="L98" s="21" t="s">
        <v>4983</v>
      </c>
      <c r="M98" s="6">
        <v>1.2</v>
      </c>
      <c r="N98" s="6">
        <v>1.1140000000000001</v>
      </c>
      <c r="O98" s="6">
        <v>8.5669999999999996E-2</v>
      </c>
      <c r="P98" s="6">
        <v>0.13589999999999999</v>
      </c>
      <c r="Q98" s="6">
        <v>6</v>
      </c>
      <c r="R98" s="6">
        <v>6</v>
      </c>
      <c r="S98" s="6">
        <v>0.89170000000000005</v>
      </c>
      <c r="T98" s="75">
        <v>40</v>
      </c>
    </row>
    <row r="99" spans="12:20" ht="18" x14ac:dyDescent="0.2">
      <c r="L99" s="21" t="s">
        <v>4985</v>
      </c>
      <c r="M99" s="6">
        <v>1.2</v>
      </c>
      <c r="N99" s="6">
        <v>1.02</v>
      </c>
      <c r="O99" s="6">
        <v>0.1802</v>
      </c>
      <c r="P99" s="6">
        <v>0.13589999999999999</v>
      </c>
      <c r="Q99" s="6">
        <v>6</v>
      </c>
      <c r="R99" s="6">
        <v>6</v>
      </c>
      <c r="S99" s="6">
        <v>1.8759999999999999</v>
      </c>
      <c r="T99" s="75">
        <v>40</v>
      </c>
    </row>
    <row r="100" spans="12:20" ht="18" x14ac:dyDescent="0.2">
      <c r="L100" s="21" t="s">
        <v>4987</v>
      </c>
      <c r="M100" s="6">
        <v>1.2</v>
      </c>
      <c r="N100" s="6">
        <v>0.93259999999999998</v>
      </c>
      <c r="O100" s="6">
        <v>0.26729999999999998</v>
      </c>
      <c r="P100" s="6">
        <v>0.13589999999999999</v>
      </c>
      <c r="Q100" s="6">
        <v>6</v>
      </c>
      <c r="R100" s="6">
        <v>6</v>
      </c>
      <c r="S100" s="6">
        <v>2.782</v>
      </c>
      <c r="T100" s="75">
        <v>40</v>
      </c>
    </row>
    <row r="101" spans="12:20" ht="18" x14ac:dyDescent="0.2">
      <c r="L101" s="21" t="s">
        <v>4989</v>
      </c>
      <c r="M101" s="6">
        <v>1.1140000000000001</v>
      </c>
      <c r="N101" s="6">
        <v>1.02</v>
      </c>
      <c r="O101" s="6">
        <v>9.4570000000000001E-2</v>
      </c>
      <c r="P101" s="6">
        <v>0.13589999999999999</v>
      </c>
      <c r="Q101" s="6">
        <v>6</v>
      </c>
      <c r="R101" s="6">
        <v>6</v>
      </c>
      <c r="S101" s="6">
        <v>0.98429999999999995</v>
      </c>
      <c r="T101" s="75">
        <v>40</v>
      </c>
    </row>
    <row r="102" spans="12:20" ht="18" x14ac:dyDescent="0.2">
      <c r="L102" s="21" t="s">
        <v>4991</v>
      </c>
      <c r="M102" s="6">
        <v>1.1140000000000001</v>
      </c>
      <c r="N102" s="6">
        <v>0.93259999999999998</v>
      </c>
      <c r="O102" s="6">
        <v>0.18160000000000001</v>
      </c>
      <c r="P102" s="6">
        <v>0.13589999999999999</v>
      </c>
      <c r="Q102" s="6">
        <v>6</v>
      </c>
      <c r="R102" s="6">
        <v>6</v>
      </c>
      <c r="S102" s="6">
        <v>1.891</v>
      </c>
      <c r="T102" s="75">
        <v>40</v>
      </c>
    </row>
    <row r="103" spans="12:20" ht="18" x14ac:dyDescent="0.2">
      <c r="L103" s="23" t="s">
        <v>4993</v>
      </c>
      <c r="M103" s="7">
        <v>1.02</v>
      </c>
      <c r="N103" s="7">
        <v>0.93259999999999998</v>
      </c>
      <c r="O103" s="7">
        <v>8.7059999999999998E-2</v>
      </c>
      <c r="P103" s="7">
        <v>0.13589999999999999</v>
      </c>
      <c r="Q103" s="7">
        <v>6</v>
      </c>
      <c r="R103" s="7">
        <v>6</v>
      </c>
      <c r="S103" s="7">
        <v>0.90620000000000001</v>
      </c>
      <c r="T103" s="88">
        <v>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18AD-DAC1-504D-88D6-4CB1CB768D50}">
  <dimension ref="A1:T72"/>
  <sheetViews>
    <sheetView zoomScale="87" workbookViewId="0">
      <selection activeCell="Q67" sqref="Q67"/>
    </sheetView>
  </sheetViews>
  <sheetFormatPr baseColWidth="10" defaultColWidth="10.83203125" defaultRowHeight="16" x14ac:dyDescent="0.2"/>
  <cols>
    <col min="1" max="1" width="17" style="1" bestFit="1" customWidth="1"/>
    <col min="2" max="2" width="22" style="1" bestFit="1" customWidth="1"/>
    <col min="3" max="3" width="8.33203125" style="1" bestFit="1" customWidth="1"/>
    <col min="4" max="4" width="11.6640625" style="1" bestFit="1" customWidth="1"/>
    <col min="5" max="5" width="10" style="1" bestFit="1" customWidth="1"/>
    <col min="6" max="6" width="11.6640625" style="1" bestFit="1" customWidth="1"/>
    <col min="7" max="7" width="10.83203125" style="1" customWidth="1"/>
    <col min="8" max="8" width="11.6640625" style="1" bestFit="1" customWidth="1"/>
    <col min="9" max="9" width="14.6640625" style="1" bestFit="1" customWidth="1"/>
    <col min="10" max="10" width="14" style="1" bestFit="1" customWidth="1"/>
    <col min="11" max="11" width="26" style="1" customWidth="1"/>
    <col min="12" max="12" width="48.33203125" style="1" bestFit="1" customWidth="1"/>
    <col min="13" max="13" width="23.6640625" style="1" bestFit="1" customWidth="1"/>
    <col min="14" max="14" width="21.5" style="1" bestFit="1" customWidth="1"/>
    <col min="15" max="15" width="23.6640625" style="1" bestFit="1" customWidth="1"/>
    <col min="16" max="16" width="17.33203125" style="1" bestFit="1" customWidth="1"/>
    <col min="17" max="17" width="18.1640625" style="1" bestFit="1" customWidth="1"/>
    <col min="18" max="18" width="18.5" style="1" bestFit="1" customWidth="1"/>
    <col min="19" max="19" width="7" style="1" bestFit="1" customWidth="1"/>
    <col min="20" max="20" width="7.33203125" style="1" customWidth="1"/>
    <col min="21" max="21" width="10.83203125" style="1"/>
    <col min="22" max="22" width="10.1640625" style="1" customWidth="1"/>
    <col min="23" max="23" width="14.83203125" style="1" customWidth="1"/>
    <col min="24" max="24" width="18.1640625" style="1" customWidth="1"/>
    <col min="25" max="25" width="10.83203125" style="1"/>
    <col min="26" max="26" width="15.83203125" style="1" customWidth="1"/>
    <col min="27" max="27" width="18.6640625" style="1" bestFit="1" customWidth="1"/>
    <col min="28" max="16384" width="10.83203125" style="1"/>
  </cols>
  <sheetData>
    <row r="1" spans="1:20" x14ac:dyDescent="0.2">
      <c r="L1" s="407" t="s">
        <v>4999</v>
      </c>
      <c r="M1" s="408"/>
      <c r="N1" s="408"/>
      <c r="O1" s="408"/>
      <c r="P1" s="408"/>
      <c r="Q1" s="408"/>
      <c r="R1" s="408"/>
      <c r="S1" s="408"/>
      <c r="T1" s="409"/>
    </row>
    <row r="2" spans="1:20" x14ac:dyDescent="0.2">
      <c r="A2" s="77" t="s">
        <v>5000</v>
      </c>
      <c r="L2" s="29" t="s">
        <v>4886</v>
      </c>
      <c r="M2" s="22"/>
      <c r="N2" s="22"/>
      <c r="O2" s="22"/>
      <c r="P2" s="22"/>
      <c r="Q2" s="51"/>
      <c r="R2" s="51"/>
      <c r="S2" s="51"/>
      <c r="T2" s="90"/>
    </row>
    <row r="3" spans="1:20" x14ac:dyDescent="0.2">
      <c r="A3" s="71" t="s">
        <v>4875</v>
      </c>
      <c r="B3" s="72" t="s">
        <v>4876</v>
      </c>
      <c r="C3" s="72" t="s">
        <v>4877</v>
      </c>
      <c r="D3" s="72" t="s">
        <v>4878</v>
      </c>
      <c r="E3" s="79" t="s">
        <v>4877</v>
      </c>
      <c r="F3" s="79" t="s">
        <v>4878</v>
      </c>
      <c r="G3" s="72"/>
      <c r="H3" s="79" t="s">
        <v>4879</v>
      </c>
      <c r="I3" s="79" t="s">
        <v>4880</v>
      </c>
      <c r="J3" s="79" t="s">
        <v>4881</v>
      </c>
      <c r="L3" s="28" t="s">
        <v>5001</v>
      </c>
      <c r="M3" s="30" t="s">
        <v>5002</v>
      </c>
      <c r="N3" s="30" t="s">
        <v>5003</v>
      </c>
      <c r="O3" s="30" t="s">
        <v>5004</v>
      </c>
      <c r="P3" s="30" t="s">
        <v>5005</v>
      </c>
      <c r="T3" s="34"/>
    </row>
    <row r="4" spans="1:20" x14ac:dyDescent="0.2">
      <c r="A4" s="33" t="s">
        <v>894</v>
      </c>
      <c r="B4" s="51" t="s">
        <v>5006</v>
      </c>
      <c r="C4" s="51" t="s">
        <v>4884</v>
      </c>
      <c r="D4" s="51">
        <v>24.138390999999999</v>
      </c>
      <c r="E4" s="122" t="s">
        <v>5007</v>
      </c>
      <c r="F4" s="122">
        <v>32.864179999999998</v>
      </c>
      <c r="G4" s="51"/>
      <c r="H4" s="122">
        <f t="shared" ref="H4:H24" si="0">F4-D4</f>
        <v>8.7257889999999989</v>
      </c>
      <c r="I4" s="122">
        <f t="shared" ref="I4:I24" si="1">H4-$I$26</f>
        <v>3.0044199999999988</v>
      </c>
      <c r="J4" s="122">
        <f>2^-I4</f>
        <v>0.12461762222923702</v>
      </c>
      <c r="L4" s="21" t="s">
        <v>5008</v>
      </c>
      <c r="M4" s="6">
        <v>0.86799999999999999</v>
      </c>
      <c r="N4" s="6">
        <v>0.96279999999999999</v>
      </c>
      <c r="O4" s="6">
        <v>0.91579999999999995</v>
      </c>
      <c r="P4" s="6">
        <v>0.92810000000000004</v>
      </c>
      <c r="T4" s="34"/>
    </row>
    <row r="5" spans="1:20" x14ac:dyDescent="0.2">
      <c r="A5" s="52" t="s">
        <v>899</v>
      </c>
      <c r="B5" s="1" t="s">
        <v>5006</v>
      </c>
      <c r="C5" s="1" t="s">
        <v>4884</v>
      </c>
      <c r="D5" s="1">
        <v>24.695457000000001</v>
      </c>
      <c r="E5" s="81" t="s">
        <v>5007</v>
      </c>
      <c r="F5" s="81">
        <v>33.583410000000001</v>
      </c>
      <c r="H5" s="81">
        <f t="shared" si="0"/>
        <v>8.8879529999999995</v>
      </c>
      <c r="I5" s="81">
        <f t="shared" si="1"/>
        <v>3.1665839999999994</v>
      </c>
      <c r="J5" s="81">
        <f t="shared" ref="J5:J23" si="2">2^-I5</f>
        <v>0.11136872103102242</v>
      </c>
      <c r="L5" s="21" t="s">
        <v>38</v>
      </c>
      <c r="M5" s="6">
        <v>0.2586</v>
      </c>
      <c r="N5" s="6">
        <v>0.84130000000000005</v>
      </c>
      <c r="O5" s="6">
        <v>0.4753</v>
      </c>
      <c r="P5" s="6">
        <v>0.58320000000000005</v>
      </c>
      <c r="T5" s="34"/>
    </row>
    <row r="6" spans="1:20" x14ac:dyDescent="0.2">
      <c r="A6" s="52" t="s">
        <v>908</v>
      </c>
      <c r="B6" s="1" t="s">
        <v>5006</v>
      </c>
      <c r="C6" s="1" t="s">
        <v>4884</v>
      </c>
      <c r="D6" s="1">
        <v>23.545110000000001</v>
      </c>
      <c r="E6" s="81" t="s">
        <v>5007</v>
      </c>
      <c r="F6" s="81">
        <v>34.472045999999999</v>
      </c>
      <c r="H6" s="81">
        <f t="shared" si="0"/>
        <v>10.926935999999998</v>
      </c>
      <c r="I6" s="81">
        <f t="shared" si="1"/>
        <v>5.2055669999999976</v>
      </c>
      <c r="J6" s="81">
        <f t="shared" si="2"/>
        <v>2.7099931215696305E-2</v>
      </c>
      <c r="L6" s="21" t="s">
        <v>5009</v>
      </c>
      <c r="M6" s="6" t="s">
        <v>49</v>
      </c>
      <c r="N6" s="6" t="s">
        <v>49</v>
      </c>
      <c r="O6" s="6" t="s">
        <v>49</v>
      </c>
      <c r="P6" s="6" t="s">
        <v>49</v>
      </c>
      <c r="T6" s="34"/>
    </row>
    <row r="7" spans="1:20" x14ac:dyDescent="0.2">
      <c r="A7" s="53" t="s">
        <v>1098</v>
      </c>
      <c r="B7" s="54" t="s">
        <v>5006</v>
      </c>
      <c r="C7" s="54" t="s">
        <v>4884</v>
      </c>
      <c r="D7" s="54">
        <v>23.286612999999999</v>
      </c>
      <c r="E7" s="82" t="s">
        <v>5007</v>
      </c>
      <c r="F7" s="82">
        <v>32.6751</v>
      </c>
      <c r="G7" s="54"/>
      <c r="H7" s="82">
        <f t="shared" si="0"/>
        <v>9.3884870000000014</v>
      </c>
      <c r="I7" s="82">
        <f t="shared" si="1"/>
        <v>3.6671180000000012</v>
      </c>
      <c r="J7" s="82">
        <f t="shared" si="2"/>
        <v>7.872043483139235E-2</v>
      </c>
      <c r="L7" s="21" t="s">
        <v>42</v>
      </c>
      <c r="M7" s="6" t="s">
        <v>65</v>
      </c>
      <c r="N7" s="6" t="s">
        <v>65</v>
      </c>
      <c r="O7" s="6" t="s">
        <v>65</v>
      </c>
      <c r="P7" s="6" t="s">
        <v>65</v>
      </c>
      <c r="T7" s="34"/>
    </row>
    <row r="8" spans="1:20" x14ac:dyDescent="0.2">
      <c r="A8" s="33" t="s">
        <v>2762</v>
      </c>
      <c r="B8" s="51" t="s">
        <v>5010</v>
      </c>
      <c r="C8" s="51" t="s">
        <v>4884</v>
      </c>
      <c r="D8" s="51">
        <v>24.317081000000002</v>
      </c>
      <c r="E8" s="122" t="s">
        <v>5007</v>
      </c>
      <c r="F8" s="122">
        <v>30.629428999999998</v>
      </c>
      <c r="G8" s="51"/>
      <c r="H8" s="122">
        <f t="shared" si="0"/>
        <v>6.3123479999999965</v>
      </c>
      <c r="I8" s="122">
        <f t="shared" si="1"/>
        <v>0.59097899999999637</v>
      </c>
      <c r="J8" s="122">
        <f t="shared" si="2"/>
        <v>0.66389224279665038</v>
      </c>
      <c r="L8" s="38"/>
      <c r="M8" s="37"/>
      <c r="N8" s="37"/>
      <c r="O8" s="37"/>
      <c r="P8" s="37"/>
      <c r="T8" s="34"/>
    </row>
    <row r="9" spans="1:20" x14ac:dyDescent="0.2">
      <c r="A9" s="52" t="s">
        <v>5011</v>
      </c>
      <c r="B9" s="1" t="s">
        <v>5010</v>
      </c>
      <c r="C9" s="1" t="s">
        <v>4884</v>
      </c>
      <c r="D9" s="1">
        <v>25.621510000000001</v>
      </c>
      <c r="E9" s="81" t="s">
        <v>5007</v>
      </c>
      <c r="F9" s="81">
        <v>31.421569999999999</v>
      </c>
      <c r="H9" s="81">
        <f t="shared" si="0"/>
        <v>5.8000599999999984</v>
      </c>
      <c r="I9" s="81">
        <f t="shared" si="1"/>
        <v>7.869099999999829E-2</v>
      </c>
      <c r="J9" s="81">
        <f t="shared" si="2"/>
        <v>0.94691642242534502</v>
      </c>
      <c r="L9" s="138" t="s">
        <v>5012</v>
      </c>
      <c r="M9" s="7">
        <v>4</v>
      </c>
      <c r="N9" s="7">
        <v>5</v>
      </c>
      <c r="O9" s="7">
        <v>6</v>
      </c>
      <c r="P9" s="7">
        <v>4</v>
      </c>
      <c r="Q9" s="101"/>
      <c r="R9" s="54"/>
      <c r="S9" s="54"/>
      <c r="T9" s="70"/>
    </row>
    <row r="10" spans="1:20" x14ac:dyDescent="0.2">
      <c r="A10" s="52" t="s">
        <v>2757</v>
      </c>
      <c r="B10" s="1" t="s">
        <v>5010</v>
      </c>
      <c r="C10" s="1" t="s">
        <v>4884</v>
      </c>
      <c r="D10" s="1">
        <v>24.907357999999999</v>
      </c>
      <c r="E10" s="81" t="s">
        <v>5007</v>
      </c>
      <c r="F10" s="81">
        <v>31.222117999999998</v>
      </c>
      <c r="H10" s="81">
        <f t="shared" si="0"/>
        <v>6.3147599999999997</v>
      </c>
      <c r="I10" s="81">
        <f t="shared" si="1"/>
        <v>0.59339099999999956</v>
      </c>
      <c r="J10" s="81">
        <f t="shared" si="2"/>
        <v>0.66278322793233402</v>
      </c>
      <c r="L10" s="29" t="s">
        <v>2941</v>
      </c>
      <c r="M10" s="22" t="s">
        <v>2942</v>
      </c>
      <c r="N10" s="22"/>
      <c r="O10" s="22"/>
      <c r="P10" s="22"/>
      <c r="Q10" s="22"/>
      <c r="R10" s="51"/>
      <c r="S10" s="51"/>
      <c r="T10" s="90"/>
    </row>
    <row r="11" spans="1:20" x14ac:dyDescent="0.2">
      <c r="A11" s="52" t="s">
        <v>5013</v>
      </c>
      <c r="B11" s="1" t="s">
        <v>5010</v>
      </c>
      <c r="C11" s="1" t="s">
        <v>4884</v>
      </c>
      <c r="D11" s="1">
        <v>27.452559999999998</v>
      </c>
      <c r="E11" s="81" t="s">
        <v>5007</v>
      </c>
      <c r="F11" s="81">
        <v>32.638260000000002</v>
      </c>
      <c r="H11" s="81">
        <f t="shared" si="0"/>
        <v>5.1857000000000042</v>
      </c>
      <c r="I11" s="81">
        <f t="shared" si="1"/>
        <v>-0.53566899999999595</v>
      </c>
      <c r="J11" s="81">
        <f t="shared" si="2"/>
        <v>1.4496142072466558</v>
      </c>
      <c r="L11" s="21" t="s">
        <v>2944</v>
      </c>
      <c r="M11" s="6">
        <v>0.05</v>
      </c>
      <c r="N11" s="6"/>
      <c r="O11" s="6"/>
      <c r="P11" s="6"/>
      <c r="Q11" s="6"/>
      <c r="T11" s="34"/>
    </row>
    <row r="12" spans="1:20" x14ac:dyDescent="0.2">
      <c r="A12" s="52" t="s">
        <v>5014</v>
      </c>
      <c r="B12" s="1" t="s">
        <v>5010</v>
      </c>
      <c r="C12" s="1" t="s">
        <v>4884</v>
      </c>
      <c r="D12" s="1">
        <v>25.472840000000001</v>
      </c>
      <c r="E12" s="81" t="s">
        <v>5007</v>
      </c>
      <c r="F12" s="81">
        <v>31.242070999999999</v>
      </c>
      <c r="H12" s="81">
        <f t="shared" si="0"/>
        <v>5.7692309999999978</v>
      </c>
      <c r="I12" s="81">
        <f t="shared" si="1"/>
        <v>4.7861999999997629E-2</v>
      </c>
      <c r="J12" s="81">
        <f t="shared" si="2"/>
        <v>0.96736885819001761</v>
      </c>
      <c r="L12" s="28"/>
      <c r="M12" s="6"/>
      <c r="N12" s="6"/>
      <c r="O12" s="6"/>
      <c r="P12" s="6"/>
      <c r="Q12" s="6"/>
      <c r="T12" s="34"/>
    </row>
    <row r="13" spans="1:20" x14ac:dyDescent="0.2">
      <c r="A13" s="53" t="s">
        <v>5015</v>
      </c>
      <c r="B13" s="54" t="s">
        <v>5010</v>
      </c>
      <c r="C13" s="54" t="s">
        <v>4884</v>
      </c>
      <c r="D13" s="54">
        <v>25.318604000000001</v>
      </c>
      <c r="E13" s="82" t="s">
        <v>5007</v>
      </c>
      <c r="F13" s="82">
        <v>33.244450000000001</v>
      </c>
      <c r="G13" s="54"/>
      <c r="H13" s="82">
        <f t="shared" si="0"/>
        <v>7.9258459999999999</v>
      </c>
      <c r="I13" s="82">
        <f t="shared" si="1"/>
        <v>2.2044769999999998</v>
      </c>
      <c r="J13" s="82">
        <f t="shared" si="2"/>
        <v>0.2169633101993457</v>
      </c>
      <c r="L13" s="21" t="s">
        <v>2945</v>
      </c>
      <c r="M13" s="6" t="s">
        <v>2946</v>
      </c>
      <c r="N13" s="6" t="s">
        <v>2947</v>
      </c>
      <c r="O13" s="6" t="s">
        <v>2948</v>
      </c>
      <c r="P13" s="6" t="s">
        <v>2949</v>
      </c>
      <c r="Q13" s="6"/>
      <c r="T13" s="34"/>
    </row>
    <row r="14" spans="1:20" x14ac:dyDescent="0.2">
      <c r="A14" s="33" t="s">
        <v>737</v>
      </c>
      <c r="B14" s="51" t="s">
        <v>5016</v>
      </c>
      <c r="C14" s="51" t="s">
        <v>4884</v>
      </c>
      <c r="D14" s="51">
        <v>24.811599999999999</v>
      </c>
      <c r="E14" s="122" t="s">
        <v>5007</v>
      </c>
      <c r="F14" s="122">
        <v>33.33605</v>
      </c>
      <c r="G14" s="51"/>
      <c r="H14" s="122">
        <f t="shared" si="0"/>
        <v>8.5244500000000016</v>
      </c>
      <c r="I14" s="122">
        <f t="shared" si="1"/>
        <v>2.8030810000000015</v>
      </c>
      <c r="J14" s="122">
        <f t="shared" si="2"/>
        <v>0.14328097849090621</v>
      </c>
      <c r="L14" s="21" t="s">
        <v>3031</v>
      </c>
      <c r="M14" s="6">
        <v>1.7589999999999999</v>
      </c>
      <c r="N14" s="6">
        <v>0.40539999999999998</v>
      </c>
      <c r="O14" s="6" t="s">
        <v>65</v>
      </c>
      <c r="P14" s="6" t="s">
        <v>69</v>
      </c>
      <c r="Q14" s="6"/>
      <c r="T14" s="34"/>
    </row>
    <row r="15" spans="1:20" x14ac:dyDescent="0.2">
      <c r="A15" s="52" t="s">
        <v>738</v>
      </c>
      <c r="B15" s="1" t="s">
        <v>5016</v>
      </c>
      <c r="C15" s="1" t="s">
        <v>4884</v>
      </c>
      <c r="D15" s="1">
        <v>25.224692999999998</v>
      </c>
      <c r="E15" s="81" t="s">
        <v>5007</v>
      </c>
      <c r="F15" s="81">
        <v>33.735396999999999</v>
      </c>
      <c r="H15" s="81">
        <f t="shared" si="0"/>
        <v>8.5107040000000005</v>
      </c>
      <c r="I15" s="81">
        <f t="shared" si="1"/>
        <v>2.7893350000000003</v>
      </c>
      <c r="J15" s="81">
        <f t="shared" si="2"/>
        <v>0.14465268424762837</v>
      </c>
      <c r="L15" s="21" t="s">
        <v>5017</v>
      </c>
      <c r="M15" s="6">
        <v>2.2010000000000001</v>
      </c>
      <c r="N15" s="6">
        <v>0.35320000000000001</v>
      </c>
      <c r="O15" s="6" t="s">
        <v>65</v>
      </c>
      <c r="P15" s="6" t="s">
        <v>69</v>
      </c>
      <c r="Q15" s="6"/>
      <c r="T15" s="34"/>
    </row>
    <row r="16" spans="1:20" x14ac:dyDescent="0.2">
      <c r="A16" s="52" t="s">
        <v>862</v>
      </c>
      <c r="B16" s="1" t="s">
        <v>5016</v>
      </c>
      <c r="C16" s="1" t="s">
        <v>4884</v>
      </c>
      <c r="D16" s="1">
        <v>25.774128000000001</v>
      </c>
      <c r="E16" s="81" t="s">
        <v>5007</v>
      </c>
      <c r="F16" s="81">
        <v>37.078564</v>
      </c>
      <c r="H16" s="81">
        <f t="shared" si="0"/>
        <v>11.304435999999999</v>
      </c>
      <c r="I16" s="81">
        <f t="shared" si="1"/>
        <v>5.5830669999999989</v>
      </c>
      <c r="J16" s="81">
        <f t="shared" si="2"/>
        <v>2.0860723426543468E-2</v>
      </c>
      <c r="L16" s="21" t="s">
        <v>5018</v>
      </c>
      <c r="M16" s="6">
        <v>55.43</v>
      </c>
      <c r="N16" s="6">
        <v>2.0000000000000001E-4</v>
      </c>
      <c r="O16" s="6" t="s">
        <v>1270</v>
      </c>
      <c r="P16" s="6" t="s">
        <v>49</v>
      </c>
      <c r="Q16" s="6"/>
      <c r="T16" s="34"/>
    </row>
    <row r="17" spans="1:20" x14ac:dyDescent="0.2">
      <c r="A17" s="52" t="s">
        <v>962</v>
      </c>
      <c r="B17" s="1" t="s">
        <v>5016</v>
      </c>
      <c r="C17" s="1" t="s">
        <v>4884</v>
      </c>
      <c r="D17" s="1">
        <v>24.351156</v>
      </c>
      <c r="E17" s="81" t="s">
        <v>5007</v>
      </c>
      <c r="F17" s="81">
        <v>33.624360000000003</v>
      </c>
      <c r="H17" s="81">
        <f t="shared" si="0"/>
        <v>9.2732040000000033</v>
      </c>
      <c r="I17" s="81">
        <f t="shared" si="1"/>
        <v>3.5518350000000032</v>
      </c>
      <c r="J17" s="81">
        <f t="shared" si="2"/>
        <v>8.5268991275854508E-2</v>
      </c>
      <c r="L17" s="21"/>
      <c r="M17" s="6"/>
      <c r="N17" s="6"/>
      <c r="O17" s="6"/>
      <c r="P17" s="6"/>
      <c r="Q17" s="6"/>
      <c r="T17" s="34"/>
    </row>
    <row r="18" spans="1:20" x14ac:dyDescent="0.2">
      <c r="A18" s="52" t="s">
        <v>927</v>
      </c>
      <c r="B18" s="1" t="s">
        <v>5016</v>
      </c>
      <c r="C18" s="1" t="s">
        <v>4884</v>
      </c>
      <c r="D18" s="1">
        <v>24.198889000000001</v>
      </c>
      <c r="E18" s="81" t="s">
        <v>5007</v>
      </c>
      <c r="F18" s="81">
        <v>32.533042999999999</v>
      </c>
      <c r="H18" s="81">
        <f t="shared" si="0"/>
        <v>8.3341539999999981</v>
      </c>
      <c r="I18" s="81">
        <f t="shared" si="1"/>
        <v>2.6127849999999979</v>
      </c>
      <c r="J18" s="81">
        <f t="shared" si="2"/>
        <v>0.16348328011634655</v>
      </c>
      <c r="L18" s="21" t="s">
        <v>2951</v>
      </c>
      <c r="M18" s="6" t="s">
        <v>2952</v>
      </c>
      <c r="N18" s="6" t="s">
        <v>2953</v>
      </c>
      <c r="O18" s="6" t="s">
        <v>2954</v>
      </c>
      <c r="P18" s="6" t="s">
        <v>2955</v>
      </c>
      <c r="Q18" s="6" t="s">
        <v>2947</v>
      </c>
      <c r="T18" s="34"/>
    </row>
    <row r="19" spans="1:20" x14ac:dyDescent="0.2">
      <c r="A19" s="53" t="s">
        <v>978</v>
      </c>
      <c r="B19" s="54" t="s">
        <v>5016</v>
      </c>
      <c r="C19" s="54" t="s">
        <v>4884</v>
      </c>
      <c r="D19" s="54">
        <v>24.801597999999998</v>
      </c>
      <c r="E19" s="82" t="s">
        <v>5007</v>
      </c>
      <c r="F19" s="82">
        <v>34.395682999999998</v>
      </c>
      <c r="G19" s="54"/>
      <c r="H19" s="82">
        <f t="shared" si="0"/>
        <v>9.5940849999999998</v>
      </c>
      <c r="I19" s="82">
        <f t="shared" si="1"/>
        <v>3.8727159999999996</v>
      </c>
      <c r="J19" s="82">
        <f t="shared" si="2"/>
        <v>6.8264720956189642E-2</v>
      </c>
      <c r="L19" s="21" t="s">
        <v>3031</v>
      </c>
      <c r="M19" s="6">
        <v>0.12870000000000001</v>
      </c>
      <c r="N19" s="6">
        <v>1</v>
      </c>
      <c r="O19" s="6">
        <v>0.12870000000000001</v>
      </c>
      <c r="P19" s="6" t="s">
        <v>5019</v>
      </c>
      <c r="Q19" s="6" t="s">
        <v>5020</v>
      </c>
      <c r="T19" s="34"/>
    </row>
    <row r="20" spans="1:20" x14ac:dyDescent="0.2">
      <c r="A20" s="33" t="s">
        <v>2764</v>
      </c>
      <c r="B20" s="51" t="s">
        <v>5021</v>
      </c>
      <c r="C20" s="51" t="s">
        <v>4884</v>
      </c>
      <c r="D20" s="51">
        <v>25.210616999999999</v>
      </c>
      <c r="E20" s="122" t="s">
        <v>5007</v>
      </c>
      <c r="F20" s="122">
        <v>30.625164000000002</v>
      </c>
      <c r="G20" s="51"/>
      <c r="H20" s="122">
        <f t="shared" si="0"/>
        <v>5.4145470000000024</v>
      </c>
      <c r="I20" s="122">
        <f t="shared" si="1"/>
        <v>-0.30682199999999771</v>
      </c>
      <c r="J20" s="122">
        <f>2^-I20</f>
        <v>1.2369798504526697</v>
      </c>
      <c r="L20" s="21" t="s">
        <v>5017</v>
      </c>
      <c r="M20" s="6">
        <v>0.16109999999999999</v>
      </c>
      <c r="N20" s="6">
        <v>1</v>
      </c>
      <c r="O20" s="6">
        <v>0.16109999999999999</v>
      </c>
      <c r="P20" s="6" t="s">
        <v>5022</v>
      </c>
      <c r="Q20" s="6" t="s">
        <v>5023</v>
      </c>
      <c r="T20" s="34"/>
    </row>
    <row r="21" spans="1:20" x14ac:dyDescent="0.2">
      <c r="A21" s="52" t="s">
        <v>2765</v>
      </c>
      <c r="B21" s="1" t="s">
        <v>5021</v>
      </c>
      <c r="C21" s="1" t="s">
        <v>4884</v>
      </c>
      <c r="D21" s="1">
        <v>23.382372</v>
      </c>
      <c r="E21" s="81" t="s">
        <v>5007</v>
      </c>
      <c r="F21" s="81">
        <v>29.474342</v>
      </c>
      <c r="H21" s="81">
        <f t="shared" si="0"/>
        <v>6.0919699999999999</v>
      </c>
      <c r="I21" s="81">
        <f t="shared" si="1"/>
        <v>0.37060099999999974</v>
      </c>
      <c r="J21" s="81">
        <f t="shared" si="2"/>
        <v>0.7734602204642641</v>
      </c>
      <c r="L21" s="23" t="s">
        <v>5018</v>
      </c>
      <c r="M21" s="7">
        <v>4.056</v>
      </c>
      <c r="N21" s="7">
        <v>1</v>
      </c>
      <c r="O21" s="7">
        <v>4.056</v>
      </c>
      <c r="P21" s="7" t="s">
        <v>5024</v>
      </c>
      <c r="Q21" s="7" t="s">
        <v>5025</v>
      </c>
      <c r="R21" s="54"/>
      <c r="S21" s="54"/>
      <c r="T21" s="70"/>
    </row>
    <row r="22" spans="1:20" x14ac:dyDescent="0.2">
      <c r="A22" s="52" t="s">
        <v>2601</v>
      </c>
      <c r="B22" s="1" t="s">
        <v>5021</v>
      </c>
      <c r="C22" s="1" t="s">
        <v>4884</v>
      </c>
      <c r="D22" s="1">
        <v>29.051102</v>
      </c>
      <c r="E22" s="81" t="s">
        <v>5007</v>
      </c>
      <c r="F22" s="81">
        <v>33.527200000000001</v>
      </c>
      <c r="H22" s="81">
        <f t="shared" si="0"/>
        <v>4.4760980000000004</v>
      </c>
      <c r="I22" s="81">
        <f t="shared" si="1"/>
        <v>-1.2452709999999998</v>
      </c>
      <c r="J22" s="81">
        <f t="shared" si="2"/>
        <v>2.3706308061941019</v>
      </c>
      <c r="L22" s="29" t="s">
        <v>2983</v>
      </c>
      <c r="M22" s="86" t="s">
        <v>2984</v>
      </c>
      <c r="N22" s="86" t="s">
        <v>2985</v>
      </c>
      <c r="O22" s="86" t="s">
        <v>2986</v>
      </c>
      <c r="P22" s="86" t="s">
        <v>2987</v>
      </c>
      <c r="Q22" s="86" t="s">
        <v>2988</v>
      </c>
      <c r="R22" s="51"/>
      <c r="S22" s="51"/>
      <c r="T22" s="90"/>
    </row>
    <row r="23" spans="1:20" x14ac:dyDescent="0.2">
      <c r="A23" s="52" t="s">
        <v>2758</v>
      </c>
      <c r="B23" s="1" t="s">
        <v>5021</v>
      </c>
      <c r="C23" s="1" t="s">
        <v>4884</v>
      </c>
      <c r="D23" s="1">
        <v>24.231441</v>
      </c>
      <c r="E23" s="81" t="s">
        <v>5007</v>
      </c>
      <c r="F23" s="81">
        <v>30.103489</v>
      </c>
      <c r="H23" s="81">
        <f t="shared" si="0"/>
        <v>5.8720479999999995</v>
      </c>
      <c r="I23" s="81">
        <f t="shared" si="1"/>
        <v>0.15067899999999934</v>
      </c>
      <c r="J23" s="81">
        <f t="shared" si="2"/>
        <v>0.90082639164407308</v>
      </c>
      <c r="L23" s="28"/>
      <c r="M23" s="6"/>
      <c r="N23" s="6"/>
      <c r="O23" s="6"/>
      <c r="P23" s="6"/>
      <c r="Q23" s="6"/>
      <c r="T23" s="34"/>
    </row>
    <row r="24" spans="1:20" x14ac:dyDescent="0.2">
      <c r="A24" s="53" t="s">
        <v>5026</v>
      </c>
      <c r="B24" s="54" t="s">
        <v>5021</v>
      </c>
      <c r="C24" s="54" t="s">
        <v>4884</v>
      </c>
      <c r="D24" s="54">
        <v>29.485008000000001</v>
      </c>
      <c r="E24" s="82" t="s">
        <v>5007</v>
      </c>
      <c r="F24" s="82">
        <v>36.237189999999998</v>
      </c>
      <c r="G24" s="54"/>
      <c r="H24" s="82">
        <f t="shared" si="0"/>
        <v>6.7521819999999977</v>
      </c>
      <c r="I24" s="82">
        <f t="shared" si="1"/>
        <v>1.0308129999999975</v>
      </c>
      <c r="J24" s="82">
        <f>2^-I24</f>
        <v>0.48943426083329294</v>
      </c>
      <c r="L24" s="21" t="s">
        <v>5027</v>
      </c>
      <c r="M24" s="6">
        <v>1.05</v>
      </c>
      <c r="N24" s="6" t="s">
        <v>5028</v>
      </c>
      <c r="O24" s="6" t="s">
        <v>49</v>
      </c>
      <c r="P24" s="6" t="s">
        <v>2281</v>
      </c>
      <c r="Q24" s="6">
        <v>1.4E-3</v>
      </c>
      <c r="T24" s="34"/>
    </row>
    <row r="25" spans="1:20" x14ac:dyDescent="0.2">
      <c r="A25" s="52"/>
      <c r="E25" s="81"/>
      <c r="F25" s="81"/>
      <c r="H25" s="81"/>
      <c r="I25" s="81"/>
      <c r="J25" s="81"/>
      <c r="L25" s="21" t="s">
        <v>5029</v>
      </c>
      <c r="M25" s="6">
        <v>0.73250000000000004</v>
      </c>
      <c r="N25" s="6" t="s">
        <v>5030</v>
      </c>
      <c r="O25" s="6" t="s">
        <v>49</v>
      </c>
      <c r="P25" s="6" t="s">
        <v>1290</v>
      </c>
      <c r="Q25" s="6">
        <v>3.0200000000000001E-2</v>
      </c>
      <c r="T25" s="34"/>
    </row>
    <row r="26" spans="1:20" x14ac:dyDescent="0.2">
      <c r="A26" s="53"/>
      <c r="B26" s="54"/>
      <c r="C26" s="54"/>
      <c r="D26" s="54"/>
      <c r="E26" s="82"/>
      <c r="F26" s="82"/>
      <c r="G26" s="54"/>
      <c r="H26" s="82" t="s">
        <v>5031</v>
      </c>
      <c r="I26" s="82">
        <f>AVERAGE(H20:H24)</f>
        <v>5.7213690000000001</v>
      </c>
      <c r="J26" s="82"/>
      <c r="L26" s="28"/>
      <c r="M26" s="30"/>
      <c r="N26" s="30"/>
      <c r="O26" s="30"/>
      <c r="P26" s="30"/>
      <c r="Q26" s="6"/>
      <c r="T26" s="34"/>
    </row>
    <row r="27" spans="1:20" x14ac:dyDescent="0.2">
      <c r="L27" s="21"/>
      <c r="M27" s="6"/>
      <c r="N27" s="6"/>
      <c r="O27" s="6"/>
      <c r="P27" s="6"/>
      <c r="Q27" s="6"/>
      <c r="T27" s="34"/>
    </row>
    <row r="28" spans="1:20" x14ac:dyDescent="0.2">
      <c r="A28" s="77" t="s">
        <v>5032</v>
      </c>
      <c r="L28" s="21" t="s">
        <v>2991</v>
      </c>
      <c r="M28" s="6" t="s">
        <v>2992</v>
      </c>
      <c r="N28" s="6" t="s">
        <v>2993</v>
      </c>
      <c r="O28" s="6" t="s">
        <v>2984</v>
      </c>
      <c r="P28" s="6" t="s">
        <v>2994</v>
      </c>
      <c r="Q28" s="6" t="s">
        <v>2995</v>
      </c>
      <c r="R28" s="1" t="s">
        <v>2996</v>
      </c>
      <c r="T28" s="34"/>
    </row>
    <row r="29" spans="1:20" x14ac:dyDescent="0.2">
      <c r="A29" s="71" t="s">
        <v>4875</v>
      </c>
      <c r="B29" s="72" t="s">
        <v>4876</v>
      </c>
      <c r="C29" s="72" t="s">
        <v>4877</v>
      </c>
      <c r="D29" s="72" t="s">
        <v>4878</v>
      </c>
      <c r="E29" s="79" t="s">
        <v>4877</v>
      </c>
      <c r="F29" s="79" t="s">
        <v>4878</v>
      </c>
      <c r="G29" s="72"/>
      <c r="H29" s="79" t="s">
        <v>4879</v>
      </c>
      <c r="I29" s="79" t="s">
        <v>4880</v>
      </c>
      <c r="J29" s="79" t="s">
        <v>4881</v>
      </c>
      <c r="L29" s="21"/>
      <c r="M29" s="6"/>
      <c r="N29" s="6"/>
      <c r="O29" s="6"/>
      <c r="P29" s="6"/>
      <c r="Q29" s="6"/>
      <c r="T29" s="34"/>
    </row>
    <row r="30" spans="1:20" x14ac:dyDescent="0.2">
      <c r="A30" s="52" t="s">
        <v>898</v>
      </c>
      <c r="B30" s="1" t="s">
        <v>5033</v>
      </c>
      <c r="C30" s="1" t="s">
        <v>4884</v>
      </c>
      <c r="D30" s="1">
        <v>27.811558000000002</v>
      </c>
      <c r="E30" s="81" t="s">
        <v>5007</v>
      </c>
      <c r="F30" s="81">
        <v>35.386947999999997</v>
      </c>
      <c r="H30" s="81">
        <f t="shared" ref="H30:H54" si="3">F30-D30</f>
        <v>7.5753899999999952</v>
      </c>
      <c r="I30" s="81">
        <f>H30-$I$56</f>
        <v>1.8333073333333294</v>
      </c>
      <c r="J30" s="81">
        <f>2^-I30</f>
        <v>0.28062056932704077</v>
      </c>
      <c r="L30" s="28" t="s">
        <v>5027</v>
      </c>
      <c r="M30" s="30">
        <v>1.1539999999999999</v>
      </c>
      <c r="N30" s="30">
        <v>0.1043</v>
      </c>
      <c r="O30" s="30">
        <v>1.05</v>
      </c>
      <c r="P30" s="30">
        <v>0.25459999999999999</v>
      </c>
      <c r="Q30" s="30">
        <v>5</v>
      </c>
      <c r="R30" s="1">
        <v>6</v>
      </c>
      <c r="T30" s="34"/>
    </row>
    <row r="31" spans="1:20" x14ac:dyDescent="0.2">
      <c r="A31" s="52" t="s">
        <v>1024</v>
      </c>
      <c r="B31" s="1" t="s">
        <v>5033</v>
      </c>
      <c r="C31" s="1" t="s">
        <v>4884</v>
      </c>
      <c r="D31" s="1">
        <v>23.614101000000002</v>
      </c>
      <c r="E31" s="81" t="s">
        <v>5007</v>
      </c>
      <c r="F31" s="81">
        <v>31.085125000000001</v>
      </c>
      <c r="H31" s="81">
        <f t="shared" si="3"/>
        <v>7.4710239999999999</v>
      </c>
      <c r="I31" s="81">
        <f t="shared" ref="I31:I53" si="4">H31-$I$56</f>
        <v>1.7289413333333341</v>
      </c>
      <c r="J31" s="81">
        <f t="shared" ref="J31:J53" si="5">2^-I31</f>
        <v>0.30167324711312887</v>
      </c>
      <c r="L31" s="23" t="s">
        <v>5029</v>
      </c>
      <c r="M31" s="7">
        <v>0.81789999999999996</v>
      </c>
      <c r="N31" s="7">
        <v>8.5449999999999998E-2</v>
      </c>
      <c r="O31" s="7">
        <v>0.73250000000000004</v>
      </c>
      <c r="P31" s="7">
        <v>0.27139999999999997</v>
      </c>
      <c r="Q31" s="7">
        <v>6</v>
      </c>
      <c r="R31" s="54">
        <v>4</v>
      </c>
      <c r="S31" s="54"/>
      <c r="T31" s="70"/>
    </row>
    <row r="32" spans="1:20" x14ac:dyDescent="0.2">
      <c r="A32" s="52" t="s">
        <v>965</v>
      </c>
      <c r="B32" s="1" t="s">
        <v>5034</v>
      </c>
      <c r="C32" s="1" t="s">
        <v>4884</v>
      </c>
      <c r="D32" s="1">
        <v>25.019089000000001</v>
      </c>
      <c r="E32" s="81" t="s">
        <v>5007</v>
      </c>
      <c r="F32" s="81">
        <v>34.095657000000003</v>
      </c>
      <c r="H32" s="81">
        <f t="shared" si="3"/>
        <v>9.0765680000000017</v>
      </c>
      <c r="I32" s="81">
        <f t="shared" si="4"/>
        <v>3.334485333333336</v>
      </c>
      <c r="J32" s="81">
        <f t="shared" si="5"/>
        <v>9.9133375584534125E-2</v>
      </c>
    </row>
    <row r="33" spans="1:20" x14ac:dyDescent="0.2">
      <c r="A33" s="52" t="s">
        <v>1025</v>
      </c>
      <c r="B33" s="1" t="s">
        <v>5034</v>
      </c>
      <c r="C33" s="1" t="s">
        <v>4884</v>
      </c>
      <c r="D33" s="1">
        <v>29.209084000000001</v>
      </c>
      <c r="E33" s="81" t="s">
        <v>5007</v>
      </c>
      <c r="F33" s="81">
        <v>37.06906</v>
      </c>
      <c r="H33" s="81">
        <f t="shared" si="3"/>
        <v>7.8599759999999996</v>
      </c>
      <c r="I33" s="81">
        <f t="shared" si="4"/>
        <v>2.1178933333333338</v>
      </c>
      <c r="J33" s="81">
        <f t="shared" si="5"/>
        <v>0.23038307945407538</v>
      </c>
    </row>
    <row r="34" spans="1:20" x14ac:dyDescent="0.2">
      <c r="A34" s="52" t="s">
        <v>4032</v>
      </c>
      <c r="B34" s="1" t="s">
        <v>5035</v>
      </c>
      <c r="C34" s="1" t="s">
        <v>4884</v>
      </c>
      <c r="D34" s="1">
        <v>28.088647999999999</v>
      </c>
      <c r="E34" s="81" t="s">
        <v>5007</v>
      </c>
      <c r="F34" s="81">
        <v>34.595078000000001</v>
      </c>
      <c r="H34" s="81">
        <f t="shared" si="3"/>
        <v>6.5064300000000017</v>
      </c>
      <c r="I34" s="81">
        <f t="shared" si="4"/>
        <v>0.76434733333333593</v>
      </c>
      <c r="J34" s="81">
        <f t="shared" si="5"/>
        <v>0.58871964164346569</v>
      </c>
      <c r="L34" s="407" t="s">
        <v>5036</v>
      </c>
      <c r="M34" s="408"/>
      <c r="N34" s="408"/>
      <c r="O34" s="408"/>
      <c r="P34" s="408"/>
      <c r="Q34" s="408"/>
      <c r="R34" s="408"/>
      <c r="S34" s="408"/>
      <c r="T34" s="409"/>
    </row>
    <row r="35" spans="1:20" x14ac:dyDescent="0.2">
      <c r="A35" s="52" t="s">
        <v>3848</v>
      </c>
      <c r="B35" s="1" t="s">
        <v>5035</v>
      </c>
      <c r="C35" s="1" t="s">
        <v>4884</v>
      </c>
      <c r="D35" s="1">
        <v>24.92136</v>
      </c>
      <c r="E35" s="81" t="s">
        <v>5007</v>
      </c>
      <c r="F35" s="81">
        <v>31.132269000000001</v>
      </c>
      <c r="H35" s="81">
        <f t="shared" si="3"/>
        <v>6.2109090000000009</v>
      </c>
      <c r="I35" s="81">
        <f t="shared" si="4"/>
        <v>0.46882633333333512</v>
      </c>
      <c r="J35" s="81">
        <f t="shared" si="5"/>
        <v>0.72255217207204758</v>
      </c>
      <c r="L35" s="29" t="s">
        <v>4886</v>
      </c>
      <c r="M35" s="22"/>
      <c r="N35" s="22"/>
      <c r="O35" s="22"/>
      <c r="P35" s="22"/>
      <c r="Q35" s="51"/>
      <c r="R35" s="51"/>
      <c r="S35" s="51"/>
      <c r="T35" s="90"/>
    </row>
    <row r="36" spans="1:20" x14ac:dyDescent="0.2">
      <c r="A36" s="52" t="s">
        <v>4060</v>
      </c>
      <c r="B36" s="1" t="s">
        <v>5035</v>
      </c>
      <c r="C36" s="1" t="s">
        <v>4884</v>
      </c>
      <c r="D36" s="1">
        <v>23.870830000000002</v>
      </c>
      <c r="E36" s="81" t="s">
        <v>5007</v>
      </c>
      <c r="F36" s="81">
        <v>30.822935000000001</v>
      </c>
      <c r="H36" s="81">
        <f t="shared" si="3"/>
        <v>6.9521049999999995</v>
      </c>
      <c r="I36" s="81">
        <f t="shared" si="4"/>
        <v>1.2100223333333338</v>
      </c>
      <c r="J36" s="81">
        <f t="shared" si="5"/>
        <v>0.43226192406348107</v>
      </c>
      <c r="L36" s="28" t="s">
        <v>5001</v>
      </c>
      <c r="M36" s="30" t="s">
        <v>5037</v>
      </c>
      <c r="N36" s="30" t="s">
        <v>5038</v>
      </c>
      <c r="O36" s="30" t="s">
        <v>5039</v>
      </c>
      <c r="P36" s="30" t="s">
        <v>5040</v>
      </c>
      <c r="Q36" s="77" t="s">
        <v>5041</v>
      </c>
      <c r="R36" s="77" t="s">
        <v>5042</v>
      </c>
      <c r="T36" s="34"/>
    </row>
    <row r="37" spans="1:20" x14ac:dyDescent="0.2">
      <c r="A37" s="52" t="s">
        <v>1531</v>
      </c>
      <c r="B37" s="1" t="s">
        <v>5035</v>
      </c>
      <c r="C37" s="1" t="s">
        <v>4884</v>
      </c>
      <c r="D37" s="1">
        <v>24.130306000000001</v>
      </c>
      <c r="E37" s="81" t="s">
        <v>5007</v>
      </c>
      <c r="F37" s="81">
        <v>31.113937</v>
      </c>
      <c r="H37" s="81">
        <f t="shared" si="3"/>
        <v>6.983630999999999</v>
      </c>
      <c r="I37" s="81">
        <f t="shared" si="4"/>
        <v>1.2415483333333333</v>
      </c>
      <c r="J37" s="81">
        <f t="shared" si="5"/>
        <v>0.42291852669261903</v>
      </c>
      <c r="L37" s="21" t="s">
        <v>5008</v>
      </c>
      <c r="M37" s="6">
        <v>0.90100000000000002</v>
      </c>
      <c r="N37" s="6">
        <v>0.87429999999999997</v>
      </c>
      <c r="O37" s="6">
        <v>0.74039999999999995</v>
      </c>
      <c r="P37" s="6" t="s">
        <v>5043</v>
      </c>
      <c r="Q37" s="1">
        <v>0.82909999999999995</v>
      </c>
      <c r="R37" s="1" t="s">
        <v>5043</v>
      </c>
      <c r="T37" s="34"/>
    </row>
    <row r="38" spans="1:20" x14ac:dyDescent="0.2">
      <c r="A38" s="52" t="s">
        <v>5044</v>
      </c>
      <c r="B38" s="1" t="s">
        <v>5035</v>
      </c>
      <c r="C38" s="1" t="s">
        <v>4884</v>
      </c>
      <c r="D38" s="1">
        <v>25.990307000000001</v>
      </c>
      <c r="E38" s="81" t="s">
        <v>5007</v>
      </c>
      <c r="F38" s="81">
        <v>32.412999999999997</v>
      </c>
      <c r="H38" s="81">
        <f t="shared" si="3"/>
        <v>6.4226929999999953</v>
      </c>
      <c r="I38" s="81">
        <f t="shared" si="4"/>
        <v>0.68061033333332954</v>
      </c>
      <c r="J38" s="81">
        <f t="shared" si="5"/>
        <v>0.62390127666007178</v>
      </c>
      <c r="L38" s="21" t="s">
        <v>38</v>
      </c>
      <c r="M38" s="6">
        <v>0.38009999999999999</v>
      </c>
      <c r="N38" s="6">
        <v>0.24379999999999999</v>
      </c>
      <c r="O38" s="6">
        <v>3.1300000000000001E-2</v>
      </c>
      <c r="P38" s="6"/>
      <c r="Q38" s="1">
        <v>0.13700000000000001</v>
      </c>
      <c r="T38" s="34"/>
    </row>
    <row r="39" spans="1:20" x14ac:dyDescent="0.2">
      <c r="A39" s="52" t="s">
        <v>3929</v>
      </c>
      <c r="B39" s="1" t="s">
        <v>5035</v>
      </c>
      <c r="C39" s="1" t="s">
        <v>4884</v>
      </c>
      <c r="D39" s="1">
        <v>24.463927999999999</v>
      </c>
      <c r="E39" s="81" t="s">
        <v>5007</v>
      </c>
      <c r="F39" s="81">
        <v>31.367683</v>
      </c>
      <c r="H39" s="81">
        <f t="shared" si="3"/>
        <v>6.9037550000000003</v>
      </c>
      <c r="I39" s="81">
        <f t="shared" si="4"/>
        <v>1.1616723333333345</v>
      </c>
      <c r="J39" s="81">
        <f t="shared" si="5"/>
        <v>0.44699409149653135</v>
      </c>
      <c r="L39" s="21" t="s">
        <v>5009</v>
      </c>
      <c r="M39" s="6" t="s">
        <v>49</v>
      </c>
      <c r="N39" s="6" t="s">
        <v>49</v>
      </c>
      <c r="O39" s="6" t="s">
        <v>69</v>
      </c>
      <c r="P39" s="6"/>
      <c r="Q39" s="37" t="s">
        <v>49</v>
      </c>
      <c r="T39" s="34"/>
    </row>
    <row r="40" spans="1:20" x14ac:dyDescent="0.2">
      <c r="A40" s="52" t="s">
        <v>760</v>
      </c>
      <c r="B40" s="1" t="s">
        <v>5045</v>
      </c>
      <c r="C40" s="1" t="s">
        <v>4884</v>
      </c>
      <c r="D40" s="1">
        <v>28.889381</v>
      </c>
      <c r="E40" s="81" t="s">
        <v>5007</v>
      </c>
      <c r="F40" s="81">
        <v>36.568626000000002</v>
      </c>
      <c r="H40" s="81">
        <f t="shared" si="3"/>
        <v>7.6792450000000017</v>
      </c>
      <c r="I40" s="81">
        <f t="shared" si="4"/>
        <v>1.9371623333333359</v>
      </c>
      <c r="J40" s="81">
        <f t="shared" si="5"/>
        <v>0.26112955653221137</v>
      </c>
      <c r="L40" s="21" t="s">
        <v>42</v>
      </c>
      <c r="M40" s="6" t="s">
        <v>65</v>
      </c>
      <c r="N40" s="6" t="s">
        <v>65</v>
      </c>
      <c r="O40" s="6" t="s">
        <v>1290</v>
      </c>
      <c r="P40" s="6"/>
      <c r="Q40" s="37" t="s">
        <v>65</v>
      </c>
      <c r="T40" s="34"/>
    </row>
    <row r="41" spans="1:20" x14ac:dyDescent="0.2">
      <c r="A41" s="52" t="s">
        <v>1026</v>
      </c>
      <c r="B41" s="1" t="s">
        <v>5045</v>
      </c>
      <c r="C41" s="1" t="s">
        <v>4884</v>
      </c>
      <c r="D41" s="1">
        <v>27.060036</v>
      </c>
      <c r="E41" s="81" t="s">
        <v>5007</v>
      </c>
      <c r="F41" s="81">
        <v>33.352553999999998</v>
      </c>
      <c r="H41" s="81">
        <f t="shared" si="3"/>
        <v>6.2925179999999976</v>
      </c>
      <c r="I41" s="81">
        <f t="shared" si="4"/>
        <v>0.55043533333333183</v>
      </c>
      <c r="J41" s="81">
        <f t="shared" si="5"/>
        <v>0.68281405809629558</v>
      </c>
      <c r="L41" s="38"/>
      <c r="M41" s="37"/>
      <c r="N41" s="37"/>
      <c r="O41" s="37"/>
      <c r="P41" s="37"/>
      <c r="T41" s="34"/>
    </row>
    <row r="42" spans="1:20" x14ac:dyDescent="0.2">
      <c r="A42" s="52" t="s">
        <v>1043</v>
      </c>
      <c r="B42" s="1" t="s">
        <v>5045</v>
      </c>
      <c r="C42" s="1" t="s">
        <v>4884</v>
      </c>
      <c r="D42" s="1">
        <v>27.135124000000001</v>
      </c>
      <c r="E42" s="81" t="s">
        <v>5007</v>
      </c>
      <c r="F42" s="81">
        <v>34.728596000000003</v>
      </c>
      <c r="H42" s="81">
        <f t="shared" si="3"/>
        <v>7.593472000000002</v>
      </c>
      <c r="I42" s="81">
        <f t="shared" si="4"/>
        <v>1.8513893333333362</v>
      </c>
      <c r="J42" s="81">
        <f t="shared" si="5"/>
        <v>0.27712536428850737</v>
      </c>
      <c r="L42" s="28" t="s">
        <v>5012</v>
      </c>
      <c r="M42" s="6">
        <v>6</v>
      </c>
      <c r="N42" s="6">
        <v>6</v>
      </c>
      <c r="O42" s="6">
        <v>4</v>
      </c>
      <c r="P42" s="6">
        <v>2</v>
      </c>
      <c r="Q42" s="84">
        <v>5</v>
      </c>
      <c r="R42" s="1">
        <v>2</v>
      </c>
      <c r="T42" s="34"/>
    </row>
    <row r="43" spans="1:20" x14ac:dyDescent="0.2">
      <c r="A43" s="52" t="s">
        <v>1016</v>
      </c>
      <c r="B43" s="1" t="s">
        <v>5045</v>
      </c>
      <c r="C43" s="1" t="s">
        <v>4884</v>
      </c>
      <c r="D43" s="1">
        <v>23.319386000000002</v>
      </c>
      <c r="E43" s="81" t="s">
        <v>5007</v>
      </c>
      <c r="F43" s="81">
        <v>30.69143</v>
      </c>
      <c r="H43" s="81">
        <f t="shared" si="3"/>
        <v>7.3720439999999989</v>
      </c>
      <c r="I43" s="81">
        <f t="shared" si="4"/>
        <v>1.6299613333333332</v>
      </c>
      <c r="J43" s="81">
        <f t="shared" si="5"/>
        <v>0.32309686708571772</v>
      </c>
      <c r="L43" s="29" t="s">
        <v>5046</v>
      </c>
      <c r="M43" s="22"/>
      <c r="N43" s="22"/>
      <c r="O43" s="22"/>
      <c r="P43" s="22"/>
      <c r="Q43" s="22"/>
      <c r="R43" s="51"/>
      <c r="S43" s="51"/>
      <c r="T43" s="90"/>
    </row>
    <row r="44" spans="1:20" x14ac:dyDescent="0.2">
      <c r="A44" s="52" t="s">
        <v>973</v>
      </c>
      <c r="B44" s="1" t="s">
        <v>5047</v>
      </c>
      <c r="C44" s="1" t="s">
        <v>4884</v>
      </c>
      <c r="D44" s="1">
        <v>24.603770999999998</v>
      </c>
      <c r="E44" s="81" t="s">
        <v>5007</v>
      </c>
      <c r="F44" s="81">
        <v>33.834420000000001</v>
      </c>
      <c r="H44" s="81">
        <f t="shared" si="3"/>
        <v>9.2306490000000032</v>
      </c>
      <c r="I44" s="81">
        <f t="shared" si="4"/>
        <v>3.4885663333333374</v>
      </c>
      <c r="J44" s="81">
        <f t="shared" si="5"/>
        <v>8.9091627341999782E-2</v>
      </c>
      <c r="L44" s="21" t="s">
        <v>38</v>
      </c>
      <c r="M44" s="6">
        <v>8.9999999999999998E-4</v>
      </c>
      <c r="N44" s="6"/>
      <c r="O44" s="6"/>
      <c r="P44" s="6"/>
      <c r="Q44" s="6"/>
      <c r="T44" s="34"/>
    </row>
    <row r="45" spans="1:20" x14ac:dyDescent="0.2">
      <c r="A45" s="52" t="s">
        <v>1075</v>
      </c>
      <c r="B45" s="1" t="s">
        <v>5047</v>
      </c>
      <c r="C45" s="1" t="s">
        <v>4884</v>
      </c>
      <c r="D45" s="1">
        <v>29.668472000000001</v>
      </c>
      <c r="E45" s="81" t="s">
        <v>5007</v>
      </c>
      <c r="F45" s="81">
        <v>38.208663999999999</v>
      </c>
      <c r="H45" s="81">
        <f t="shared" si="3"/>
        <v>8.5401919999999976</v>
      </c>
      <c r="I45" s="81">
        <f t="shared" si="4"/>
        <v>2.7981093333333318</v>
      </c>
      <c r="J45" s="81">
        <f t="shared" si="5"/>
        <v>0.14377559035341786</v>
      </c>
      <c r="L45" s="21" t="s">
        <v>5048</v>
      </c>
      <c r="M45" s="6" t="s">
        <v>5049</v>
      </c>
      <c r="N45" s="6"/>
      <c r="O45" s="6"/>
      <c r="P45" s="6"/>
      <c r="Q45" s="6"/>
      <c r="T45" s="34"/>
    </row>
    <row r="46" spans="1:20" x14ac:dyDescent="0.2">
      <c r="A46" s="52" t="s">
        <v>984</v>
      </c>
      <c r="B46" s="1" t="s">
        <v>5047</v>
      </c>
      <c r="C46" s="1" t="s">
        <v>4884</v>
      </c>
      <c r="D46" s="1">
        <v>24.848942000000001</v>
      </c>
      <c r="E46" s="81" t="s">
        <v>5007</v>
      </c>
      <c r="F46" s="81">
        <v>32.660600000000002</v>
      </c>
      <c r="H46" s="81">
        <f t="shared" si="3"/>
        <v>7.8116580000000013</v>
      </c>
      <c r="I46" s="81">
        <f t="shared" si="4"/>
        <v>2.0695753333333355</v>
      </c>
      <c r="J46" s="81">
        <f t="shared" si="5"/>
        <v>0.23822961362710629</v>
      </c>
      <c r="L46" s="21" t="s">
        <v>42</v>
      </c>
      <c r="M46" s="6" t="s">
        <v>1270</v>
      </c>
      <c r="N46" s="6"/>
      <c r="O46" s="6"/>
      <c r="P46" s="6"/>
      <c r="Q46" s="6"/>
      <c r="T46" s="34"/>
    </row>
    <row r="47" spans="1:20" x14ac:dyDescent="0.2">
      <c r="A47" s="52" t="s">
        <v>995</v>
      </c>
      <c r="B47" s="1" t="s">
        <v>5047</v>
      </c>
      <c r="C47" s="1" t="s">
        <v>4884</v>
      </c>
      <c r="D47" s="1">
        <v>24.791049999999998</v>
      </c>
      <c r="E47" s="81" t="s">
        <v>5007</v>
      </c>
      <c r="F47" s="81">
        <v>34.276077000000001</v>
      </c>
      <c r="H47" s="81">
        <f t="shared" si="3"/>
        <v>9.4850270000000023</v>
      </c>
      <c r="I47" s="81">
        <f t="shared" si="4"/>
        <v>3.7429443333333365</v>
      </c>
      <c r="J47" s="81">
        <f t="shared" si="5"/>
        <v>7.4689832169542919E-2</v>
      </c>
      <c r="L47" s="21" t="s">
        <v>5050</v>
      </c>
      <c r="M47" s="6" t="s">
        <v>49</v>
      </c>
      <c r="N47" s="6"/>
      <c r="O47" s="6"/>
      <c r="P47" s="6"/>
      <c r="Q47" s="6"/>
      <c r="T47" s="34"/>
    </row>
    <row r="48" spans="1:20" x14ac:dyDescent="0.2">
      <c r="A48" s="52" t="s">
        <v>1031</v>
      </c>
      <c r="B48" s="1" t="s">
        <v>5047</v>
      </c>
      <c r="C48" s="1" t="s">
        <v>4884</v>
      </c>
      <c r="D48" s="1">
        <v>23.961165999999999</v>
      </c>
      <c r="E48" s="81" t="s">
        <v>5007</v>
      </c>
      <c r="F48" s="81">
        <v>33.558556000000003</v>
      </c>
      <c r="H48" s="81">
        <f t="shared" si="3"/>
        <v>9.5973900000000043</v>
      </c>
      <c r="I48" s="81">
        <f t="shared" si="4"/>
        <v>3.8553073333333385</v>
      </c>
      <c r="J48" s="81">
        <f t="shared" si="5"/>
        <v>6.9093445479111296E-2</v>
      </c>
      <c r="L48" s="21" t="s">
        <v>5051</v>
      </c>
      <c r="M48" s="6">
        <v>6</v>
      </c>
      <c r="N48" s="6"/>
      <c r="O48" s="6"/>
      <c r="P48" s="6"/>
      <c r="Q48" s="6"/>
      <c r="T48" s="34"/>
    </row>
    <row r="49" spans="1:20" x14ac:dyDescent="0.2">
      <c r="A49" s="52" t="s">
        <v>5052</v>
      </c>
      <c r="B49" s="1" t="s">
        <v>5053</v>
      </c>
      <c r="C49" s="1" t="s">
        <v>4884</v>
      </c>
      <c r="D49" s="1">
        <v>26.137283</v>
      </c>
      <c r="E49" s="81" t="s">
        <v>5007</v>
      </c>
      <c r="F49" s="81">
        <v>31.483371999999999</v>
      </c>
      <c r="H49" s="81">
        <f t="shared" si="3"/>
        <v>5.3460889999999992</v>
      </c>
      <c r="I49" s="81">
        <f t="shared" si="4"/>
        <v>-0.39599366666666658</v>
      </c>
      <c r="J49" s="81">
        <f t="shared" si="5"/>
        <v>1.3158487485296118</v>
      </c>
      <c r="L49" s="21" t="s">
        <v>5054</v>
      </c>
      <c r="M49" s="6">
        <v>20.79</v>
      </c>
      <c r="N49" s="6"/>
      <c r="O49" s="6"/>
      <c r="P49" s="6"/>
      <c r="Q49" s="6"/>
      <c r="T49" s="34"/>
    </row>
    <row r="50" spans="1:20" x14ac:dyDescent="0.2">
      <c r="A50" s="52" t="s">
        <v>4031</v>
      </c>
      <c r="B50" s="1" t="s">
        <v>5053</v>
      </c>
      <c r="C50" s="1" t="s">
        <v>4884</v>
      </c>
      <c r="D50" s="1">
        <v>28.110851</v>
      </c>
      <c r="E50" s="81" t="s">
        <v>5007</v>
      </c>
      <c r="F50" s="81">
        <v>34.191223000000001</v>
      </c>
      <c r="H50" s="81">
        <f t="shared" si="3"/>
        <v>6.0803720000000006</v>
      </c>
      <c r="I50" s="81">
        <f t="shared" si="4"/>
        <v>0.33828933333333477</v>
      </c>
      <c r="J50" s="81">
        <f t="shared" si="5"/>
        <v>0.79097865404640055</v>
      </c>
      <c r="L50" s="21"/>
      <c r="M50" s="6"/>
      <c r="N50" s="6"/>
      <c r="O50" s="6"/>
      <c r="P50" s="6"/>
      <c r="Q50" s="6"/>
      <c r="T50" s="34"/>
    </row>
    <row r="51" spans="1:20" x14ac:dyDescent="0.2">
      <c r="A51" s="52" t="s">
        <v>4076</v>
      </c>
      <c r="B51" s="1" t="s">
        <v>5053</v>
      </c>
      <c r="C51" s="1" t="s">
        <v>4884</v>
      </c>
      <c r="D51" s="1">
        <v>23.073326000000002</v>
      </c>
      <c r="E51" s="81" t="s">
        <v>5007</v>
      </c>
      <c r="F51" s="81">
        <v>29.546562000000002</v>
      </c>
      <c r="H51" s="81">
        <f t="shared" si="3"/>
        <v>6.473236</v>
      </c>
      <c r="I51" s="81">
        <f t="shared" si="4"/>
        <v>0.73115333333333421</v>
      </c>
      <c r="J51" s="81">
        <f t="shared" si="5"/>
        <v>0.60242212712429533</v>
      </c>
      <c r="L51" s="28" t="s">
        <v>5055</v>
      </c>
      <c r="M51" s="6"/>
      <c r="N51" s="6"/>
      <c r="O51" s="6"/>
      <c r="P51" s="6"/>
      <c r="Q51" s="6"/>
      <c r="T51" s="34"/>
    </row>
    <row r="52" spans="1:20" x14ac:dyDescent="0.2">
      <c r="A52" s="52" t="s">
        <v>5056</v>
      </c>
      <c r="B52" s="1" t="s">
        <v>5053</v>
      </c>
      <c r="C52" s="1" t="s">
        <v>4884</v>
      </c>
      <c r="D52" s="1">
        <v>26.289356000000002</v>
      </c>
      <c r="E52" s="81" t="s">
        <v>5007</v>
      </c>
      <c r="F52" s="81">
        <v>31.990462999999998</v>
      </c>
      <c r="H52" s="81">
        <f t="shared" si="3"/>
        <v>5.7011069999999968</v>
      </c>
      <c r="I52" s="81">
        <f t="shared" si="4"/>
        <v>-4.0975666666668964E-2</v>
      </c>
      <c r="J52" s="81">
        <f t="shared" si="5"/>
        <v>1.0288093552505089</v>
      </c>
      <c r="L52" s="21" t="s">
        <v>5057</v>
      </c>
      <c r="M52" s="6">
        <v>6</v>
      </c>
      <c r="N52" s="6"/>
      <c r="O52" s="6"/>
      <c r="P52" s="6"/>
      <c r="Q52" s="6"/>
      <c r="T52" s="34"/>
    </row>
    <row r="53" spans="1:20" x14ac:dyDescent="0.2">
      <c r="A53" s="52" t="s">
        <v>4096</v>
      </c>
      <c r="B53" s="1" t="s">
        <v>5053</v>
      </c>
      <c r="C53" s="1" t="s">
        <v>4884</v>
      </c>
      <c r="D53" s="1">
        <v>25.318071</v>
      </c>
      <c r="E53" s="81" t="s">
        <v>5007</v>
      </c>
      <c r="F53" s="81">
        <v>30.694797999999999</v>
      </c>
      <c r="H53" s="81">
        <f t="shared" si="3"/>
        <v>5.3767269999999989</v>
      </c>
      <c r="I53" s="81">
        <f t="shared" si="4"/>
        <v>-0.36535566666666686</v>
      </c>
      <c r="J53" s="81">
        <f t="shared" si="5"/>
        <v>1.2881991692670705</v>
      </c>
      <c r="L53" s="23" t="s">
        <v>5058</v>
      </c>
      <c r="M53" s="7">
        <v>25</v>
      </c>
      <c r="N53" s="7"/>
      <c r="O53" s="7"/>
      <c r="P53" s="7"/>
      <c r="Q53" s="7"/>
      <c r="R53" s="54"/>
      <c r="S53" s="54"/>
      <c r="T53" s="70"/>
    </row>
    <row r="54" spans="1:20" x14ac:dyDescent="0.2">
      <c r="A54" s="52" t="s">
        <v>4098</v>
      </c>
      <c r="B54" s="1" t="s">
        <v>5053</v>
      </c>
      <c r="C54" s="1" t="s">
        <v>4884</v>
      </c>
      <c r="D54" s="1">
        <v>26.810085000000001</v>
      </c>
      <c r="E54" s="81" t="s">
        <v>5007</v>
      </c>
      <c r="F54" s="81">
        <v>32.285049999999998</v>
      </c>
      <c r="H54" s="81">
        <f t="shared" si="3"/>
        <v>5.4749649999999974</v>
      </c>
      <c r="I54" s="81">
        <f>H54-$I$56</f>
        <v>-0.26711766666666836</v>
      </c>
      <c r="J54" s="81">
        <f>2^-I54</f>
        <v>1.2034011717795967</v>
      </c>
      <c r="L54" s="120" t="s">
        <v>5059</v>
      </c>
      <c r="M54" s="1" t="s">
        <v>5060</v>
      </c>
      <c r="N54" s="1" t="s">
        <v>2949</v>
      </c>
      <c r="O54" s="1" t="s">
        <v>2987</v>
      </c>
      <c r="P54" s="1" t="s">
        <v>2988</v>
      </c>
      <c r="T54" s="34"/>
    </row>
    <row r="55" spans="1:20" x14ac:dyDescent="0.2">
      <c r="A55" s="52"/>
      <c r="E55" s="81"/>
      <c r="F55" s="81"/>
      <c r="H55" s="81"/>
      <c r="I55" s="81"/>
      <c r="J55" s="81"/>
      <c r="L55" s="21" t="s">
        <v>5061</v>
      </c>
      <c r="M55" s="27">
        <v>10</v>
      </c>
      <c r="N55" s="6" t="s">
        <v>69</v>
      </c>
      <c r="O55" s="6" t="s">
        <v>65</v>
      </c>
      <c r="P55" s="27">
        <v>0.14119999999999999</v>
      </c>
      <c r="Q55" s="6" t="s">
        <v>5062</v>
      </c>
      <c r="T55" s="34"/>
    </row>
    <row r="56" spans="1:20" x14ac:dyDescent="0.2">
      <c r="A56" s="53"/>
      <c r="B56" s="54"/>
      <c r="C56" s="54"/>
      <c r="D56" s="54"/>
      <c r="E56" s="82"/>
      <c r="F56" s="82"/>
      <c r="G56" s="54"/>
      <c r="H56" s="82" t="s">
        <v>5031</v>
      </c>
      <c r="I56" s="82">
        <f>AVERAGE(H49:H54)</f>
        <v>5.7420826666666658</v>
      </c>
      <c r="J56" s="82"/>
      <c r="L56" s="21" t="s">
        <v>5063</v>
      </c>
      <c r="M56" s="27">
        <v>18.399999999999999</v>
      </c>
      <c r="N56" s="6" t="s">
        <v>49</v>
      </c>
      <c r="O56" s="6" t="s">
        <v>1270</v>
      </c>
      <c r="P56" s="6">
        <v>1E-4</v>
      </c>
      <c r="Q56" s="6" t="s">
        <v>5064</v>
      </c>
      <c r="T56" s="34"/>
    </row>
    <row r="57" spans="1:20" x14ac:dyDescent="0.2">
      <c r="L57" s="21" t="s">
        <v>5065</v>
      </c>
      <c r="M57" s="27">
        <v>5.5</v>
      </c>
      <c r="N57" s="6" t="s">
        <v>69</v>
      </c>
      <c r="O57" s="6" t="s">
        <v>65</v>
      </c>
      <c r="P57" s="6" t="s">
        <v>3050</v>
      </c>
      <c r="Q57" s="6" t="s">
        <v>5066</v>
      </c>
      <c r="T57" s="34"/>
    </row>
    <row r="58" spans="1:20" x14ac:dyDescent="0.2">
      <c r="L58" s="21" t="s">
        <v>5067</v>
      </c>
      <c r="M58" s="27">
        <v>11</v>
      </c>
      <c r="N58" s="6" t="s">
        <v>69</v>
      </c>
      <c r="O58" s="6" t="s">
        <v>65</v>
      </c>
      <c r="P58" s="6">
        <v>0.26869999999999999</v>
      </c>
      <c r="Q58" s="6" t="s">
        <v>5068</v>
      </c>
      <c r="T58" s="34"/>
    </row>
    <row r="59" spans="1:20" x14ac:dyDescent="0.2">
      <c r="L59" s="21"/>
      <c r="M59" s="27"/>
      <c r="N59" s="6"/>
      <c r="O59" s="6"/>
      <c r="P59" s="6"/>
      <c r="Q59" s="6"/>
      <c r="T59" s="34"/>
    </row>
    <row r="60" spans="1:20" x14ac:dyDescent="0.2">
      <c r="L60" s="21" t="s">
        <v>2991</v>
      </c>
      <c r="M60" s="27" t="s">
        <v>5069</v>
      </c>
      <c r="N60" s="6" t="s">
        <v>5070</v>
      </c>
      <c r="O60" s="6" t="s">
        <v>5060</v>
      </c>
      <c r="P60" s="6" t="s">
        <v>5071</v>
      </c>
      <c r="Q60" s="6" t="s">
        <v>5072</v>
      </c>
      <c r="R60" s="37" t="s">
        <v>5073</v>
      </c>
      <c r="T60" s="34"/>
    </row>
    <row r="61" spans="1:20" x14ac:dyDescent="0.2">
      <c r="L61" s="21" t="s">
        <v>5061</v>
      </c>
      <c r="M61" s="27">
        <v>22</v>
      </c>
      <c r="N61" s="6">
        <v>12</v>
      </c>
      <c r="O61" s="6">
        <v>10</v>
      </c>
      <c r="P61" s="6">
        <v>6</v>
      </c>
      <c r="Q61" s="6">
        <v>4</v>
      </c>
      <c r="R61" s="1">
        <v>2.105</v>
      </c>
      <c r="T61" s="34"/>
    </row>
    <row r="62" spans="1:20" x14ac:dyDescent="0.2">
      <c r="L62" s="21" t="s">
        <v>5063</v>
      </c>
      <c r="M62" s="27">
        <v>22</v>
      </c>
      <c r="N62" s="6">
        <v>3.6</v>
      </c>
      <c r="O62" s="6">
        <v>18.399999999999999</v>
      </c>
      <c r="P62" s="6">
        <v>6</v>
      </c>
      <c r="Q62" s="6">
        <v>5</v>
      </c>
      <c r="R62" s="1">
        <v>4.1289999999999996</v>
      </c>
      <c r="T62" s="34"/>
    </row>
    <row r="63" spans="1:20" x14ac:dyDescent="0.2">
      <c r="L63" s="21" t="s">
        <v>5065</v>
      </c>
      <c r="M63" s="27">
        <v>16</v>
      </c>
      <c r="N63" s="6">
        <v>10.5</v>
      </c>
      <c r="O63" s="6">
        <v>5.5</v>
      </c>
      <c r="P63" s="6">
        <v>6</v>
      </c>
      <c r="Q63" s="6">
        <v>2</v>
      </c>
      <c r="R63" s="1">
        <v>0.9153</v>
      </c>
      <c r="T63" s="34"/>
    </row>
    <row r="64" spans="1:20" x14ac:dyDescent="0.2">
      <c r="L64" s="23" t="s">
        <v>5067</v>
      </c>
      <c r="M64" s="73">
        <v>16</v>
      </c>
      <c r="N64" s="7">
        <v>5</v>
      </c>
      <c r="O64" s="7">
        <v>11</v>
      </c>
      <c r="P64" s="7">
        <v>6</v>
      </c>
      <c r="Q64" s="7">
        <v>2</v>
      </c>
      <c r="R64" s="54">
        <v>1.831</v>
      </c>
      <c r="S64" s="54"/>
      <c r="T64" s="70"/>
    </row>
    <row r="65" spans="12:20" x14ac:dyDescent="0.2">
      <c r="L65" s="26"/>
      <c r="M65" s="27"/>
      <c r="N65" s="6"/>
      <c r="O65" s="6"/>
      <c r="P65" s="6"/>
      <c r="Q65" s="6"/>
      <c r="R65" s="6"/>
      <c r="S65" s="6"/>
      <c r="T65" s="6"/>
    </row>
    <row r="66" spans="12:20" x14ac:dyDescent="0.2">
      <c r="L66" s="89"/>
      <c r="M66" s="6"/>
      <c r="N66" s="6"/>
      <c r="O66" s="6"/>
      <c r="P66" s="6"/>
      <c r="Q66" s="6"/>
      <c r="R66" s="6"/>
      <c r="S66" s="6"/>
      <c r="T66" s="6"/>
    </row>
    <row r="67" spans="12:20" x14ac:dyDescent="0.2">
      <c r="L67" s="6"/>
      <c r="M67" s="6"/>
      <c r="N67" s="6"/>
      <c r="O67" s="6"/>
      <c r="P67" s="6"/>
      <c r="Q67" s="6"/>
      <c r="R67" s="6"/>
      <c r="S67" s="6"/>
      <c r="T67" s="6"/>
    </row>
    <row r="68" spans="12:20" x14ac:dyDescent="0.2">
      <c r="L68" s="6"/>
      <c r="M68" s="6"/>
      <c r="N68" s="6"/>
      <c r="O68" s="6"/>
      <c r="P68" s="6"/>
      <c r="Q68" s="6"/>
      <c r="R68" s="6"/>
      <c r="S68" s="6"/>
      <c r="T68" s="6"/>
    </row>
    <row r="69" spans="12:20" x14ac:dyDescent="0.2">
      <c r="L69" s="89"/>
      <c r="M69" s="6"/>
      <c r="N69" s="6"/>
      <c r="O69" s="6"/>
      <c r="P69" s="6"/>
      <c r="Q69" s="6"/>
      <c r="R69" s="6"/>
      <c r="S69" s="6"/>
      <c r="T69" s="6"/>
    </row>
    <row r="70" spans="12:20" x14ac:dyDescent="0.2">
      <c r="L70" s="89"/>
      <c r="M70" s="6"/>
      <c r="N70" s="6"/>
      <c r="O70" s="6"/>
      <c r="P70" s="6"/>
      <c r="Q70" s="6"/>
      <c r="R70" s="6"/>
      <c r="S70" s="6"/>
      <c r="T70" s="6"/>
    </row>
    <row r="71" spans="12:20" x14ac:dyDescent="0.2">
      <c r="L71" s="89"/>
      <c r="M71" s="6"/>
      <c r="N71" s="6"/>
      <c r="O71" s="6"/>
      <c r="P71" s="6"/>
      <c r="Q71" s="6"/>
      <c r="R71" s="6"/>
      <c r="S71" s="6"/>
      <c r="T71" s="6"/>
    </row>
    <row r="72" spans="12:20" x14ac:dyDescent="0.2">
      <c r="L72" s="89"/>
      <c r="M72" s="6"/>
      <c r="N72" s="6"/>
      <c r="O72" s="6"/>
      <c r="P72" s="6"/>
      <c r="Q72" s="6"/>
      <c r="R72" s="6"/>
      <c r="S72" s="6"/>
      <c r="T72" s="6"/>
    </row>
  </sheetData>
  <mergeCells count="2">
    <mergeCell ref="L1:T1"/>
    <mergeCell ref="L34:T3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59E0-C4B1-A649-A33F-42F6745BC703}">
  <dimension ref="A1:S92"/>
  <sheetViews>
    <sheetView zoomScale="75" zoomScaleNormal="100" workbookViewId="0"/>
  </sheetViews>
  <sheetFormatPr baseColWidth="10" defaultColWidth="10.83203125" defaultRowHeight="16" x14ac:dyDescent="0.2"/>
  <cols>
    <col min="1" max="1" width="16.6640625" style="1" bestFit="1" customWidth="1"/>
    <col min="2" max="2" width="19.6640625" style="1" bestFit="1" customWidth="1"/>
    <col min="3" max="3" width="13.1640625" style="1" bestFit="1" customWidth="1"/>
    <col min="4" max="4" width="14.5" style="1" bestFit="1" customWidth="1"/>
    <col min="5" max="5" width="13.1640625" style="1" bestFit="1" customWidth="1"/>
    <col min="6" max="6" width="14.5" style="1" bestFit="1" customWidth="1"/>
    <col min="7" max="7" width="10.5" style="1" bestFit="1" customWidth="1"/>
    <col min="8" max="8" width="14.6640625" style="1" bestFit="1" customWidth="1"/>
    <col min="9" max="9" width="14.1640625" style="1" bestFit="1" customWidth="1"/>
    <col min="10" max="10" width="20.1640625" style="1" bestFit="1" customWidth="1"/>
    <col min="11" max="11" width="41.6640625" style="1" bestFit="1" customWidth="1"/>
    <col min="12" max="12" width="24.1640625" style="37" bestFit="1" customWidth="1"/>
    <col min="13" max="13" width="17.5" style="37" bestFit="1" customWidth="1"/>
    <col min="14" max="14" width="17.6640625" style="37" bestFit="1" customWidth="1"/>
    <col min="15" max="15" width="18.6640625" style="37" bestFit="1" customWidth="1"/>
    <col min="16" max="16" width="16.6640625" style="37" bestFit="1" customWidth="1"/>
    <col min="17" max="17" width="12.33203125" style="37" bestFit="1" customWidth="1"/>
    <col min="18" max="18" width="10" style="37" bestFit="1" customWidth="1"/>
    <col min="19" max="19" width="8.1640625" style="37" bestFit="1" customWidth="1"/>
    <col min="20" max="16384" width="10.83203125" style="1"/>
  </cols>
  <sheetData>
    <row r="1" spans="1:19" x14ac:dyDescent="0.2">
      <c r="A1" s="77" t="s">
        <v>5000</v>
      </c>
      <c r="K1" s="410" t="s">
        <v>5074</v>
      </c>
      <c r="L1" s="411"/>
      <c r="M1" s="411"/>
      <c r="N1" s="411"/>
      <c r="O1" s="411"/>
      <c r="P1" s="411"/>
      <c r="Q1" s="411"/>
      <c r="R1" s="412"/>
      <c r="S1" s="1"/>
    </row>
    <row r="2" spans="1:19" x14ac:dyDescent="0.2">
      <c r="A2" s="66" t="s">
        <v>5075</v>
      </c>
      <c r="B2" s="68" t="s">
        <v>4876</v>
      </c>
      <c r="C2" s="68" t="s">
        <v>5076</v>
      </c>
      <c r="D2" s="68" t="s">
        <v>5077</v>
      </c>
      <c r="E2" s="78" t="s">
        <v>5076</v>
      </c>
      <c r="F2" s="78" t="s">
        <v>5077</v>
      </c>
      <c r="G2" s="79" t="s">
        <v>4879</v>
      </c>
      <c r="H2" s="79" t="s">
        <v>4880</v>
      </c>
      <c r="I2" s="79" t="s">
        <v>4881</v>
      </c>
      <c r="K2" s="21" t="s">
        <v>5078</v>
      </c>
      <c r="L2" s="6"/>
      <c r="M2" s="6"/>
      <c r="N2" s="6"/>
      <c r="O2" s="6"/>
      <c r="P2" s="6"/>
      <c r="Q2" s="6"/>
      <c r="R2" s="39"/>
      <c r="S2" s="1"/>
    </row>
    <row r="3" spans="1:19" x14ac:dyDescent="0.2">
      <c r="A3" s="52" t="s">
        <v>1544</v>
      </c>
      <c r="B3" s="1" t="s">
        <v>5079</v>
      </c>
      <c r="C3" s="1" t="s">
        <v>5080</v>
      </c>
      <c r="D3" s="1">
        <v>24.143557000000001</v>
      </c>
      <c r="E3" s="81" t="s">
        <v>5007</v>
      </c>
      <c r="F3" s="81">
        <v>30.667002</v>
      </c>
      <c r="G3" s="81">
        <f t="shared" ref="G3:G38" si="0">F3-D3</f>
        <v>6.5234449999999988</v>
      </c>
      <c r="H3" s="81">
        <f t="shared" ref="H3:H38" si="1">G3-$H$40</f>
        <v>-0.24198950000000163</v>
      </c>
      <c r="I3" s="81">
        <f>2^-H3</f>
        <v>1.1826223930333595</v>
      </c>
      <c r="K3" s="28" t="s">
        <v>5081</v>
      </c>
      <c r="L3" s="6"/>
      <c r="M3" s="6"/>
      <c r="N3" s="6"/>
      <c r="O3" s="6"/>
      <c r="P3" s="6"/>
      <c r="Q3" s="6"/>
      <c r="R3" s="39"/>
      <c r="S3" s="1"/>
    </row>
    <row r="4" spans="1:19" x14ac:dyDescent="0.2">
      <c r="A4" s="52" t="s">
        <v>1549</v>
      </c>
      <c r="B4" s="1" t="s">
        <v>5079</v>
      </c>
      <c r="C4" s="1" t="s">
        <v>5080</v>
      </c>
      <c r="D4" s="1">
        <v>25.261832999999999</v>
      </c>
      <c r="E4" s="81" t="s">
        <v>5007</v>
      </c>
      <c r="F4" s="81">
        <v>32.066707999999998</v>
      </c>
      <c r="G4" s="81">
        <f t="shared" si="0"/>
        <v>6.8048749999999991</v>
      </c>
      <c r="H4" s="81">
        <f t="shared" si="1"/>
        <v>3.9440499999998657E-2</v>
      </c>
      <c r="I4" s="81">
        <f t="shared" ref="I4:I38" si="2">2^-H4</f>
        <v>0.97303223156872354</v>
      </c>
      <c r="K4" s="21"/>
      <c r="L4" s="6"/>
      <c r="M4" s="6"/>
      <c r="N4" s="6"/>
      <c r="O4" s="6"/>
      <c r="P4" s="6"/>
      <c r="Q4" s="6"/>
      <c r="R4" s="39"/>
      <c r="S4" s="1"/>
    </row>
    <row r="5" spans="1:19" x14ac:dyDescent="0.2">
      <c r="A5" s="52" t="s">
        <v>1551</v>
      </c>
      <c r="B5" s="1" t="s">
        <v>5079</v>
      </c>
      <c r="C5" s="1" t="s">
        <v>5080</v>
      </c>
      <c r="D5" s="1">
        <v>24.694996</v>
      </c>
      <c r="E5" s="81" t="s">
        <v>5007</v>
      </c>
      <c r="F5" s="81">
        <v>31.662610999999998</v>
      </c>
      <c r="G5" s="81">
        <f t="shared" si="0"/>
        <v>6.9676149999999986</v>
      </c>
      <c r="H5" s="81">
        <f t="shared" si="1"/>
        <v>0.2021804999999981</v>
      </c>
      <c r="I5" s="81">
        <f t="shared" si="2"/>
        <v>0.8692358005303833</v>
      </c>
      <c r="K5" s="28" t="s">
        <v>5082</v>
      </c>
      <c r="L5" s="30" t="s">
        <v>5083</v>
      </c>
      <c r="M5" s="30" t="s">
        <v>5084</v>
      </c>
      <c r="N5" s="30" t="s">
        <v>5085</v>
      </c>
      <c r="O5" s="30" t="s">
        <v>5086</v>
      </c>
      <c r="P5" s="30" t="s">
        <v>5087</v>
      </c>
      <c r="Q5" s="30" t="s">
        <v>5088</v>
      </c>
      <c r="R5" s="39"/>
      <c r="S5" s="1"/>
    </row>
    <row r="6" spans="1:19" x14ac:dyDescent="0.2">
      <c r="A6" s="52" t="s">
        <v>1552</v>
      </c>
      <c r="B6" s="1" t="s">
        <v>5079</v>
      </c>
      <c r="C6" s="1" t="s">
        <v>5080</v>
      </c>
      <c r="D6" s="1">
        <v>24.855930000000001</v>
      </c>
      <c r="E6" s="81" t="s">
        <v>5007</v>
      </c>
      <c r="F6" s="81">
        <v>31.56812</v>
      </c>
      <c r="G6" s="81">
        <f t="shared" si="0"/>
        <v>6.7121899999999997</v>
      </c>
      <c r="H6" s="81">
        <f t="shared" si="1"/>
        <v>-5.3244500000000805E-2</v>
      </c>
      <c r="I6" s="81">
        <f t="shared" si="2"/>
        <v>1.0375957676747838</v>
      </c>
      <c r="K6" s="21" t="s">
        <v>5089</v>
      </c>
      <c r="L6" s="6">
        <v>6</v>
      </c>
      <c r="M6" s="6">
        <v>6</v>
      </c>
      <c r="N6" s="6">
        <v>8</v>
      </c>
      <c r="O6" s="6">
        <v>6</v>
      </c>
      <c r="P6" s="6">
        <v>6</v>
      </c>
      <c r="Q6" s="6">
        <v>4</v>
      </c>
      <c r="R6" s="39"/>
      <c r="S6" s="1"/>
    </row>
    <row r="7" spans="1:19" x14ac:dyDescent="0.2">
      <c r="A7" s="52" t="s">
        <v>1553</v>
      </c>
      <c r="B7" s="1" t="s">
        <v>5079</v>
      </c>
      <c r="C7" s="1" t="s">
        <v>5080</v>
      </c>
      <c r="D7" s="1">
        <v>24.019970000000001</v>
      </c>
      <c r="E7" s="81" t="s">
        <v>5007</v>
      </c>
      <c r="F7" s="81">
        <v>30.332819000000001</v>
      </c>
      <c r="G7" s="81">
        <f t="shared" si="0"/>
        <v>6.3128489999999999</v>
      </c>
      <c r="H7" s="81">
        <f t="shared" si="1"/>
        <v>-0.45258550000000053</v>
      </c>
      <c r="I7" s="81">
        <f t="shared" si="2"/>
        <v>1.3684905762523059</v>
      </c>
      <c r="K7" s="21" t="s">
        <v>5090</v>
      </c>
      <c r="L7" s="6">
        <v>0</v>
      </c>
      <c r="M7" s="6">
        <v>1</v>
      </c>
      <c r="N7" s="6">
        <v>0</v>
      </c>
      <c r="O7" s="6">
        <v>0</v>
      </c>
      <c r="P7" s="6">
        <v>0</v>
      </c>
      <c r="Q7" s="6">
        <v>0</v>
      </c>
      <c r="R7" s="39"/>
      <c r="S7" s="1"/>
    </row>
    <row r="8" spans="1:19" x14ac:dyDescent="0.2">
      <c r="A8" s="52" t="s">
        <v>1578</v>
      </c>
      <c r="B8" s="1" t="s">
        <v>5079</v>
      </c>
      <c r="C8" s="1" t="s">
        <v>5080</v>
      </c>
      <c r="D8" s="1">
        <v>25.312076999999999</v>
      </c>
      <c r="E8" s="81" t="s">
        <v>5007</v>
      </c>
      <c r="F8" s="81">
        <v>30.977661000000001</v>
      </c>
      <c r="G8" s="81">
        <f t="shared" si="0"/>
        <v>5.6655840000000026</v>
      </c>
      <c r="H8" s="81">
        <f t="shared" si="1"/>
        <v>-1.0998504999999978</v>
      </c>
      <c r="I8" s="81">
        <f t="shared" si="2"/>
        <v>2.1433248104517784</v>
      </c>
      <c r="K8" s="21" t="s">
        <v>5091</v>
      </c>
      <c r="L8" s="6"/>
      <c r="M8" s="6">
        <v>1.99438716</v>
      </c>
      <c r="R8" s="39"/>
      <c r="S8" s="1"/>
    </row>
    <row r="9" spans="1:19" x14ac:dyDescent="0.2">
      <c r="A9" s="52" t="s">
        <v>1597</v>
      </c>
      <c r="B9" s="1" t="s">
        <v>5092</v>
      </c>
      <c r="C9" s="1" t="s">
        <v>5080</v>
      </c>
      <c r="D9" s="1">
        <v>24.118632999999999</v>
      </c>
      <c r="E9" s="81" t="s">
        <v>5007</v>
      </c>
      <c r="F9" s="81">
        <v>30.492905</v>
      </c>
      <c r="G9" s="81">
        <f t="shared" si="0"/>
        <v>6.3742720000000013</v>
      </c>
      <c r="H9" s="81">
        <f t="shared" si="1"/>
        <v>-0.39116249999999919</v>
      </c>
      <c r="I9" s="81">
        <f t="shared" si="2"/>
        <v>1.3114497228944559</v>
      </c>
      <c r="K9" s="29" t="s">
        <v>4886</v>
      </c>
      <c r="L9" s="46"/>
      <c r="M9" s="46"/>
      <c r="N9" s="46"/>
      <c r="O9" s="46"/>
      <c r="P9" s="46"/>
      <c r="Q9" s="46"/>
      <c r="R9" s="47"/>
      <c r="S9" s="1"/>
    </row>
    <row r="10" spans="1:19" x14ac:dyDescent="0.2">
      <c r="A10" s="52" t="s">
        <v>1599</v>
      </c>
      <c r="B10" s="1" t="s">
        <v>5092</v>
      </c>
      <c r="C10" s="1" t="s">
        <v>5080</v>
      </c>
      <c r="D10" s="1">
        <v>24.512592000000001</v>
      </c>
      <c r="E10" s="81" t="s">
        <v>5007</v>
      </c>
      <c r="F10" s="81">
        <v>30.823665999999999</v>
      </c>
      <c r="G10" s="81">
        <f t="shared" si="0"/>
        <v>6.3110739999999979</v>
      </c>
      <c r="H10" s="81">
        <f t="shared" si="1"/>
        <v>-0.45436050000000261</v>
      </c>
      <c r="I10" s="81">
        <f t="shared" si="2"/>
        <v>1.3701753159955534</v>
      </c>
      <c r="K10" s="28" t="s">
        <v>5001</v>
      </c>
      <c r="L10" s="30" t="s">
        <v>5083</v>
      </c>
      <c r="M10" s="30" t="s">
        <v>5084</v>
      </c>
      <c r="N10" s="30" t="s">
        <v>5085</v>
      </c>
      <c r="O10" s="30" t="s">
        <v>5086</v>
      </c>
      <c r="P10" s="30" t="s">
        <v>5087</v>
      </c>
      <c r="Q10" s="30" t="s">
        <v>5088</v>
      </c>
      <c r="R10" s="39"/>
      <c r="S10" s="1"/>
    </row>
    <row r="11" spans="1:19" x14ac:dyDescent="0.2">
      <c r="A11" s="52" t="s">
        <v>1617</v>
      </c>
      <c r="B11" s="1" t="s">
        <v>5092</v>
      </c>
      <c r="C11" s="1" t="s">
        <v>5080</v>
      </c>
      <c r="D11" s="1">
        <v>24.196434</v>
      </c>
      <c r="E11" s="81" t="s">
        <v>5007</v>
      </c>
      <c r="F11" s="81">
        <v>30.311474</v>
      </c>
      <c r="G11" s="81">
        <f t="shared" si="0"/>
        <v>6.1150400000000005</v>
      </c>
      <c r="H11" s="81">
        <f t="shared" si="1"/>
        <v>-0.65039449999999999</v>
      </c>
      <c r="I11" s="81">
        <f t="shared" si="2"/>
        <v>1.56959733811406</v>
      </c>
      <c r="K11" s="21" t="s">
        <v>5008</v>
      </c>
      <c r="L11" s="6">
        <v>0.86270000000000002</v>
      </c>
      <c r="M11" s="6">
        <v>0.85370000000000001</v>
      </c>
      <c r="N11" s="6">
        <v>0.9214</v>
      </c>
      <c r="O11" s="6">
        <v>0.90780000000000005</v>
      </c>
      <c r="P11" s="6">
        <v>0.82150000000000001</v>
      </c>
      <c r="Q11" s="6">
        <v>0.96409999999999996</v>
      </c>
      <c r="R11" s="39"/>
      <c r="S11" s="1"/>
    </row>
    <row r="12" spans="1:19" x14ac:dyDescent="0.2">
      <c r="A12" s="52" t="s">
        <v>1622</v>
      </c>
      <c r="B12" s="1" t="s">
        <v>5092</v>
      </c>
      <c r="C12" s="1" t="s">
        <v>5080</v>
      </c>
      <c r="D12" s="1">
        <v>24.113579000000001</v>
      </c>
      <c r="E12" s="81" t="s">
        <v>5007</v>
      </c>
      <c r="F12" s="81">
        <v>30.611004000000001</v>
      </c>
      <c r="G12" s="81">
        <f t="shared" si="0"/>
        <v>6.4974249999999998</v>
      </c>
      <c r="H12" s="81">
        <f t="shared" si="1"/>
        <v>-0.26800950000000068</v>
      </c>
      <c r="I12" s="81">
        <f t="shared" si="2"/>
        <v>1.2041453103796151</v>
      </c>
      <c r="K12" s="21" t="s">
        <v>38</v>
      </c>
      <c r="L12" s="6">
        <v>0.19869999999999999</v>
      </c>
      <c r="M12" s="6">
        <v>0.20660000000000001</v>
      </c>
      <c r="N12" s="6">
        <v>0.44159999999999999</v>
      </c>
      <c r="O12" s="6">
        <v>0.42199999999999999</v>
      </c>
      <c r="P12" s="6">
        <v>9.0899999999999995E-2</v>
      </c>
      <c r="Q12" s="6">
        <v>0.8044</v>
      </c>
      <c r="R12" s="39"/>
      <c r="S12" s="1"/>
    </row>
    <row r="13" spans="1:19" x14ac:dyDescent="0.2">
      <c r="A13" s="52" t="s">
        <v>3459</v>
      </c>
      <c r="B13" s="1" t="s">
        <v>5093</v>
      </c>
      <c r="C13" s="1" t="s">
        <v>5080</v>
      </c>
      <c r="D13" s="1">
        <v>24.093385999999999</v>
      </c>
      <c r="E13" s="81" t="s">
        <v>5007</v>
      </c>
      <c r="F13" s="81">
        <v>30.642752000000002</v>
      </c>
      <c r="G13" s="81">
        <f t="shared" si="0"/>
        <v>6.5493660000000027</v>
      </c>
      <c r="H13" s="81">
        <f t="shared" si="1"/>
        <v>-0.21606849999999778</v>
      </c>
      <c r="I13" s="81">
        <f t="shared" si="2"/>
        <v>1.161563882345434</v>
      </c>
      <c r="K13" s="21" t="s">
        <v>5009</v>
      </c>
      <c r="L13" s="6" t="s">
        <v>49</v>
      </c>
      <c r="M13" s="6" t="s">
        <v>49</v>
      </c>
      <c r="N13" s="6" t="s">
        <v>49</v>
      </c>
      <c r="O13" s="6" t="s">
        <v>49</v>
      </c>
      <c r="P13" s="6" t="s">
        <v>49</v>
      </c>
      <c r="Q13" s="6" t="s">
        <v>49</v>
      </c>
      <c r="R13" s="39"/>
      <c r="S13" s="1"/>
    </row>
    <row r="14" spans="1:19" x14ac:dyDescent="0.2">
      <c r="A14" s="52" t="s">
        <v>3524</v>
      </c>
      <c r="B14" s="1" t="s">
        <v>5093</v>
      </c>
      <c r="C14" s="1" t="s">
        <v>5080</v>
      </c>
      <c r="D14" s="1">
        <v>24.235958</v>
      </c>
      <c r="E14" s="81" t="s">
        <v>5007</v>
      </c>
      <c r="F14" s="81">
        <v>31.059519999999999</v>
      </c>
      <c r="G14" s="81">
        <f t="shared" si="0"/>
        <v>6.823561999999999</v>
      </c>
      <c r="H14" s="81">
        <f t="shared" si="1"/>
        <v>5.8127499999998555E-2</v>
      </c>
      <c r="I14" s="81">
        <f t="shared" si="2"/>
        <v>0.96050997391790982</v>
      </c>
      <c r="K14" s="21" t="s">
        <v>42</v>
      </c>
      <c r="L14" s="6" t="s">
        <v>65</v>
      </c>
      <c r="M14" s="6" t="s">
        <v>65</v>
      </c>
      <c r="N14" s="6" t="s">
        <v>65</v>
      </c>
      <c r="O14" s="6" t="s">
        <v>65</v>
      </c>
      <c r="P14" s="6" t="s">
        <v>65</v>
      </c>
      <c r="Q14" s="6" t="s">
        <v>65</v>
      </c>
      <c r="R14" s="39"/>
      <c r="S14" s="1"/>
    </row>
    <row r="15" spans="1:19" x14ac:dyDescent="0.2">
      <c r="A15" s="52" t="s">
        <v>1666</v>
      </c>
      <c r="B15" s="1" t="s">
        <v>5093</v>
      </c>
      <c r="C15" s="1" t="s">
        <v>5080</v>
      </c>
      <c r="D15" s="1">
        <v>24.313139</v>
      </c>
      <c r="E15" s="81" t="s">
        <v>5007</v>
      </c>
      <c r="F15" s="81">
        <v>30.831780999999999</v>
      </c>
      <c r="G15" s="81">
        <f t="shared" si="0"/>
        <v>6.5186419999999998</v>
      </c>
      <c r="H15" s="81">
        <f t="shared" si="1"/>
        <v>-0.24679250000000064</v>
      </c>
      <c r="I15" s="81">
        <f t="shared" si="2"/>
        <v>1.1865661239030998</v>
      </c>
      <c r="K15" s="48" t="s">
        <v>3028</v>
      </c>
      <c r="L15" s="44">
        <v>6</v>
      </c>
      <c r="M15" s="44">
        <v>5</v>
      </c>
      <c r="N15" s="44">
        <v>8</v>
      </c>
      <c r="O15" s="44">
        <v>6</v>
      </c>
      <c r="P15" s="44">
        <v>6</v>
      </c>
      <c r="Q15" s="44">
        <v>4</v>
      </c>
      <c r="R15" s="45"/>
      <c r="S15" s="1"/>
    </row>
    <row r="16" spans="1:19" x14ac:dyDescent="0.2">
      <c r="A16" s="52" t="s">
        <v>1667</v>
      </c>
      <c r="B16" s="1" t="s">
        <v>5093</v>
      </c>
      <c r="C16" s="1" t="s">
        <v>5080</v>
      </c>
      <c r="D16" s="1">
        <v>24.304195</v>
      </c>
      <c r="E16" s="81" t="s">
        <v>5007</v>
      </c>
      <c r="F16" s="81">
        <v>30.662144000000001</v>
      </c>
      <c r="G16" s="81">
        <f t="shared" si="0"/>
        <v>6.3579490000000014</v>
      </c>
      <c r="H16" s="81">
        <f t="shared" si="1"/>
        <v>-0.40748549999999906</v>
      </c>
      <c r="I16" s="81">
        <f t="shared" si="2"/>
        <v>1.326372039842608</v>
      </c>
      <c r="K16" s="120" t="s">
        <v>2941</v>
      </c>
      <c r="L16" s="121" t="s">
        <v>2942</v>
      </c>
      <c r="R16" s="39"/>
      <c r="S16" s="1"/>
    </row>
    <row r="17" spans="1:19" x14ac:dyDescent="0.2">
      <c r="A17" s="52" t="s">
        <v>1668</v>
      </c>
      <c r="B17" s="1" t="s">
        <v>5093</v>
      </c>
      <c r="C17" s="1" t="s">
        <v>5080</v>
      </c>
      <c r="D17" s="1">
        <v>24.326419999999999</v>
      </c>
      <c r="E17" s="81" t="s">
        <v>5007</v>
      </c>
      <c r="F17" s="81">
        <v>30.615960000000001</v>
      </c>
      <c r="G17" s="81">
        <f t="shared" si="0"/>
        <v>6.2895400000000024</v>
      </c>
      <c r="H17" s="81">
        <f t="shared" si="1"/>
        <v>-0.47589449999999811</v>
      </c>
      <c r="I17" s="81">
        <f t="shared" si="2"/>
        <v>1.3907802643645468</v>
      </c>
      <c r="K17" s="21" t="s">
        <v>2944</v>
      </c>
      <c r="L17" s="6">
        <v>0.05</v>
      </c>
      <c r="M17" s="6"/>
      <c r="N17" s="6"/>
      <c r="O17" s="6"/>
      <c r="P17" s="6"/>
      <c r="R17" s="39"/>
      <c r="S17" s="1"/>
    </row>
    <row r="18" spans="1:19" x14ac:dyDescent="0.2">
      <c r="A18" s="52" t="s">
        <v>2175</v>
      </c>
      <c r="B18" s="1" t="s">
        <v>5093</v>
      </c>
      <c r="C18" s="1" t="s">
        <v>5080</v>
      </c>
      <c r="D18" s="1">
        <v>23.979326</v>
      </c>
      <c r="E18" s="81" t="s">
        <v>5007</v>
      </c>
      <c r="F18" s="81">
        <v>30.310767999999999</v>
      </c>
      <c r="G18" s="81">
        <f t="shared" si="0"/>
        <v>6.3314419999999991</v>
      </c>
      <c r="H18" s="81">
        <f t="shared" si="1"/>
        <v>-0.43399250000000134</v>
      </c>
      <c r="I18" s="81">
        <f t="shared" si="2"/>
        <v>1.3509670613748113</v>
      </c>
      <c r="K18" s="21"/>
      <c r="L18" s="6"/>
      <c r="M18" s="6"/>
      <c r="N18" s="6"/>
      <c r="O18" s="6"/>
      <c r="P18" s="6"/>
      <c r="R18" s="39"/>
      <c r="S18" s="1"/>
    </row>
    <row r="19" spans="1:19" x14ac:dyDescent="0.2">
      <c r="A19" s="52" t="s">
        <v>1994</v>
      </c>
      <c r="B19" s="1" t="s">
        <v>5094</v>
      </c>
      <c r="C19" s="1" t="s">
        <v>5080</v>
      </c>
      <c r="D19" s="1">
        <v>24.399488000000002</v>
      </c>
      <c r="E19" s="81" t="s">
        <v>5007</v>
      </c>
      <c r="F19" s="81">
        <v>30.803822</v>
      </c>
      <c r="G19" s="81">
        <f t="shared" si="0"/>
        <v>6.4043339999999986</v>
      </c>
      <c r="H19" s="81">
        <f t="shared" si="1"/>
        <v>-0.36110050000000182</v>
      </c>
      <c r="I19" s="81">
        <f t="shared" si="2"/>
        <v>1.2844052792038323</v>
      </c>
      <c r="K19" s="28" t="s">
        <v>2945</v>
      </c>
      <c r="L19" s="30" t="s">
        <v>2946</v>
      </c>
      <c r="M19" s="30" t="s">
        <v>2947</v>
      </c>
      <c r="N19" s="30" t="s">
        <v>2948</v>
      </c>
      <c r="O19" s="30" t="s">
        <v>2949</v>
      </c>
      <c r="P19" s="6"/>
      <c r="R19" s="39"/>
      <c r="S19" s="1"/>
    </row>
    <row r="20" spans="1:19" x14ac:dyDescent="0.2">
      <c r="A20" s="52" t="s">
        <v>1995</v>
      </c>
      <c r="B20" s="1" t="s">
        <v>5094</v>
      </c>
      <c r="C20" s="1" t="s">
        <v>5080</v>
      </c>
      <c r="D20" s="1">
        <v>24.283446999999999</v>
      </c>
      <c r="E20" s="81" t="s">
        <v>5007</v>
      </c>
      <c r="F20" s="81">
        <v>30.66602</v>
      </c>
      <c r="G20" s="81">
        <f t="shared" si="0"/>
        <v>6.3825730000000007</v>
      </c>
      <c r="H20" s="81">
        <f t="shared" si="1"/>
        <v>-0.38286149999999974</v>
      </c>
      <c r="I20" s="81">
        <f t="shared" si="2"/>
        <v>1.3039255512435166</v>
      </c>
      <c r="K20" s="21" t="s">
        <v>3031</v>
      </c>
      <c r="L20" s="6">
        <v>3.387</v>
      </c>
      <c r="M20" s="6">
        <v>0.56140000000000001</v>
      </c>
      <c r="N20" s="6" t="s">
        <v>65</v>
      </c>
      <c r="O20" s="6" t="s">
        <v>69</v>
      </c>
      <c r="P20" s="6"/>
      <c r="R20" s="39"/>
      <c r="S20" s="1"/>
    </row>
    <row r="21" spans="1:19" x14ac:dyDescent="0.2">
      <c r="A21" s="52" t="s">
        <v>2013</v>
      </c>
      <c r="B21" s="1" t="s">
        <v>5094</v>
      </c>
      <c r="C21" s="1" t="s">
        <v>5080</v>
      </c>
      <c r="D21" s="1">
        <v>24.15945</v>
      </c>
      <c r="E21" s="81" t="s">
        <v>5007</v>
      </c>
      <c r="F21" s="81">
        <v>30.530536999999999</v>
      </c>
      <c r="G21" s="81">
        <f t="shared" si="0"/>
        <v>6.3710869999999993</v>
      </c>
      <c r="H21" s="81">
        <f t="shared" si="1"/>
        <v>-0.39434750000000118</v>
      </c>
      <c r="I21" s="81">
        <f t="shared" si="2"/>
        <v>1.3143481742888219</v>
      </c>
      <c r="K21" s="21" t="s">
        <v>5017</v>
      </c>
      <c r="L21" s="6">
        <v>8.5760000000000005</v>
      </c>
      <c r="M21" s="6">
        <v>9.4799999999999995E-2</v>
      </c>
      <c r="N21" s="6" t="s">
        <v>65</v>
      </c>
      <c r="O21" s="6" t="s">
        <v>69</v>
      </c>
      <c r="P21" s="6"/>
      <c r="R21" s="39"/>
      <c r="S21" s="1"/>
    </row>
    <row r="22" spans="1:19" x14ac:dyDescent="0.2">
      <c r="A22" s="52" t="s">
        <v>2015</v>
      </c>
      <c r="B22" s="1" t="s">
        <v>5094</v>
      </c>
      <c r="C22" s="1" t="s">
        <v>5080</v>
      </c>
      <c r="D22" s="1">
        <v>23.914825</v>
      </c>
      <c r="E22" s="81" t="s">
        <v>5007</v>
      </c>
      <c r="F22" s="81">
        <v>30.399526999999999</v>
      </c>
      <c r="G22" s="81">
        <f t="shared" si="0"/>
        <v>6.4847019999999986</v>
      </c>
      <c r="H22" s="81">
        <f t="shared" si="1"/>
        <v>-0.28073250000000183</v>
      </c>
      <c r="I22" s="81">
        <f t="shared" si="2"/>
        <v>1.2148115244699926</v>
      </c>
      <c r="K22" s="21" t="s">
        <v>5018</v>
      </c>
      <c r="L22" s="6">
        <v>5.3449999999999998</v>
      </c>
      <c r="M22" s="6">
        <v>0.40629999999999999</v>
      </c>
      <c r="N22" s="6" t="s">
        <v>65</v>
      </c>
      <c r="O22" s="6" t="s">
        <v>69</v>
      </c>
      <c r="P22" s="6"/>
      <c r="R22" s="39"/>
      <c r="S22" s="1"/>
    </row>
    <row r="23" spans="1:19" x14ac:dyDescent="0.2">
      <c r="A23" s="52" t="s">
        <v>2017</v>
      </c>
      <c r="B23" s="1" t="s">
        <v>5094</v>
      </c>
      <c r="C23" s="1" t="s">
        <v>5080</v>
      </c>
      <c r="D23" s="1">
        <v>24.958485</v>
      </c>
      <c r="E23" s="81" t="s">
        <v>5007</v>
      </c>
      <c r="F23" s="81">
        <v>30.727974</v>
      </c>
      <c r="G23" s="81">
        <f t="shared" si="0"/>
        <v>5.7694890000000001</v>
      </c>
      <c r="H23" s="81">
        <f t="shared" si="1"/>
        <v>-0.99594550000000037</v>
      </c>
      <c r="I23" s="81">
        <f t="shared" si="2"/>
        <v>1.9943871602719396</v>
      </c>
      <c r="K23" s="21"/>
      <c r="L23" s="6"/>
      <c r="M23" s="6"/>
      <c r="N23" s="6"/>
      <c r="O23" s="6"/>
      <c r="P23" s="6"/>
      <c r="R23" s="39"/>
      <c r="S23" s="1"/>
    </row>
    <row r="24" spans="1:19" x14ac:dyDescent="0.2">
      <c r="A24" s="52" t="s">
        <v>2042</v>
      </c>
      <c r="B24" s="1" t="s">
        <v>5094</v>
      </c>
      <c r="C24" s="1" t="s">
        <v>5080</v>
      </c>
      <c r="D24" s="1">
        <v>24.081516000000001</v>
      </c>
      <c r="E24" s="81" t="s">
        <v>5007</v>
      </c>
      <c r="F24" s="81">
        <v>30.697506000000001</v>
      </c>
      <c r="G24" s="81">
        <f t="shared" si="0"/>
        <v>6.61599</v>
      </c>
      <c r="H24" s="81">
        <f t="shared" si="1"/>
        <v>-0.14944450000000042</v>
      </c>
      <c r="I24" s="81">
        <f t="shared" si="2"/>
        <v>1.1091423220633465</v>
      </c>
      <c r="K24" s="28" t="s">
        <v>2951</v>
      </c>
      <c r="L24" s="30" t="s">
        <v>2952</v>
      </c>
      <c r="M24" s="30" t="s">
        <v>2953</v>
      </c>
      <c r="N24" s="30" t="s">
        <v>2954</v>
      </c>
      <c r="O24" s="30" t="s">
        <v>2955</v>
      </c>
      <c r="P24" s="30" t="s">
        <v>2947</v>
      </c>
      <c r="R24" s="39"/>
      <c r="S24" s="1"/>
    </row>
    <row r="25" spans="1:19" x14ac:dyDescent="0.2">
      <c r="A25" s="52" t="s">
        <v>2047</v>
      </c>
      <c r="B25" s="1" t="s">
        <v>5095</v>
      </c>
      <c r="C25" s="1" t="s">
        <v>5080</v>
      </c>
      <c r="D25" s="1">
        <v>25.414818</v>
      </c>
      <c r="E25" s="81" t="s">
        <v>5007</v>
      </c>
      <c r="F25" s="81">
        <v>32.083378000000003</v>
      </c>
      <c r="G25" s="81">
        <f t="shared" si="0"/>
        <v>6.6685600000000029</v>
      </c>
      <c r="H25" s="81">
        <f t="shared" si="1"/>
        <v>-9.6874499999997532E-2</v>
      </c>
      <c r="I25" s="81">
        <f t="shared" si="2"/>
        <v>1.0694540520615636</v>
      </c>
      <c r="K25" s="21" t="s">
        <v>3031</v>
      </c>
      <c r="L25" s="6">
        <v>8.4909999999999999E-2</v>
      </c>
      <c r="M25" s="6">
        <v>2</v>
      </c>
      <c r="N25" s="6">
        <v>4.2450000000000002E-2</v>
      </c>
      <c r="O25" s="6" t="s">
        <v>5096</v>
      </c>
      <c r="P25" s="6" t="s">
        <v>5097</v>
      </c>
      <c r="R25" s="39"/>
      <c r="S25" s="1"/>
    </row>
    <row r="26" spans="1:19" x14ac:dyDescent="0.2">
      <c r="A26" s="52" t="s">
        <v>2048</v>
      </c>
      <c r="B26" s="1" t="s">
        <v>5095</v>
      </c>
      <c r="C26" s="1" t="s">
        <v>5080</v>
      </c>
      <c r="D26" s="1">
        <v>25.431055000000001</v>
      </c>
      <c r="E26" s="81" t="s">
        <v>5007</v>
      </c>
      <c r="F26" s="81">
        <v>32.682220000000001</v>
      </c>
      <c r="G26" s="81">
        <f t="shared" si="0"/>
        <v>7.2511650000000003</v>
      </c>
      <c r="H26" s="81">
        <f t="shared" si="1"/>
        <v>0.48573049999999984</v>
      </c>
      <c r="I26" s="81">
        <f t="shared" si="2"/>
        <v>0.71413538013264222</v>
      </c>
      <c r="K26" s="21" t="s">
        <v>5017</v>
      </c>
      <c r="L26" s="6">
        <v>0.215</v>
      </c>
      <c r="M26" s="6">
        <v>1</v>
      </c>
      <c r="N26" s="6">
        <v>0.215</v>
      </c>
      <c r="O26" s="6" t="s">
        <v>5098</v>
      </c>
      <c r="P26" s="6" t="s">
        <v>5099</v>
      </c>
      <c r="R26" s="39"/>
      <c r="S26" s="1"/>
    </row>
    <row r="27" spans="1:19" x14ac:dyDescent="0.2">
      <c r="A27" s="52" t="s">
        <v>2049</v>
      </c>
      <c r="B27" s="1" t="s">
        <v>5095</v>
      </c>
      <c r="C27" s="1" t="s">
        <v>5080</v>
      </c>
      <c r="D27" s="1">
        <v>24.717613</v>
      </c>
      <c r="E27" s="81" t="s">
        <v>5007</v>
      </c>
      <c r="F27" s="81">
        <v>31.614208000000001</v>
      </c>
      <c r="G27" s="81">
        <f t="shared" si="0"/>
        <v>6.8965950000000014</v>
      </c>
      <c r="H27" s="81">
        <f t="shared" si="1"/>
        <v>0.1311605000000009</v>
      </c>
      <c r="I27" s="81">
        <f t="shared" si="2"/>
        <v>0.91309666224575936</v>
      </c>
      <c r="K27" s="21" t="s">
        <v>5018</v>
      </c>
      <c r="L27" s="6">
        <v>0.13400000000000001</v>
      </c>
      <c r="M27" s="6">
        <v>2</v>
      </c>
      <c r="N27" s="6">
        <v>6.7000000000000004E-2</v>
      </c>
      <c r="O27" s="6" t="s">
        <v>5100</v>
      </c>
      <c r="P27" s="6" t="s">
        <v>5101</v>
      </c>
      <c r="R27" s="39"/>
      <c r="S27" s="1"/>
    </row>
    <row r="28" spans="1:19" x14ac:dyDescent="0.2">
      <c r="A28" s="52" t="s">
        <v>2050</v>
      </c>
      <c r="B28" s="1" t="s">
        <v>5095</v>
      </c>
      <c r="C28" s="1" t="s">
        <v>5080</v>
      </c>
      <c r="D28" s="1">
        <v>25.865538000000001</v>
      </c>
      <c r="E28" s="81" t="s">
        <v>5007</v>
      </c>
      <c r="F28" s="81">
        <v>32.543509999999998</v>
      </c>
      <c r="G28" s="81">
        <f t="shared" si="0"/>
        <v>6.6779719999999969</v>
      </c>
      <c r="H28" s="81">
        <f t="shared" si="1"/>
        <v>-8.7462500000003551E-2</v>
      </c>
      <c r="I28" s="81">
        <f t="shared" si="2"/>
        <v>1.0624997486797774</v>
      </c>
      <c r="K28" s="23" t="s">
        <v>2962</v>
      </c>
      <c r="L28" s="7">
        <v>2.0910000000000002</v>
      </c>
      <c r="M28" s="7">
        <v>29</v>
      </c>
      <c r="N28" s="7">
        <v>7.2090000000000001E-2</v>
      </c>
      <c r="O28" s="7"/>
      <c r="P28" s="7"/>
      <c r="Q28" s="44"/>
      <c r="R28" s="45"/>
      <c r="S28" s="1"/>
    </row>
    <row r="29" spans="1:19" x14ac:dyDescent="0.2">
      <c r="A29" s="52" t="s">
        <v>2069</v>
      </c>
      <c r="B29" s="1" t="s">
        <v>5095</v>
      </c>
      <c r="C29" s="1" t="s">
        <v>5080</v>
      </c>
      <c r="D29" s="1">
        <v>23.976559999999999</v>
      </c>
      <c r="E29" s="81" t="s">
        <v>5007</v>
      </c>
      <c r="F29" s="81">
        <v>30.561914000000002</v>
      </c>
      <c r="G29" s="81">
        <f t="shared" si="0"/>
        <v>6.5853540000000024</v>
      </c>
      <c r="H29" s="81">
        <f t="shared" si="1"/>
        <v>-0.18008049999999809</v>
      </c>
      <c r="I29" s="81">
        <f t="shared" si="2"/>
        <v>1.1329471001087368</v>
      </c>
      <c r="K29" s="29" t="s">
        <v>2983</v>
      </c>
      <c r="L29" s="22" t="s">
        <v>2984</v>
      </c>
      <c r="M29" s="22" t="s">
        <v>2985</v>
      </c>
      <c r="N29" s="22" t="s">
        <v>2986</v>
      </c>
      <c r="O29" s="22" t="s">
        <v>2987</v>
      </c>
      <c r="P29" s="22" t="s">
        <v>2988</v>
      </c>
      <c r="Q29" s="22"/>
      <c r="R29" s="9"/>
      <c r="S29" s="27"/>
    </row>
    <row r="30" spans="1:19" x14ac:dyDescent="0.2">
      <c r="A30" s="52" t="s">
        <v>2089</v>
      </c>
      <c r="B30" s="1" t="s">
        <v>5095</v>
      </c>
      <c r="C30" s="1" t="s">
        <v>5080</v>
      </c>
      <c r="D30" s="1">
        <v>23.934356999999999</v>
      </c>
      <c r="E30" s="81" t="s">
        <v>5007</v>
      </c>
      <c r="F30" s="81">
        <v>30.812614</v>
      </c>
      <c r="G30" s="81">
        <f t="shared" si="0"/>
        <v>6.8782570000000014</v>
      </c>
      <c r="H30" s="81">
        <f t="shared" si="1"/>
        <v>0.11282250000000094</v>
      </c>
      <c r="I30" s="81">
        <f>2^-H30</f>
        <v>0.92477704978702002</v>
      </c>
      <c r="K30" s="21"/>
      <c r="L30" s="6"/>
      <c r="M30" s="6"/>
      <c r="N30" s="6"/>
      <c r="O30" s="6"/>
      <c r="P30" s="6"/>
      <c r="Q30" s="6"/>
      <c r="R30" s="4"/>
      <c r="S30" s="27"/>
    </row>
    <row r="31" spans="1:19" ht="18" x14ac:dyDescent="0.2">
      <c r="A31" s="52" t="s">
        <v>2095</v>
      </c>
      <c r="B31" s="1" t="s">
        <v>5095</v>
      </c>
      <c r="C31" s="1" t="s">
        <v>5080</v>
      </c>
      <c r="D31" s="1">
        <v>23.804549999999999</v>
      </c>
      <c r="E31" s="81" t="s">
        <v>5007</v>
      </c>
      <c r="F31" s="81">
        <v>30.013038999999999</v>
      </c>
      <c r="G31" s="81">
        <f>F31-D31</f>
        <v>6.2084890000000001</v>
      </c>
      <c r="H31" s="81">
        <f>G31-$H$40</f>
        <v>-0.55694550000000032</v>
      </c>
      <c r="I31" s="81">
        <f t="shared" si="2"/>
        <v>1.471151169832448</v>
      </c>
      <c r="K31" s="21" t="s">
        <v>5102</v>
      </c>
      <c r="L31" s="6">
        <v>-0.2399</v>
      </c>
      <c r="M31" s="6" t="s">
        <v>5103</v>
      </c>
      <c r="N31" s="6" t="s">
        <v>69</v>
      </c>
      <c r="O31" s="6" t="s">
        <v>65</v>
      </c>
      <c r="P31" s="6">
        <v>0.48</v>
      </c>
      <c r="Q31" s="6"/>
      <c r="R31" s="4"/>
      <c r="S31" s="27"/>
    </row>
    <row r="32" spans="1:19" ht="18" x14ac:dyDescent="0.2">
      <c r="A32" s="52" t="s">
        <v>2096</v>
      </c>
      <c r="B32" s="1" t="s">
        <v>5095</v>
      </c>
      <c r="C32" s="1" t="s">
        <v>5080</v>
      </c>
      <c r="D32" s="1">
        <v>24.261959999999998</v>
      </c>
      <c r="E32" s="81" t="s">
        <v>5007</v>
      </c>
      <c r="F32" s="81">
        <v>30.256986999999999</v>
      </c>
      <c r="G32" s="81">
        <f t="shared" si="0"/>
        <v>5.9950270000000003</v>
      </c>
      <c r="H32" s="81">
        <f t="shared" si="1"/>
        <v>-0.77040750000000013</v>
      </c>
      <c r="I32" s="81">
        <f t="shared" si="2"/>
        <v>1.7057515177665181</v>
      </c>
      <c r="K32" s="21" t="s">
        <v>5104</v>
      </c>
      <c r="L32" s="6">
        <v>-0.1188</v>
      </c>
      <c r="M32" s="6" t="s">
        <v>5105</v>
      </c>
      <c r="N32" s="6" t="s">
        <v>69</v>
      </c>
      <c r="O32" s="6" t="s">
        <v>65</v>
      </c>
      <c r="P32" s="6">
        <v>0.88629999999999998</v>
      </c>
      <c r="Q32" s="6"/>
      <c r="R32" s="4"/>
      <c r="S32" s="27"/>
    </row>
    <row r="33" spans="1:19" ht="18" x14ac:dyDescent="0.2">
      <c r="A33" s="52" t="s">
        <v>3461</v>
      </c>
      <c r="B33" s="1" t="s">
        <v>5106</v>
      </c>
      <c r="C33" s="1" t="s">
        <v>5080</v>
      </c>
      <c r="D33" s="1">
        <v>24.310805999999999</v>
      </c>
      <c r="E33" s="81" t="s">
        <v>5007</v>
      </c>
      <c r="F33" s="81">
        <v>30.953441999999999</v>
      </c>
      <c r="G33" s="81">
        <f t="shared" si="0"/>
        <v>6.6426359999999995</v>
      </c>
      <c r="H33" s="81">
        <f t="shared" si="1"/>
        <v>-0.12279850000000092</v>
      </c>
      <c r="I33" s="81">
        <f t="shared" si="2"/>
        <v>1.0888449266624227</v>
      </c>
      <c r="K33" s="21" t="s">
        <v>5107</v>
      </c>
      <c r="L33" s="6">
        <v>-3.2919999999999998E-2</v>
      </c>
      <c r="M33" s="6" t="s">
        <v>5108</v>
      </c>
      <c r="N33" s="6" t="s">
        <v>69</v>
      </c>
      <c r="O33" s="6" t="s">
        <v>65</v>
      </c>
      <c r="P33" s="6">
        <v>0.99919999999999998</v>
      </c>
      <c r="Q33" s="6"/>
      <c r="R33" s="4"/>
      <c r="S33" s="27"/>
    </row>
    <row r="34" spans="1:19" ht="18" x14ac:dyDescent="0.2">
      <c r="A34" s="52" t="s">
        <v>3797</v>
      </c>
      <c r="B34" s="1" t="s">
        <v>5106</v>
      </c>
      <c r="C34" s="1" t="s">
        <v>5080</v>
      </c>
      <c r="D34" s="1">
        <v>24.46294</v>
      </c>
      <c r="E34" s="81" t="s">
        <v>5007</v>
      </c>
      <c r="F34" s="81">
        <v>31.090122000000001</v>
      </c>
      <c r="G34" s="81">
        <f t="shared" si="0"/>
        <v>6.6271820000000012</v>
      </c>
      <c r="H34" s="81">
        <f t="shared" si="1"/>
        <v>-0.13825249999999922</v>
      </c>
      <c r="I34" s="81">
        <f t="shared" si="2"/>
        <v>1.1005712141139381</v>
      </c>
      <c r="K34" s="23" t="s">
        <v>5109</v>
      </c>
      <c r="L34" s="7">
        <v>-0.13439999999999999</v>
      </c>
      <c r="M34" s="7" t="s">
        <v>5110</v>
      </c>
      <c r="N34" s="7" t="s">
        <v>69</v>
      </c>
      <c r="O34" s="7" t="s">
        <v>65</v>
      </c>
      <c r="P34" s="7">
        <v>0.90469999999999995</v>
      </c>
      <c r="Q34" s="7"/>
      <c r="R34" s="5"/>
      <c r="S34" s="27"/>
    </row>
    <row r="35" spans="1:19" x14ac:dyDescent="0.2">
      <c r="A35" s="52" t="s">
        <v>3802</v>
      </c>
      <c r="B35" s="1" t="s">
        <v>5106</v>
      </c>
      <c r="C35" s="1" t="s">
        <v>5080</v>
      </c>
      <c r="D35" s="1">
        <v>24.047674000000001</v>
      </c>
      <c r="E35" s="81" t="s">
        <v>5007</v>
      </c>
      <c r="F35" s="81">
        <v>30.82236</v>
      </c>
      <c r="G35" s="81">
        <f t="shared" si="0"/>
        <v>6.7746859999999991</v>
      </c>
      <c r="H35" s="81">
        <f t="shared" si="1"/>
        <v>9.2514999999986358E-3</v>
      </c>
      <c r="I35" s="81">
        <f t="shared" si="2"/>
        <v>0.993607866026473</v>
      </c>
      <c r="K35" s="26"/>
      <c r="L35" s="27"/>
      <c r="M35" s="27"/>
      <c r="N35" s="27"/>
      <c r="O35" s="27"/>
      <c r="P35" s="27"/>
      <c r="Q35" s="27"/>
      <c r="R35" s="27"/>
      <c r="S35" s="27"/>
    </row>
    <row r="36" spans="1:19" x14ac:dyDescent="0.2">
      <c r="A36" s="52" t="s">
        <v>2176</v>
      </c>
      <c r="B36" s="1" t="s">
        <v>5106</v>
      </c>
      <c r="C36" s="1" t="s">
        <v>5080</v>
      </c>
      <c r="D36" s="1">
        <v>23.711525000000002</v>
      </c>
      <c r="E36" s="81" t="s">
        <v>5007</v>
      </c>
      <c r="F36" s="81">
        <v>30.55463</v>
      </c>
      <c r="G36" s="81">
        <f t="shared" si="0"/>
        <v>6.8431049999999978</v>
      </c>
      <c r="H36" s="81">
        <f t="shared" si="1"/>
        <v>7.7670499999997311E-2</v>
      </c>
      <c r="I36" s="81">
        <f t="shared" si="2"/>
        <v>0.94758646705130711</v>
      </c>
      <c r="K36" s="26"/>
      <c r="L36" s="27"/>
      <c r="M36" s="27"/>
      <c r="N36" s="27"/>
      <c r="O36" s="27"/>
      <c r="P36" s="27"/>
      <c r="Q36" s="27"/>
      <c r="R36" s="27"/>
      <c r="S36" s="27"/>
    </row>
    <row r="37" spans="1:19" x14ac:dyDescent="0.2">
      <c r="A37" s="52" t="s">
        <v>2177</v>
      </c>
      <c r="B37" s="1" t="s">
        <v>5106</v>
      </c>
      <c r="C37" s="1" t="s">
        <v>5080</v>
      </c>
      <c r="D37" s="1">
        <v>23.920963</v>
      </c>
      <c r="E37" s="81" t="s">
        <v>5007</v>
      </c>
      <c r="F37" s="81">
        <v>30.568645</v>
      </c>
      <c r="G37" s="81">
        <f t="shared" si="0"/>
        <v>6.6476819999999996</v>
      </c>
      <c r="H37" s="81">
        <f>G37-$H$40</f>
        <v>-0.11775250000000081</v>
      </c>
      <c r="I37" s="81">
        <f t="shared" si="2"/>
        <v>1.0850432124898048</v>
      </c>
    </row>
    <row r="38" spans="1:19" x14ac:dyDescent="0.2">
      <c r="A38" s="52" t="s">
        <v>2193</v>
      </c>
      <c r="B38" s="1" t="s">
        <v>5106</v>
      </c>
      <c r="C38" s="1" t="s">
        <v>5080</v>
      </c>
      <c r="D38" s="1">
        <v>23.725517</v>
      </c>
      <c r="E38" s="81" t="s">
        <v>5007</v>
      </c>
      <c r="F38" s="81">
        <v>30.782833</v>
      </c>
      <c r="G38" s="81">
        <f t="shared" si="0"/>
        <v>7.0573160000000001</v>
      </c>
      <c r="H38" s="81">
        <f t="shared" si="1"/>
        <v>0.29188149999999968</v>
      </c>
      <c r="I38" s="81">
        <f t="shared" si="2"/>
        <v>0.8168360815884399</v>
      </c>
    </row>
    <row r="39" spans="1:19" x14ac:dyDescent="0.2">
      <c r="A39" s="52" t="s">
        <v>5111</v>
      </c>
      <c r="C39" s="1" t="s">
        <v>5080</v>
      </c>
      <c r="D39" s="1" t="s">
        <v>5112</v>
      </c>
      <c r="E39" s="81" t="s">
        <v>5007</v>
      </c>
      <c r="F39" s="81" t="s">
        <v>5112</v>
      </c>
      <c r="G39" s="81"/>
      <c r="H39" s="81"/>
      <c r="I39" s="81"/>
    </row>
    <row r="40" spans="1:19" x14ac:dyDescent="0.2">
      <c r="A40" s="71"/>
      <c r="B40" s="72"/>
      <c r="C40" s="72"/>
      <c r="D40" s="72"/>
      <c r="E40" s="79"/>
      <c r="F40" s="79"/>
      <c r="G40" s="79" t="s">
        <v>5031</v>
      </c>
      <c r="H40" s="79">
        <f>AVERAGE(G33:G38)</f>
        <v>6.7654345000000005</v>
      </c>
      <c r="I40" s="91"/>
      <c r="K40" s="6"/>
      <c r="L40" s="6"/>
      <c r="M40" s="6"/>
      <c r="N40" s="6"/>
      <c r="O40" s="6"/>
      <c r="P40" s="6"/>
      <c r="S40" s="1"/>
    </row>
    <row r="41" spans="1:19" x14ac:dyDescent="0.2">
      <c r="K41" s="6"/>
      <c r="L41" s="6"/>
      <c r="M41" s="6"/>
      <c r="N41" s="6"/>
      <c r="O41" s="6"/>
      <c r="P41" s="6"/>
      <c r="S41" s="1"/>
    </row>
    <row r="42" spans="1:19" x14ac:dyDescent="0.2">
      <c r="A42" s="77" t="s">
        <v>5032</v>
      </c>
      <c r="K42" s="410" t="s">
        <v>5113</v>
      </c>
      <c r="L42" s="411"/>
      <c r="M42" s="411"/>
      <c r="N42" s="411"/>
      <c r="O42" s="411"/>
      <c r="P42" s="411"/>
      <c r="Q42" s="411"/>
      <c r="R42" s="411"/>
      <c r="S42" s="412"/>
    </row>
    <row r="43" spans="1:19" x14ac:dyDescent="0.2">
      <c r="A43" s="66" t="s">
        <v>4875</v>
      </c>
      <c r="B43" s="68" t="s">
        <v>4876</v>
      </c>
      <c r="C43" s="68" t="s">
        <v>4877</v>
      </c>
      <c r="D43" s="68" t="s">
        <v>4878</v>
      </c>
      <c r="E43" s="78" t="s">
        <v>4877</v>
      </c>
      <c r="F43" s="78" t="s">
        <v>4878</v>
      </c>
      <c r="G43" s="79" t="s">
        <v>4879</v>
      </c>
      <c r="H43" s="79" t="s">
        <v>4880</v>
      </c>
      <c r="I43" s="79" t="s">
        <v>4881</v>
      </c>
      <c r="K43" s="21" t="s">
        <v>5078</v>
      </c>
      <c r="L43" s="6"/>
      <c r="M43" s="6"/>
      <c r="N43" s="6"/>
      <c r="O43" s="6"/>
      <c r="P43" s="6"/>
      <c r="Q43" s="6"/>
      <c r="S43" s="39"/>
    </row>
    <row r="44" spans="1:19" x14ac:dyDescent="0.2">
      <c r="A44" s="52" t="s">
        <v>1262</v>
      </c>
      <c r="B44" s="1" t="s">
        <v>5114</v>
      </c>
      <c r="C44" s="1" t="s">
        <v>5115</v>
      </c>
      <c r="D44" s="1">
        <v>24.317097</v>
      </c>
      <c r="E44" s="81" t="s">
        <v>5007</v>
      </c>
      <c r="F44" s="81">
        <v>31.321967999999998</v>
      </c>
      <c r="G44" s="81">
        <f t="shared" ref="G44:G78" si="3">F44-D44</f>
        <v>7.0048709999999978</v>
      </c>
      <c r="H44" s="81">
        <f>G44-$H$79</f>
        <v>0.41432266666666617</v>
      </c>
      <c r="I44" s="92">
        <f>2^-H44</f>
        <v>0.75037170523671048</v>
      </c>
      <c r="K44" s="28" t="s">
        <v>5081</v>
      </c>
      <c r="L44" s="6"/>
      <c r="M44" s="6"/>
      <c r="N44" s="6"/>
      <c r="O44" s="6"/>
      <c r="P44" s="6"/>
      <c r="Q44" s="6"/>
      <c r="S44" s="39"/>
    </row>
    <row r="45" spans="1:19" x14ac:dyDescent="0.2">
      <c r="A45" s="52" t="s">
        <v>1266</v>
      </c>
      <c r="B45" s="1" t="s">
        <v>5114</v>
      </c>
      <c r="C45" s="1" t="s">
        <v>5115</v>
      </c>
      <c r="D45" s="1">
        <v>24.184522999999999</v>
      </c>
      <c r="E45" s="81" t="s">
        <v>5007</v>
      </c>
      <c r="F45" s="81">
        <v>30.736516999999999</v>
      </c>
      <c r="G45" s="81">
        <f t="shared" si="3"/>
        <v>6.5519940000000005</v>
      </c>
      <c r="H45" s="81">
        <f t="shared" ref="H45:H78" si="4">G45-$H$79</f>
        <v>-3.8554333333331137E-2</v>
      </c>
      <c r="I45" s="92">
        <f t="shared" ref="I45:I78" si="5">2^-H45</f>
        <v>1.0270841111516558</v>
      </c>
      <c r="K45" s="21"/>
      <c r="L45" s="6"/>
      <c r="M45" s="6"/>
      <c r="N45" s="6"/>
      <c r="O45" s="6"/>
      <c r="P45" s="6"/>
      <c r="Q45" s="6"/>
      <c r="S45" s="39"/>
    </row>
    <row r="46" spans="1:19" x14ac:dyDescent="0.2">
      <c r="A46" s="52" t="s">
        <v>1271</v>
      </c>
      <c r="B46" s="1" t="s">
        <v>5114</v>
      </c>
      <c r="C46" s="1" t="s">
        <v>5115</v>
      </c>
      <c r="D46" s="1">
        <v>24.348884999999999</v>
      </c>
      <c r="E46" s="81" t="s">
        <v>5007</v>
      </c>
      <c r="F46" s="81">
        <v>31.212917000000001</v>
      </c>
      <c r="G46" s="81">
        <f t="shared" si="3"/>
        <v>6.8640320000000017</v>
      </c>
      <c r="H46" s="81">
        <f t="shared" si="4"/>
        <v>0.27348366666667001</v>
      </c>
      <c r="I46" s="92">
        <f t="shared" si="5"/>
        <v>0.82731940893948597</v>
      </c>
      <c r="K46" s="28" t="s">
        <v>5082</v>
      </c>
      <c r="L46" s="30" t="s">
        <v>5083</v>
      </c>
      <c r="M46" s="30" t="s">
        <v>5086</v>
      </c>
      <c r="N46" s="30" t="s">
        <v>5084</v>
      </c>
      <c r="O46" s="30" t="s">
        <v>5087</v>
      </c>
      <c r="P46" s="30" t="s">
        <v>5085</v>
      </c>
      <c r="Q46" s="30" t="s">
        <v>5088</v>
      </c>
      <c r="S46" s="39"/>
    </row>
    <row r="47" spans="1:19" x14ac:dyDescent="0.2">
      <c r="A47" s="52" t="s">
        <v>1304</v>
      </c>
      <c r="B47" s="1" t="s">
        <v>5114</v>
      </c>
      <c r="C47" s="1" t="s">
        <v>5115</v>
      </c>
      <c r="D47" s="1">
        <v>24.541115000000001</v>
      </c>
      <c r="E47" s="81" t="s">
        <v>5007</v>
      </c>
      <c r="F47" s="81">
        <v>31.157677</v>
      </c>
      <c r="G47" s="81">
        <f t="shared" si="3"/>
        <v>6.6165619999999983</v>
      </c>
      <c r="H47" s="81">
        <f t="shared" si="4"/>
        <v>2.6013666666666602E-2</v>
      </c>
      <c r="I47" s="92">
        <f t="shared" si="5"/>
        <v>0.98213029148781006</v>
      </c>
      <c r="K47" s="21" t="s">
        <v>5089</v>
      </c>
      <c r="L47" s="6">
        <v>6</v>
      </c>
      <c r="M47" s="6">
        <v>5</v>
      </c>
      <c r="N47" s="6">
        <v>6</v>
      </c>
      <c r="O47" s="6">
        <v>6</v>
      </c>
      <c r="P47" s="6">
        <v>6</v>
      </c>
      <c r="Q47" s="6">
        <v>6</v>
      </c>
      <c r="S47" s="39"/>
    </row>
    <row r="48" spans="1:19" x14ac:dyDescent="0.2">
      <c r="A48" s="52" t="s">
        <v>1309</v>
      </c>
      <c r="B48" s="1" t="s">
        <v>5114</v>
      </c>
      <c r="C48" s="1" t="s">
        <v>5115</v>
      </c>
      <c r="D48" s="1">
        <v>24.071373000000001</v>
      </c>
      <c r="E48" s="81" t="s">
        <v>5007</v>
      </c>
      <c r="F48" s="81">
        <v>30.560884000000001</v>
      </c>
      <c r="G48" s="81">
        <f t="shared" si="3"/>
        <v>6.4895110000000003</v>
      </c>
      <c r="H48" s="81">
        <f t="shared" si="4"/>
        <v>-0.10103733333333142</v>
      </c>
      <c r="I48" s="92">
        <f t="shared" si="5"/>
        <v>1.0725443712201579</v>
      </c>
      <c r="K48" s="21" t="s">
        <v>5090</v>
      </c>
      <c r="L48" s="6">
        <v>0</v>
      </c>
      <c r="M48" s="6">
        <v>0</v>
      </c>
      <c r="N48" s="6">
        <v>0</v>
      </c>
      <c r="O48" s="6">
        <v>0</v>
      </c>
      <c r="P48" s="6">
        <v>1</v>
      </c>
      <c r="Q48" s="6">
        <v>0</v>
      </c>
      <c r="S48" s="39"/>
    </row>
    <row r="49" spans="1:19" x14ac:dyDescent="0.2">
      <c r="A49" s="52" t="s">
        <v>1312</v>
      </c>
      <c r="B49" s="1" t="s">
        <v>5114</v>
      </c>
      <c r="C49" s="1" t="s">
        <v>5115</v>
      </c>
      <c r="D49" s="1">
        <v>25.806374000000002</v>
      </c>
      <c r="E49" s="81" t="s">
        <v>5007</v>
      </c>
      <c r="F49" s="81">
        <v>32.450046999999998</v>
      </c>
      <c r="G49" s="81">
        <f t="shared" si="3"/>
        <v>6.6436729999999962</v>
      </c>
      <c r="H49" s="81">
        <f t="shared" si="4"/>
        <v>5.3124666666664488E-2</v>
      </c>
      <c r="I49" s="92">
        <f t="shared" si="5"/>
        <v>0.96384651590093284</v>
      </c>
      <c r="K49" s="23" t="s">
        <v>5091</v>
      </c>
      <c r="L49" s="7"/>
      <c r="M49" s="7"/>
      <c r="N49" s="7"/>
      <c r="O49" s="7"/>
      <c r="P49" s="7">
        <v>1.414452112</v>
      </c>
      <c r="Q49" s="44"/>
      <c r="R49" s="44"/>
      <c r="S49" s="45"/>
    </row>
    <row r="50" spans="1:19" x14ac:dyDescent="0.2">
      <c r="A50" s="52" t="s">
        <v>1735</v>
      </c>
      <c r="B50" s="1" t="s">
        <v>5116</v>
      </c>
      <c r="C50" s="1" t="s">
        <v>5115</v>
      </c>
      <c r="D50" s="1">
        <v>24.291512999999998</v>
      </c>
      <c r="E50" s="81" t="s">
        <v>5007</v>
      </c>
      <c r="F50" s="81">
        <v>30.734638</v>
      </c>
      <c r="G50" s="81">
        <f t="shared" si="3"/>
        <v>6.443125000000002</v>
      </c>
      <c r="H50" s="81">
        <f t="shared" si="4"/>
        <v>-0.14742333333332969</v>
      </c>
      <c r="I50" s="92">
        <f t="shared" si="5"/>
        <v>1.107589539358941</v>
      </c>
      <c r="K50" s="38"/>
      <c r="S50" s="39"/>
    </row>
    <row r="51" spans="1:19" x14ac:dyDescent="0.2">
      <c r="A51" s="52" t="s">
        <v>1737</v>
      </c>
      <c r="B51" s="1" t="s">
        <v>5116</v>
      </c>
      <c r="C51" s="1" t="s">
        <v>5115</v>
      </c>
      <c r="D51" s="1">
        <v>24.253876000000002</v>
      </c>
      <c r="E51" s="81" t="s">
        <v>5007</v>
      </c>
      <c r="F51" s="81">
        <v>31.534603000000001</v>
      </c>
      <c r="G51" s="81">
        <f t="shared" si="3"/>
        <v>7.2807269999999988</v>
      </c>
      <c r="H51" s="81">
        <f t="shared" si="4"/>
        <v>0.69017866666666716</v>
      </c>
      <c r="I51" s="92">
        <f t="shared" si="5"/>
        <v>0.61977709059849373</v>
      </c>
      <c r="K51" s="28" t="s">
        <v>4886</v>
      </c>
      <c r="S51" s="39"/>
    </row>
    <row r="52" spans="1:19" ht="17" x14ac:dyDescent="0.2">
      <c r="A52" s="52" t="s">
        <v>1755</v>
      </c>
      <c r="B52" s="1" t="s">
        <v>5116</v>
      </c>
      <c r="C52" s="1" t="s">
        <v>5115</v>
      </c>
      <c r="D52" s="1">
        <v>23.976482000000001</v>
      </c>
      <c r="E52" s="81" t="s">
        <v>5007</v>
      </c>
      <c r="F52" s="81">
        <v>30.790222</v>
      </c>
      <c r="G52" s="81">
        <f t="shared" si="3"/>
        <v>6.8137399999999992</v>
      </c>
      <c r="H52" s="81">
        <f t="shared" si="4"/>
        <v>0.22319166666666757</v>
      </c>
      <c r="I52" s="92">
        <f t="shared" si="5"/>
        <v>0.85666813609669989</v>
      </c>
      <c r="K52" s="32" t="s">
        <v>4895</v>
      </c>
      <c r="L52" s="30" t="s">
        <v>5083</v>
      </c>
      <c r="M52" s="30" t="s">
        <v>5086</v>
      </c>
      <c r="N52" s="30" t="s">
        <v>5084</v>
      </c>
      <c r="O52" s="30" t="s">
        <v>5087</v>
      </c>
      <c r="P52" s="30" t="s">
        <v>5085</v>
      </c>
      <c r="Q52" s="30" t="s">
        <v>5088</v>
      </c>
      <c r="S52" s="39"/>
    </row>
    <row r="53" spans="1:19" ht="17" x14ac:dyDescent="0.2">
      <c r="A53" s="52" t="s">
        <v>1756</v>
      </c>
      <c r="B53" s="1" t="s">
        <v>5116</v>
      </c>
      <c r="C53" s="1" t="s">
        <v>5115</v>
      </c>
      <c r="D53" s="1">
        <v>24.269676</v>
      </c>
      <c r="E53" s="81" t="s">
        <v>5007</v>
      </c>
      <c r="F53" s="81">
        <v>30.517337999999999</v>
      </c>
      <c r="G53" s="81">
        <f t="shared" si="3"/>
        <v>6.2476619999999983</v>
      </c>
      <c r="H53" s="81">
        <f t="shared" si="4"/>
        <v>-0.3428863333333334</v>
      </c>
      <c r="I53" s="92">
        <f t="shared" si="5"/>
        <v>1.2682914695840375</v>
      </c>
      <c r="K53" s="17" t="s">
        <v>4896</v>
      </c>
      <c r="L53" s="18">
        <v>0.21210000000000001</v>
      </c>
      <c r="M53" s="18">
        <v>0.23930000000000001</v>
      </c>
      <c r="N53" s="18">
        <v>0.26029999999999998</v>
      </c>
      <c r="O53" s="18">
        <v>0.25209999999999999</v>
      </c>
      <c r="P53" s="18">
        <v>0.2482</v>
      </c>
      <c r="Q53" s="18">
        <v>0.2329</v>
      </c>
      <c r="S53" s="39"/>
    </row>
    <row r="54" spans="1:19" ht="17" x14ac:dyDescent="0.2">
      <c r="A54" s="52" t="s">
        <v>1757</v>
      </c>
      <c r="B54" s="1" t="s">
        <v>5116</v>
      </c>
      <c r="C54" s="1" t="s">
        <v>5115</v>
      </c>
      <c r="D54" s="1">
        <v>23.698374000000001</v>
      </c>
      <c r="E54" s="81" t="s">
        <v>5007</v>
      </c>
      <c r="F54" s="81">
        <v>30.618765</v>
      </c>
      <c r="G54" s="81">
        <f t="shared" si="3"/>
        <v>6.9203909999999986</v>
      </c>
      <c r="H54" s="81">
        <f t="shared" si="4"/>
        <v>0.32984266666666695</v>
      </c>
      <c r="I54" s="92">
        <f t="shared" si="5"/>
        <v>0.79562324584142319</v>
      </c>
      <c r="K54" s="17" t="s">
        <v>2934</v>
      </c>
      <c r="L54" s="18" t="s">
        <v>4897</v>
      </c>
      <c r="M54" s="18" t="s">
        <v>4897</v>
      </c>
      <c r="N54" s="18" t="s">
        <v>4897</v>
      </c>
      <c r="O54" s="18" t="s">
        <v>4897</v>
      </c>
      <c r="P54" s="18" t="s">
        <v>4897</v>
      </c>
      <c r="Q54" s="18" t="s">
        <v>4897</v>
      </c>
      <c r="S54" s="39"/>
    </row>
    <row r="55" spans="1:19" ht="17" x14ac:dyDescent="0.2">
      <c r="A55" s="52" t="s">
        <v>1758</v>
      </c>
      <c r="B55" s="1" t="s">
        <v>5116</v>
      </c>
      <c r="C55" s="1" t="s">
        <v>5115</v>
      </c>
      <c r="D55" s="1">
        <v>24.067402000000001</v>
      </c>
      <c r="E55" s="81" t="s">
        <v>5007</v>
      </c>
      <c r="F55" s="81">
        <v>30.935023999999999</v>
      </c>
      <c r="G55" s="81">
        <f t="shared" si="3"/>
        <v>6.8676219999999972</v>
      </c>
      <c r="H55" s="81">
        <f t="shared" si="4"/>
        <v>0.27707366666666555</v>
      </c>
      <c r="I55" s="92">
        <f t="shared" si="5"/>
        <v>0.82526326797393401</v>
      </c>
      <c r="K55" s="17" t="s">
        <v>2935</v>
      </c>
      <c r="L55" s="18" t="s">
        <v>49</v>
      </c>
      <c r="M55" s="18" t="s">
        <v>49</v>
      </c>
      <c r="N55" s="18" t="s">
        <v>49</v>
      </c>
      <c r="O55" s="18" t="s">
        <v>49</v>
      </c>
      <c r="P55" s="18" t="s">
        <v>49</v>
      </c>
      <c r="Q55" s="18" t="s">
        <v>49</v>
      </c>
      <c r="S55" s="39"/>
    </row>
    <row r="56" spans="1:19" ht="17" x14ac:dyDescent="0.2">
      <c r="A56" s="52" t="s">
        <v>1340</v>
      </c>
      <c r="B56" s="1" t="s">
        <v>5117</v>
      </c>
      <c r="C56" s="1" t="s">
        <v>5115</v>
      </c>
      <c r="D56" s="1">
        <v>24.476751</v>
      </c>
      <c r="E56" s="81" t="s">
        <v>5007</v>
      </c>
      <c r="F56" s="81">
        <v>31.391169999999999</v>
      </c>
      <c r="G56" s="81">
        <f t="shared" si="3"/>
        <v>6.9144189999999988</v>
      </c>
      <c r="H56" s="81">
        <f t="shared" si="4"/>
        <v>0.32387066666666708</v>
      </c>
      <c r="I56" s="92">
        <f t="shared" si="5"/>
        <v>0.79892353436526198</v>
      </c>
      <c r="K56" s="17" t="s">
        <v>2938</v>
      </c>
      <c r="L56" s="18" t="s">
        <v>65</v>
      </c>
      <c r="M56" s="18" t="s">
        <v>65</v>
      </c>
      <c r="N56" s="18" t="s">
        <v>65</v>
      </c>
      <c r="O56" s="18" t="s">
        <v>65</v>
      </c>
      <c r="P56" s="18" t="s">
        <v>65</v>
      </c>
      <c r="Q56" s="18" t="s">
        <v>65</v>
      </c>
      <c r="S56" s="39"/>
    </row>
    <row r="57" spans="1:19" x14ac:dyDescent="0.2">
      <c r="A57" s="52" t="s">
        <v>1343</v>
      </c>
      <c r="B57" s="1" t="s">
        <v>5117</v>
      </c>
      <c r="C57" s="1" t="s">
        <v>5115</v>
      </c>
      <c r="D57" s="1">
        <v>24.287852999999998</v>
      </c>
      <c r="E57" s="81" t="s">
        <v>5007</v>
      </c>
      <c r="F57" s="81">
        <v>31.349861000000001</v>
      </c>
      <c r="G57" s="81">
        <f t="shared" si="3"/>
        <v>7.0620080000000023</v>
      </c>
      <c r="H57" s="81">
        <f t="shared" si="4"/>
        <v>0.47145966666667061</v>
      </c>
      <c r="I57" s="92">
        <f t="shared" si="5"/>
        <v>0.72123450949213441</v>
      </c>
      <c r="K57" s="23" t="s">
        <v>3028</v>
      </c>
      <c r="L57" s="6">
        <v>6</v>
      </c>
      <c r="M57" s="6">
        <v>5</v>
      </c>
      <c r="N57" s="6">
        <v>6</v>
      </c>
      <c r="O57" s="6">
        <v>6</v>
      </c>
      <c r="P57" s="6">
        <v>5</v>
      </c>
      <c r="Q57" s="6">
        <v>6</v>
      </c>
      <c r="S57" s="39"/>
    </row>
    <row r="58" spans="1:19" x14ac:dyDescent="0.2">
      <c r="A58" s="52" t="s">
        <v>1344</v>
      </c>
      <c r="B58" s="1" t="s">
        <v>5117</v>
      </c>
      <c r="C58" s="1" t="s">
        <v>5115</v>
      </c>
      <c r="D58" s="1">
        <v>24.457339999999999</v>
      </c>
      <c r="E58" s="81" t="s">
        <v>5007</v>
      </c>
      <c r="F58" s="81">
        <v>30.953945000000001</v>
      </c>
      <c r="G58" s="81">
        <f t="shared" si="3"/>
        <v>6.4966050000000024</v>
      </c>
      <c r="H58" s="81">
        <f t="shared" si="4"/>
        <v>-9.3943333333329271E-2</v>
      </c>
      <c r="I58" s="92">
        <f t="shared" si="5"/>
        <v>1.0672834160955091</v>
      </c>
      <c r="K58" s="24"/>
      <c r="L58" s="22"/>
      <c r="M58" s="22"/>
      <c r="N58" s="22"/>
      <c r="O58" s="22"/>
      <c r="P58" s="22"/>
      <c r="Q58" s="46"/>
      <c r="R58" s="46"/>
      <c r="S58" s="47"/>
    </row>
    <row r="59" spans="1:19" x14ac:dyDescent="0.2">
      <c r="A59" s="52" t="s">
        <v>1356</v>
      </c>
      <c r="B59" s="1" t="s">
        <v>5117</v>
      </c>
      <c r="C59" s="1" t="s">
        <v>5115</v>
      </c>
      <c r="D59" s="1">
        <v>23.692356</v>
      </c>
      <c r="E59" s="81" t="s">
        <v>5007</v>
      </c>
      <c r="F59" s="81">
        <v>30.609703</v>
      </c>
      <c r="G59" s="81">
        <f t="shared" si="3"/>
        <v>6.9173469999999995</v>
      </c>
      <c r="H59" s="81">
        <f t="shared" si="4"/>
        <v>0.32679866666666779</v>
      </c>
      <c r="I59" s="92">
        <f t="shared" si="5"/>
        <v>0.79730373540943011</v>
      </c>
      <c r="K59" s="28" t="s">
        <v>5118</v>
      </c>
      <c r="L59" s="30" t="s">
        <v>2942</v>
      </c>
      <c r="M59" s="6"/>
      <c r="N59" s="6"/>
      <c r="O59" s="6"/>
      <c r="P59" s="6"/>
      <c r="S59" s="39"/>
    </row>
    <row r="60" spans="1:19" x14ac:dyDescent="0.2">
      <c r="A60" s="52" t="s">
        <v>1358</v>
      </c>
      <c r="B60" s="1" t="s">
        <v>5117</v>
      </c>
      <c r="C60" s="1" t="s">
        <v>5115</v>
      </c>
      <c r="D60" s="1">
        <v>24.333805000000002</v>
      </c>
      <c r="E60" s="81" t="s">
        <v>5007</v>
      </c>
      <c r="F60" s="81">
        <v>31.090992</v>
      </c>
      <c r="G60" s="81">
        <f t="shared" si="3"/>
        <v>6.7571869999999983</v>
      </c>
      <c r="H60" s="81">
        <f t="shared" si="4"/>
        <v>0.1666386666666666</v>
      </c>
      <c r="I60" s="92">
        <f t="shared" si="5"/>
        <v>0.89091600897830014</v>
      </c>
      <c r="K60" s="21" t="s">
        <v>2982</v>
      </c>
      <c r="L60" s="6">
        <v>0.05</v>
      </c>
      <c r="M60" s="6"/>
      <c r="N60" s="6"/>
      <c r="O60" s="6"/>
      <c r="P60" s="6"/>
      <c r="S60" s="39"/>
    </row>
    <row r="61" spans="1:19" x14ac:dyDescent="0.2">
      <c r="A61" s="52" t="s">
        <v>1359</v>
      </c>
      <c r="B61" s="1" t="s">
        <v>5117</v>
      </c>
      <c r="C61" s="1" t="s">
        <v>5115</v>
      </c>
      <c r="D61" s="1">
        <v>24.188469999999999</v>
      </c>
      <c r="E61" s="81" t="s">
        <v>5007</v>
      </c>
      <c r="F61" s="81">
        <v>30.693339999999999</v>
      </c>
      <c r="G61" s="81">
        <f t="shared" si="3"/>
        <v>6.5048700000000004</v>
      </c>
      <c r="H61" s="81">
        <f t="shared" si="4"/>
        <v>-8.5678333333331302E-2</v>
      </c>
      <c r="I61" s="92">
        <f t="shared" si="5"/>
        <v>1.0611865779250103</v>
      </c>
      <c r="K61" s="21"/>
      <c r="L61" s="6"/>
      <c r="M61" s="6"/>
      <c r="N61" s="6"/>
      <c r="O61" s="6"/>
      <c r="P61" s="6"/>
      <c r="S61" s="39"/>
    </row>
    <row r="62" spans="1:19" x14ac:dyDescent="0.2">
      <c r="A62" s="52" t="s">
        <v>1789</v>
      </c>
      <c r="B62" s="1" t="s">
        <v>5119</v>
      </c>
      <c r="C62" s="1" t="s">
        <v>5115</v>
      </c>
      <c r="D62" s="1">
        <v>23.865044000000001</v>
      </c>
      <c r="E62" s="81" t="s">
        <v>5007</v>
      </c>
      <c r="F62" s="81">
        <v>30.448288000000002</v>
      </c>
      <c r="G62" s="81">
        <f t="shared" si="3"/>
        <v>6.5832440000000005</v>
      </c>
      <c r="H62" s="81">
        <f t="shared" si="4"/>
        <v>-7.3043333333311367E-3</v>
      </c>
      <c r="I62" s="92">
        <f t="shared" si="5"/>
        <v>1.0050758165871883</v>
      </c>
      <c r="K62" s="28" t="s">
        <v>2945</v>
      </c>
      <c r="L62" s="30" t="s">
        <v>2946</v>
      </c>
      <c r="M62" s="30" t="s">
        <v>2947</v>
      </c>
      <c r="N62" s="30" t="s">
        <v>2948</v>
      </c>
      <c r="O62" s="30" t="s">
        <v>2949</v>
      </c>
      <c r="P62" s="6"/>
      <c r="S62" s="39"/>
    </row>
    <row r="63" spans="1:19" x14ac:dyDescent="0.2">
      <c r="A63" s="52" t="s">
        <v>1790</v>
      </c>
      <c r="B63" s="1" t="s">
        <v>5119</v>
      </c>
      <c r="C63" s="1" t="s">
        <v>5115</v>
      </c>
      <c r="D63" s="1">
        <v>23.996838</v>
      </c>
      <c r="E63" s="81" t="s">
        <v>5007</v>
      </c>
      <c r="F63" s="81">
        <v>30.635269999999998</v>
      </c>
      <c r="G63" s="81">
        <f t="shared" si="3"/>
        <v>6.6384319999999981</v>
      </c>
      <c r="H63" s="81">
        <f t="shared" si="4"/>
        <v>4.7883666666666436E-2</v>
      </c>
      <c r="I63" s="92">
        <f t="shared" si="5"/>
        <v>0.96735433017084871</v>
      </c>
      <c r="K63" s="21" t="s">
        <v>3031</v>
      </c>
      <c r="L63" s="6">
        <v>1.01</v>
      </c>
      <c r="M63" s="6">
        <v>0.86160000000000003</v>
      </c>
      <c r="N63" s="6" t="s">
        <v>65</v>
      </c>
      <c r="O63" s="6" t="s">
        <v>69</v>
      </c>
      <c r="P63" s="6"/>
      <c r="S63" s="39"/>
    </row>
    <row r="64" spans="1:19" x14ac:dyDescent="0.2">
      <c r="A64" s="52" t="s">
        <v>1809</v>
      </c>
      <c r="B64" s="1" t="s">
        <v>5119</v>
      </c>
      <c r="C64" s="1" t="s">
        <v>5115</v>
      </c>
      <c r="D64" s="1">
        <v>24.656230000000001</v>
      </c>
      <c r="E64" s="81" t="s">
        <v>5007</v>
      </c>
      <c r="F64" s="81">
        <v>31.422276</v>
      </c>
      <c r="G64" s="81">
        <f t="shared" si="3"/>
        <v>6.7660459999999993</v>
      </c>
      <c r="H64" s="81">
        <f t="shared" si="4"/>
        <v>0.17549766666666766</v>
      </c>
      <c r="I64" s="92">
        <f t="shared" si="5"/>
        <v>0.88546202075819158</v>
      </c>
      <c r="K64" s="21" t="s">
        <v>5017</v>
      </c>
      <c r="L64" s="6">
        <v>0.28799999999999998</v>
      </c>
      <c r="M64" s="6">
        <v>0.7722</v>
      </c>
      <c r="N64" s="6" t="s">
        <v>65</v>
      </c>
      <c r="O64" s="6" t="s">
        <v>69</v>
      </c>
      <c r="P64" s="6"/>
      <c r="S64" s="39"/>
    </row>
    <row r="65" spans="1:19" x14ac:dyDescent="0.2">
      <c r="A65" s="52" t="s">
        <v>1810</v>
      </c>
      <c r="B65" s="1" t="s">
        <v>5119</v>
      </c>
      <c r="C65" s="1" t="s">
        <v>5115</v>
      </c>
      <c r="D65" s="1">
        <v>24.748816999999999</v>
      </c>
      <c r="E65" s="81" t="s">
        <v>5007</v>
      </c>
      <c r="F65" s="81">
        <v>31.553032000000002</v>
      </c>
      <c r="G65" s="81">
        <f t="shared" si="3"/>
        <v>6.8042150000000028</v>
      </c>
      <c r="H65" s="81">
        <f t="shared" si="4"/>
        <v>0.21366666666667111</v>
      </c>
      <c r="I65" s="92">
        <f t="shared" si="5"/>
        <v>0.86234276548738042</v>
      </c>
      <c r="K65" s="21" t="s">
        <v>5018</v>
      </c>
      <c r="L65" s="6">
        <v>4.0019999999999998</v>
      </c>
      <c r="M65" s="6">
        <v>0.55900000000000005</v>
      </c>
      <c r="N65" s="6" t="s">
        <v>65</v>
      </c>
      <c r="O65" s="6" t="s">
        <v>69</v>
      </c>
      <c r="P65" s="6"/>
      <c r="S65" s="39"/>
    </row>
    <row r="66" spans="1:19" x14ac:dyDescent="0.2">
      <c r="A66" s="52" t="s">
        <v>1812</v>
      </c>
      <c r="B66" s="1" t="s">
        <v>5119</v>
      </c>
      <c r="C66" s="1" t="s">
        <v>5115</v>
      </c>
      <c r="D66" s="1">
        <v>24.393547000000002</v>
      </c>
      <c r="E66" s="81" t="s">
        <v>5007</v>
      </c>
      <c r="F66" s="81">
        <v>30.483851999999999</v>
      </c>
      <c r="G66" s="81">
        <f t="shared" si="3"/>
        <v>6.0903049999999972</v>
      </c>
      <c r="H66" s="81">
        <f t="shared" si="4"/>
        <v>-0.50024333333333448</v>
      </c>
      <c r="I66" s="92">
        <f t="shared" si="5"/>
        <v>1.4144521119716891</v>
      </c>
      <c r="K66" s="21"/>
      <c r="L66" s="6"/>
      <c r="M66" s="6"/>
      <c r="N66" s="6"/>
      <c r="O66" s="6"/>
      <c r="P66" s="6"/>
      <c r="S66" s="39"/>
    </row>
    <row r="67" spans="1:19" x14ac:dyDescent="0.2">
      <c r="A67" s="52" t="s">
        <v>1822</v>
      </c>
      <c r="B67" s="1" t="s">
        <v>5119</v>
      </c>
      <c r="C67" s="1" t="s">
        <v>5115</v>
      </c>
      <c r="D67" s="1">
        <v>23.952738</v>
      </c>
      <c r="E67" s="81" t="s">
        <v>5007</v>
      </c>
      <c r="F67" s="81">
        <v>30.792649999999998</v>
      </c>
      <c r="G67" s="81">
        <f t="shared" si="3"/>
        <v>6.8399119999999982</v>
      </c>
      <c r="H67" s="81">
        <f t="shared" si="4"/>
        <v>0.24936366666666654</v>
      </c>
      <c r="I67" s="92">
        <f t="shared" si="5"/>
        <v>0.84126739347708501</v>
      </c>
      <c r="K67" s="28" t="s">
        <v>2951</v>
      </c>
      <c r="L67" s="30" t="s">
        <v>2952</v>
      </c>
      <c r="M67" s="30" t="s">
        <v>2953</v>
      </c>
      <c r="N67" s="30" t="s">
        <v>2954</v>
      </c>
      <c r="O67" s="30" t="s">
        <v>2955</v>
      </c>
      <c r="P67" s="30" t="s">
        <v>2947</v>
      </c>
      <c r="S67" s="39"/>
    </row>
    <row r="68" spans="1:19" x14ac:dyDescent="0.2">
      <c r="A68" s="52" t="s">
        <v>3490</v>
      </c>
      <c r="B68" s="1" t="s">
        <v>5035</v>
      </c>
      <c r="C68" s="1" t="s">
        <v>5115</v>
      </c>
      <c r="D68" s="1">
        <v>25.43121</v>
      </c>
      <c r="E68" s="81" t="s">
        <v>5007</v>
      </c>
      <c r="F68" s="81">
        <v>31.647023999999998</v>
      </c>
      <c r="G68" s="81">
        <f t="shared" si="3"/>
        <v>6.2158139999999982</v>
      </c>
      <c r="H68" s="81">
        <f t="shared" si="4"/>
        <v>-0.3747343333333335</v>
      </c>
      <c r="I68" s="92">
        <f t="shared" si="5"/>
        <v>1.2966007686898653</v>
      </c>
      <c r="K68" s="21" t="s">
        <v>3031</v>
      </c>
      <c r="L68" s="6">
        <v>9.5630000000000003E-3</v>
      </c>
      <c r="M68" s="6">
        <v>2</v>
      </c>
      <c r="N68" s="6">
        <v>4.7809999999999997E-3</v>
      </c>
      <c r="O68" s="6" t="s">
        <v>5120</v>
      </c>
      <c r="P68" s="6" t="s">
        <v>5121</v>
      </c>
      <c r="S68" s="39"/>
    </row>
    <row r="69" spans="1:19" x14ac:dyDescent="0.2">
      <c r="A69" s="52" t="s">
        <v>3601</v>
      </c>
      <c r="B69" s="1" t="s">
        <v>5035</v>
      </c>
      <c r="C69" s="1" t="s">
        <v>5115</v>
      </c>
      <c r="D69" s="1">
        <v>24.443988999999998</v>
      </c>
      <c r="E69" s="81" t="s">
        <v>5007</v>
      </c>
      <c r="F69" s="81">
        <v>31.049050000000001</v>
      </c>
      <c r="G69" s="81">
        <f t="shared" si="3"/>
        <v>6.6050610000000027</v>
      </c>
      <c r="H69" s="81">
        <f t="shared" si="4"/>
        <v>1.4512666666671059E-2</v>
      </c>
      <c r="I69" s="92">
        <f t="shared" si="5"/>
        <v>0.98999101269317513</v>
      </c>
      <c r="K69" s="21" t="s">
        <v>5017</v>
      </c>
      <c r="L69" s="6">
        <v>2.728E-3</v>
      </c>
      <c r="M69" s="6">
        <v>1</v>
      </c>
      <c r="N69" s="6">
        <v>2.728E-3</v>
      </c>
      <c r="O69" s="6" t="s">
        <v>5122</v>
      </c>
      <c r="P69" s="6" t="s">
        <v>5123</v>
      </c>
      <c r="S69" s="39"/>
    </row>
    <row r="70" spans="1:19" x14ac:dyDescent="0.2">
      <c r="A70" s="52" t="s">
        <v>3744</v>
      </c>
      <c r="B70" s="1" t="s">
        <v>5035</v>
      </c>
      <c r="C70" s="1" t="s">
        <v>5115</v>
      </c>
      <c r="D70" s="1">
        <v>24.085280999999998</v>
      </c>
      <c r="E70" s="81" t="s">
        <v>5007</v>
      </c>
      <c r="F70" s="81">
        <v>30.634143999999999</v>
      </c>
      <c r="G70" s="81">
        <f t="shared" si="3"/>
        <v>6.5488630000000008</v>
      </c>
      <c r="H70" s="81">
        <f t="shared" si="4"/>
        <v>-4.168533333333091E-2</v>
      </c>
      <c r="I70" s="92">
        <f t="shared" si="5"/>
        <v>1.0293155546112569</v>
      </c>
      <c r="K70" s="23" t="s">
        <v>5018</v>
      </c>
      <c r="L70" s="7">
        <v>3.7909999999999999E-2</v>
      </c>
      <c r="M70" s="7">
        <v>2</v>
      </c>
      <c r="N70" s="7">
        <v>1.8950000000000002E-2</v>
      </c>
      <c r="O70" s="7" t="s">
        <v>5124</v>
      </c>
      <c r="P70" s="7" t="s">
        <v>5125</v>
      </c>
      <c r="Q70" s="7"/>
      <c r="R70" s="7"/>
      <c r="S70" s="5"/>
    </row>
    <row r="71" spans="1:19" x14ac:dyDescent="0.2">
      <c r="A71" s="52" t="s">
        <v>3745</v>
      </c>
      <c r="B71" s="1" t="s">
        <v>5035</v>
      </c>
      <c r="C71" s="1" t="s">
        <v>5115</v>
      </c>
      <c r="D71" s="1">
        <v>24.258797000000001</v>
      </c>
      <c r="E71" s="81" t="s">
        <v>5007</v>
      </c>
      <c r="F71" s="81">
        <v>30.9819</v>
      </c>
      <c r="G71" s="81">
        <f t="shared" si="3"/>
        <v>6.7231029999999983</v>
      </c>
      <c r="H71" s="81">
        <f t="shared" si="4"/>
        <v>0.1325546666666666</v>
      </c>
      <c r="I71" s="92">
        <f t="shared" si="5"/>
        <v>0.9122147059086253</v>
      </c>
      <c r="K71" s="29" t="s">
        <v>2983</v>
      </c>
      <c r="L71" s="22" t="s">
        <v>2984</v>
      </c>
      <c r="M71" s="22" t="s">
        <v>2985</v>
      </c>
      <c r="N71" s="22" t="s">
        <v>2986</v>
      </c>
      <c r="O71" s="22" t="s">
        <v>2987</v>
      </c>
      <c r="P71" s="22" t="s">
        <v>2988</v>
      </c>
      <c r="Q71" s="22"/>
      <c r="R71" s="22"/>
      <c r="S71" s="9"/>
    </row>
    <row r="72" spans="1:19" x14ac:dyDescent="0.2">
      <c r="A72" s="52" t="s">
        <v>1448</v>
      </c>
      <c r="B72" s="1" t="s">
        <v>5035</v>
      </c>
      <c r="C72" s="1" t="s">
        <v>5115</v>
      </c>
      <c r="D72" s="1">
        <v>23.278376000000002</v>
      </c>
      <c r="E72" s="81" t="s">
        <v>5007</v>
      </c>
      <c r="F72" s="81">
        <v>30.755710000000001</v>
      </c>
      <c r="G72" s="81">
        <f t="shared" si="3"/>
        <v>7.477333999999999</v>
      </c>
      <c r="H72" s="81">
        <f t="shared" si="4"/>
        <v>0.88678566666666736</v>
      </c>
      <c r="I72" s="92">
        <f t="shared" si="5"/>
        <v>0.54081772211298784</v>
      </c>
      <c r="K72" s="21"/>
      <c r="L72" s="6"/>
      <c r="M72" s="6"/>
      <c r="N72" s="6"/>
      <c r="O72" s="6"/>
      <c r="P72" s="6"/>
      <c r="Q72" s="6"/>
      <c r="R72" s="6"/>
      <c r="S72" s="4"/>
    </row>
    <row r="73" spans="1:19" ht="18" x14ac:dyDescent="0.2">
      <c r="A73" s="52" t="s">
        <v>3492</v>
      </c>
      <c r="B73" s="1" t="s">
        <v>5053</v>
      </c>
      <c r="C73" s="1" t="s">
        <v>5115</v>
      </c>
      <c r="D73" s="1">
        <v>24.290703000000001</v>
      </c>
      <c r="E73" s="81" t="s">
        <v>5007</v>
      </c>
      <c r="F73" s="81">
        <v>31.092464</v>
      </c>
      <c r="G73" s="81">
        <f t="shared" si="3"/>
        <v>6.8017609999999991</v>
      </c>
      <c r="H73" s="81">
        <f t="shared" si="4"/>
        <v>0.21121266666666738</v>
      </c>
      <c r="I73" s="92">
        <f t="shared" si="5"/>
        <v>0.86381084426249599</v>
      </c>
      <c r="K73" s="21" t="s">
        <v>5102</v>
      </c>
      <c r="L73" s="6">
        <v>9.7720000000000001E-2</v>
      </c>
      <c r="M73" s="6" t="s">
        <v>5126</v>
      </c>
      <c r="N73" s="6" t="s">
        <v>69</v>
      </c>
      <c r="O73" s="6" t="s">
        <v>65</v>
      </c>
      <c r="P73" s="6">
        <v>0.82320000000000004</v>
      </c>
      <c r="Q73" s="6"/>
      <c r="R73" s="6"/>
      <c r="S73" s="4"/>
    </row>
    <row r="74" spans="1:19" ht="18" x14ac:dyDescent="0.2">
      <c r="A74" s="52" t="s">
        <v>3558</v>
      </c>
      <c r="B74" s="1" t="s">
        <v>5053</v>
      </c>
      <c r="C74" s="1" t="s">
        <v>5115</v>
      </c>
      <c r="D74" s="1">
        <v>24.279050000000002</v>
      </c>
      <c r="E74" s="81" t="s">
        <v>5007</v>
      </c>
      <c r="F74" s="81">
        <v>30.687453999999999</v>
      </c>
      <c r="G74" s="81">
        <f t="shared" si="3"/>
        <v>6.4084039999999973</v>
      </c>
      <c r="H74" s="81">
        <f t="shared" si="4"/>
        <v>-0.18214433333333435</v>
      </c>
      <c r="I74" s="92">
        <f t="shared" si="5"/>
        <v>1.1345689863537185</v>
      </c>
      <c r="K74" s="21" t="s">
        <v>5104</v>
      </c>
      <c r="L74" s="6">
        <v>9.7619999999999998E-2</v>
      </c>
      <c r="M74" s="6" t="s">
        <v>5127</v>
      </c>
      <c r="N74" s="6" t="s">
        <v>69</v>
      </c>
      <c r="O74" s="6" t="s">
        <v>65</v>
      </c>
      <c r="P74" s="6">
        <v>0.84699999999999998</v>
      </c>
      <c r="Q74" s="6"/>
      <c r="R74" s="6"/>
      <c r="S74" s="4"/>
    </row>
    <row r="75" spans="1:19" ht="18" x14ac:dyDescent="0.2">
      <c r="A75" s="52" t="s">
        <v>3798</v>
      </c>
      <c r="B75" s="1" t="s">
        <v>5053</v>
      </c>
      <c r="C75" s="1" t="s">
        <v>5115</v>
      </c>
      <c r="D75" s="1">
        <v>24.439910000000001</v>
      </c>
      <c r="E75" s="81" t="s">
        <v>5007</v>
      </c>
      <c r="F75" s="81">
        <v>30.760490000000001</v>
      </c>
      <c r="G75" s="81">
        <f t="shared" si="3"/>
        <v>6.3205799999999996</v>
      </c>
      <c r="H75" s="81">
        <f t="shared" si="4"/>
        <v>-0.26996833333333203</v>
      </c>
      <c r="I75" s="92">
        <f t="shared" si="5"/>
        <v>1.2057813609085202</v>
      </c>
      <c r="K75" s="21" t="s">
        <v>5107</v>
      </c>
      <c r="L75" s="6">
        <v>1.6570000000000001E-2</v>
      </c>
      <c r="M75" s="6" t="s">
        <v>5128</v>
      </c>
      <c r="N75" s="6" t="s">
        <v>69</v>
      </c>
      <c r="O75" s="6" t="s">
        <v>65</v>
      </c>
      <c r="P75" s="6">
        <v>0.99980000000000002</v>
      </c>
      <c r="Q75" s="6"/>
      <c r="R75" s="6"/>
      <c r="S75" s="4"/>
    </row>
    <row r="76" spans="1:19" ht="18" x14ac:dyDescent="0.2">
      <c r="A76" s="52" t="s">
        <v>3808</v>
      </c>
      <c r="B76" s="1" t="s">
        <v>5053</v>
      </c>
      <c r="C76" s="1" t="s">
        <v>5115</v>
      </c>
      <c r="D76" s="1">
        <v>25.107310999999999</v>
      </c>
      <c r="E76" s="81" t="s">
        <v>5007</v>
      </c>
      <c r="F76" s="81">
        <v>31.566569999999999</v>
      </c>
      <c r="G76" s="81">
        <f t="shared" si="3"/>
        <v>6.4592589999999994</v>
      </c>
      <c r="H76" s="81">
        <f t="shared" si="4"/>
        <v>-0.13128933333333226</v>
      </c>
      <c r="I76" s="92">
        <f t="shared" si="5"/>
        <v>1.0952721062296384</v>
      </c>
      <c r="K76" s="23" t="s">
        <v>5109</v>
      </c>
      <c r="L76" s="7">
        <v>6.4310000000000006E-2</v>
      </c>
      <c r="M76" s="7" t="s">
        <v>5129</v>
      </c>
      <c r="N76" s="7" t="s">
        <v>69</v>
      </c>
      <c r="O76" s="7" t="s">
        <v>65</v>
      </c>
      <c r="P76" s="7">
        <v>0.96150000000000002</v>
      </c>
      <c r="Q76" s="7"/>
      <c r="R76" s="7"/>
      <c r="S76" s="5"/>
    </row>
    <row r="77" spans="1:19" x14ac:dyDescent="0.2">
      <c r="A77" s="52" t="s">
        <v>3809</v>
      </c>
      <c r="B77" s="1" t="s">
        <v>5053</v>
      </c>
      <c r="C77" s="1" t="s">
        <v>5115</v>
      </c>
      <c r="D77" s="1">
        <v>25.084682000000001</v>
      </c>
      <c r="E77" s="81" t="s">
        <v>5007</v>
      </c>
      <c r="F77" s="81">
        <v>31.790474</v>
      </c>
      <c r="G77" s="81">
        <f t="shared" si="3"/>
        <v>6.7057919999999989</v>
      </c>
      <c r="H77" s="81">
        <f t="shared" si="4"/>
        <v>0.11524366666666719</v>
      </c>
      <c r="I77" s="92">
        <f t="shared" si="5"/>
        <v>0.92322636752329579</v>
      </c>
      <c r="K77" s="6"/>
      <c r="L77" s="6"/>
      <c r="M77" s="6"/>
      <c r="N77" s="6"/>
      <c r="O77" s="6"/>
      <c r="P77" s="6"/>
    </row>
    <row r="78" spans="1:19" x14ac:dyDescent="0.2">
      <c r="A78" s="52" t="s">
        <v>3810</v>
      </c>
      <c r="B78" s="1" t="s">
        <v>5053</v>
      </c>
      <c r="C78" s="1" t="s">
        <v>5115</v>
      </c>
      <c r="D78" s="1">
        <v>24.474682000000001</v>
      </c>
      <c r="E78" s="81" t="s">
        <v>5007</v>
      </c>
      <c r="F78" s="81">
        <v>31.322175999999999</v>
      </c>
      <c r="G78" s="81">
        <f t="shared" si="3"/>
        <v>6.8474939999999975</v>
      </c>
      <c r="H78" s="81">
        <f t="shared" si="4"/>
        <v>0.25694566666666585</v>
      </c>
      <c r="I78" s="92">
        <f t="shared" si="5"/>
        <v>0.83685775898731252</v>
      </c>
      <c r="K78" s="30"/>
      <c r="L78" s="6"/>
      <c r="M78" s="6"/>
      <c r="N78" s="6"/>
      <c r="O78" s="6"/>
      <c r="P78" s="6"/>
    </row>
    <row r="79" spans="1:19" x14ac:dyDescent="0.2">
      <c r="A79" s="53" t="s">
        <v>5111</v>
      </c>
      <c r="B79" s="54"/>
      <c r="C79" s="54" t="s">
        <v>5115</v>
      </c>
      <c r="D79" s="54" t="s">
        <v>5112</v>
      </c>
      <c r="E79" s="82" t="s">
        <v>5007</v>
      </c>
      <c r="F79" s="82" t="s">
        <v>5112</v>
      </c>
      <c r="G79" s="82" t="s">
        <v>5031</v>
      </c>
      <c r="H79" s="82">
        <f>AVERAGE(G73:G78)</f>
        <v>6.5905483333333317</v>
      </c>
      <c r="I79" s="93"/>
      <c r="K79" s="6"/>
      <c r="L79" s="6"/>
      <c r="M79" s="6"/>
      <c r="N79" s="6"/>
      <c r="O79" s="6"/>
      <c r="P79" s="6"/>
    </row>
    <row r="80" spans="1:19" x14ac:dyDescent="0.2">
      <c r="K80" s="6"/>
      <c r="L80" s="6"/>
      <c r="M80" s="6"/>
      <c r="N80" s="6"/>
      <c r="O80" s="6"/>
      <c r="P80" s="6"/>
    </row>
    <row r="81" spans="11:19" x14ac:dyDescent="0.2">
      <c r="K81" s="6"/>
      <c r="L81" s="6"/>
      <c r="M81" s="6"/>
      <c r="N81" s="6"/>
      <c r="O81" s="6"/>
      <c r="P81" s="6"/>
    </row>
    <row r="82" spans="11:19" x14ac:dyDescent="0.2">
      <c r="L82" s="89"/>
      <c r="M82" s="6"/>
      <c r="N82" s="6"/>
      <c r="O82" s="6"/>
      <c r="P82" s="6"/>
      <c r="Q82" s="6"/>
      <c r="R82" s="6"/>
      <c r="S82" s="6"/>
    </row>
    <row r="83" spans="11:19" x14ac:dyDescent="0.2">
      <c r="L83" s="89"/>
      <c r="M83" s="6"/>
      <c r="N83" s="6"/>
      <c r="O83" s="6"/>
      <c r="P83" s="6"/>
      <c r="Q83" s="6"/>
      <c r="R83" s="6"/>
      <c r="S83" s="6"/>
    </row>
    <row r="84" spans="11:19" x14ac:dyDescent="0.2">
      <c r="L84" s="6"/>
      <c r="M84" s="6"/>
      <c r="N84" s="6"/>
      <c r="O84" s="6"/>
      <c r="P84" s="6"/>
      <c r="Q84" s="6"/>
      <c r="R84" s="6"/>
      <c r="S84" s="6"/>
    </row>
    <row r="85" spans="11:19" x14ac:dyDescent="0.2">
      <c r="L85" s="30"/>
      <c r="M85" s="6"/>
      <c r="N85" s="6"/>
      <c r="O85" s="6"/>
      <c r="P85" s="6"/>
      <c r="Q85" s="6"/>
      <c r="R85" s="6"/>
      <c r="S85" s="6"/>
    </row>
    <row r="86" spans="11:19" x14ac:dyDescent="0.2">
      <c r="L86" s="89"/>
      <c r="M86" s="6"/>
      <c r="N86" s="6"/>
      <c r="O86" s="6"/>
      <c r="P86" s="6"/>
      <c r="Q86" s="6"/>
      <c r="R86" s="6"/>
      <c r="S86" s="6"/>
    </row>
    <row r="87" spans="11:19" x14ac:dyDescent="0.2">
      <c r="L87" s="89"/>
      <c r="M87" s="6"/>
      <c r="N87" s="6"/>
      <c r="O87" s="6"/>
      <c r="P87" s="6"/>
      <c r="Q87" s="6"/>
      <c r="R87" s="6"/>
      <c r="S87" s="6"/>
    </row>
    <row r="88" spans="11:19" x14ac:dyDescent="0.2">
      <c r="L88" s="89"/>
      <c r="M88" s="6"/>
      <c r="N88" s="6"/>
      <c r="O88" s="6"/>
      <c r="P88" s="6"/>
      <c r="Q88" s="6"/>
      <c r="R88" s="6"/>
      <c r="S88" s="6"/>
    </row>
    <row r="89" spans="11:19" x14ac:dyDescent="0.2">
      <c r="L89" s="89"/>
      <c r="M89" s="6"/>
      <c r="N89" s="6"/>
      <c r="O89" s="6"/>
      <c r="P89" s="6"/>
      <c r="Q89" s="6"/>
      <c r="R89" s="6"/>
      <c r="S89" s="6"/>
    </row>
    <row r="90" spans="11:19" x14ac:dyDescent="0.2">
      <c r="L90" s="89"/>
      <c r="M90" s="6"/>
      <c r="N90" s="6"/>
      <c r="O90" s="6"/>
      <c r="P90" s="6"/>
      <c r="Q90" s="6"/>
      <c r="R90" s="6"/>
      <c r="S90" s="6"/>
    </row>
    <row r="91" spans="11:19" x14ac:dyDescent="0.2">
      <c r="L91" s="89"/>
      <c r="M91" s="6"/>
      <c r="N91" s="6"/>
      <c r="O91" s="6"/>
      <c r="P91" s="6"/>
      <c r="Q91" s="6"/>
      <c r="R91" s="6"/>
      <c r="S91" s="6"/>
    </row>
    <row r="92" spans="11:19" x14ac:dyDescent="0.2">
      <c r="L92" s="89"/>
      <c r="M92" s="6"/>
      <c r="N92" s="6"/>
      <c r="O92" s="6"/>
      <c r="P92" s="6"/>
      <c r="Q92" s="6"/>
      <c r="R92" s="6"/>
      <c r="S92" s="6"/>
    </row>
  </sheetData>
  <sortState xmlns:xlrd2="http://schemas.microsoft.com/office/spreadsheetml/2017/richdata2" ref="A4:I25">
    <sortCondition ref="A4:A25"/>
  </sortState>
  <mergeCells count="2">
    <mergeCell ref="K1:R1"/>
    <mergeCell ref="K42:S4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3CCF-4B06-164D-AAA7-711BADF2C24D}">
  <dimension ref="A1:S98"/>
  <sheetViews>
    <sheetView zoomScale="87" workbookViewId="0"/>
  </sheetViews>
  <sheetFormatPr baseColWidth="10" defaultColWidth="10.83203125" defaultRowHeight="16" x14ac:dyDescent="0.2"/>
  <cols>
    <col min="1" max="1" width="14.33203125" style="1" bestFit="1" customWidth="1"/>
    <col min="2" max="2" width="16.5" style="1" bestFit="1" customWidth="1"/>
    <col min="3" max="3" width="13" style="1" bestFit="1" customWidth="1"/>
    <col min="4" max="4" width="14.1640625" style="1" bestFit="1" customWidth="1"/>
    <col min="5" max="5" width="13" style="1" bestFit="1" customWidth="1"/>
    <col min="6" max="6" width="14.1640625" style="1" bestFit="1" customWidth="1"/>
    <col min="7" max="8" width="14.6640625" style="1" bestFit="1" customWidth="1"/>
    <col min="9" max="9" width="14" style="1" bestFit="1" customWidth="1"/>
    <col min="10" max="10" width="26" style="1" customWidth="1"/>
    <col min="11" max="11" width="44.83203125" style="1" bestFit="1" customWidth="1"/>
    <col min="12" max="12" width="23.6640625" style="1" bestFit="1" customWidth="1"/>
    <col min="13" max="13" width="17" style="1" bestFit="1" customWidth="1"/>
    <col min="14" max="14" width="17.83203125" style="1" bestFit="1" customWidth="1"/>
    <col min="15" max="15" width="17.33203125" style="1" bestFit="1" customWidth="1"/>
    <col min="16" max="16" width="16.6640625" style="1" bestFit="1" customWidth="1"/>
    <col min="17" max="18" width="7" style="1" bestFit="1" customWidth="1"/>
    <col min="19" max="19" width="18.1640625" style="1" customWidth="1"/>
    <col min="20" max="20" width="10.83203125" style="1"/>
    <col min="21" max="21" width="15.83203125" style="1" customWidth="1"/>
    <col min="22" max="22" width="18.6640625" style="1" bestFit="1" customWidth="1"/>
    <col min="23" max="16384" width="10.83203125" style="1"/>
  </cols>
  <sheetData>
    <row r="1" spans="1:17" x14ac:dyDescent="0.2">
      <c r="A1" s="77" t="s">
        <v>5000</v>
      </c>
      <c r="K1" s="413" t="s">
        <v>5130</v>
      </c>
      <c r="L1" s="414"/>
      <c r="M1" s="414"/>
      <c r="N1" s="414"/>
      <c r="O1" s="414"/>
      <c r="P1" s="414"/>
      <c r="Q1" s="415"/>
    </row>
    <row r="2" spans="1:17" x14ac:dyDescent="0.2">
      <c r="A2" s="71" t="s">
        <v>4</v>
      </c>
      <c r="B2" s="72" t="s">
        <v>2922</v>
      </c>
      <c r="C2" s="72" t="s">
        <v>5076</v>
      </c>
      <c r="D2" s="72" t="s">
        <v>5077</v>
      </c>
      <c r="E2" s="79" t="s">
        <v>5076</v>
      </c>
      <c r="F2" s="79" t="s">
        <v>5077</v>
      </c>
      <c r="G2" s="79" t="s">
        <v>4879</v>
      </c>
      <c r="H2" s="79" t="s">
        <v>4880</v>
      </c>
      <c r="I2" s="79" t="s">
        <v>4881</v>
      </c>
      <c r="K2" s="21" t="s">
        <v>5078</v>
      </c>
      <c r="L2" s="6"/>
      <c r="M2" s="6"/>
      <c r="N2" s="6"/>
      <c r="O2" s="6"/>
      <c r="P2" s="37"/>
      <c r="Q2" s="39"/>
    </row>
    <row r="3" spans="1:17" x14ac:dyDescent="0.2">
      <c r="A3" s="52" t="s">
        <v>2867</v>
      </c>
      <c r="B3" s="1" t="s">
        <v>5131</v>
      </c>
      <c r="C3" s="1" t="s">
        <v>4884</v>
      </c>
      <c r="D3" s="1">
        <v>25.188842999999999</v>
      </c>
      <c r="E3" s="81" t="s">
        <v>5007</v>
      </c>
      <c r="F3" s="81">
        <v>31.201017</v>
      </c>
      <c r="G3" s="81">
        <f>F3-D3</f>
        <v>6.0121740000000017</v>
      </c>
      <c r="H3" s="81">
        <f>G3-$H$27</f>
        <v>0.45008380000000248</v>
      </c>
      <c r="I3" s="81">
        <f>2^-H3</f>
        <v>0.73200032796177938</v>
      </c>
      <c r="K3" s="28" t="s">
        <v>5081</v>
      </c>
      <c r="L3" s="6"/>
      <c r="M3" s="6"/>
      <c r="N3" s="6"/>
      <c r="O3" s="6"/>
      <c r="P3" s="37"/>
      <c r="Q3" s="39"/>
    </row>
    <row r="4" spans="1:17" x14ac:dyDescent="0.2">
      <c r="A4" s="52" t="s">
        <v>2868</v>
      </c>
      <c r="B4" s="1" t="s">
        <v>5131</v>
      </c>
      <c r="C4" s="1" t="s">
        <v>4884</v>
      </c>
      <c r="D4" s="1">
        <v>25.213732</v>
      </c>
      <c r="E4" s="81" t="s">
        <v>5007</v>
      </c>
      <c r="F4" s="81">
        <v>31.176570000000002</v>
      </c>
      <c r="G4" s="81">
        <f t="shared" ref="G4:G25" si="0">F4-D4</f>
        <v>5.9628380000000014</v>
      </c>
      <c r="H4" s="81">
        <f>G4-$H$27</f>
        <v>0.40074780000000221</v>
      </c>
      <c r="I4" s="81">
        <f t="shared" ref="I4:I24" si="1">2^-H4</f>
        <v>0.75746556022203226</v>
      </c>
      <c r="K4" s="21"/>
      <c r="L4" s="6"/>
      <c r="M4" s="6"/>
      <c r="N4" s="6"/>
      <c r="O4" s="6"/>
      <c r="P4" s="37"/>
      <c r="Q4" s="39"/>
    </row>
    <row r="5" spans="1:17" x14ac:dyDescent="0.2">
      <c r="A5" s="52" t="s">
        <v>2869</v>
      </c>
      <c r="B5" s="1" t="s">
        <v>5131</v>
      </c>
      <c r="C5" s="1" t="s">
        <v>4884</v>
      </c>
      <c r="D5" s="1">
        <v>25.050808</v>
      </c>
      <c r="E5" s="81" t="s">
        <v>5007</v>
      </c>
      <c r="F5" s="81">
        <v>30.855007000000001</v>
      </c>
      <c r="G5" s="81">
        <f t="shared" si="0"/>
        <v>5.8041990000000006</v>
      </c>
      <c r="H5" s="81">
        <f t="shared" ref="H5:H25" si="2">G5-$H$27</f>
        <v>0.24210880000000135</v>
      </c>
      <c r="I5" s="81">
        <f t="shared" si="1"/>
        <v>0.8455085214440724</v>
      </c>
      <c r="K5" s="28" t="s">
        <v>5082</v>
      </c>
      <c r="L5" s="30" t="s">
        <v>5083</v>
      </c>
      <c r="M5" s="30" t="s">
        <v>5086</v>
      </c>
      <c r="N5" s="30" t="s">
        <v>5132</v>
      </c>
      <c r="O5" s="30" t="s">
        <v>5133</v>
      </c>
      <c r="P5" s="37"/>
      <c r="Q5" s="39"/>
    </row>
    <row r="6" spans="1:17" x14ac:dyDescent="0.2">
      <c r="A6" s="52" t="s">
        <v>2870</v>
      </c>
      <c r="B6" s="1" t="s">
        <v>5131</v>
      </c>
      <c r="C6" s="1" t="s">
        <v>4884</v>
      </c>
      <c r="D6" s="1">
        <v>27.560593000000001</v>
      </c>
      <c r="E6" s="81" t="s">
        <v>5007</v>
      </c>
      <c r="F6" s="81">
        <v>33.40616</v>
      </c>
      <c r="G6" s="81">
        <f t="shared" si="0"/>
        <v>5.8455669999999991</v>
      </c>
      <c r="H6" s="81">
        <f t="shared" si="2"/>
        <v>0.28347679999999986</v>
      </c>
      <c r="I6" s="81">
        <f t="shared" si="1"/>
        <v>0.8216086068749705</v>
      </c>
      <c r="K6" s="21" t="s">
        <v>5089</v>
      </c>
      <c r="L6" s="6">
        <v>5</v>
      </c>
      <c r="M6" s="6">
        <v>6</v>
      </c>
      <c r="N6" s="6">
        <v>6</v>
      </c>
      <c r="O6" s="6">
        <v>6</v>
      </c>
      <c r="P6" s="37"/>
      <c r="Q6" s="39"/>
    </row>
    <row r="7" spans="1:17" x14ac:dyDescent="0.2">
      <c r="A7" s="52" t="s">
        <v>2871</v>
      </c>
      <c r="B7" s="1" t="s">
        <v>5131</v>
      </c>
      <c r="C7" s="1" t="s">
        <v>4884</v>
      </c>
      <c r="D7" s="1">
        <v>25.099995</v>
      </c>
      <c r="E7" s="81" t="s">
        <v>5007</v>
      </c>
      <c r="F7" s="81">
        <v>31.008865</v>
      </c>
      <c r="G7" s="81">
        <f t="shared" si="0"/>
        <v>5.9088700000000003</v>
      </c>
      <c r="H7" s="81">
        <f t="shared" si="2"/>
        <v>0.34677980000000108</v>
      </c>
      <c r="I7" s="81">
        <f t="shared" si="1"/>
        <v>0.78633730243746236</v>
      </c>
      <c r="K7" s="21" t="s">
        <v>5090</v>
      </c>
      <c r="L7" s="6">
        <v>1</v>
      </c>
      <c r="M7" s="6">
        <v>0</v>
      </c>
      <c r="N7" s="6">
        <v>0</v>
      </c>
      <c r="O7" s="6">
        <v>0</v>
      </c>
      <c r="P7" s="37"/>
      <c r="Q7" s="39"/>
    </row>
    <row r="8" spans="1:17" x14ac:dyDescent="0.2">
      <c r="A8" s="52" t="s">
        <v>2780</v>
      </c>
      <c r="B8" s="1" t="s">
        <v>5131</v>
      </c>
      <c r="C8" s="1" t="s">
        <v>4884</v>
      </c>
      <c r="D8" s="1">
        <v>25.964973000000001</v>
      </c>
      <c r="E8" s="81" t="s">
        <v>5007</v>
      </c>
      <c r="F8" s="81">
        <v>31.371534</v>
      </c>
      <c r="G8" s="81">
        <f t="shared" si="0"/>
        <v>5.406561</v>
      </c>
      <c r="H8" s="81">
        <f t="shared" si="2"/>
        <v>-0.15552919999999926</v>
      </c>
      <c r="I8" s="81">
        <f t="shared" si="1"/>
        <v>1.1138301112118174</v>
      </c>
      <c r="K8" s="23" t="s">
        <v>5134</v>
      </c>
      <c r="L8" s="7">
        <v>2.3460848630000002</v>
      </c>
      <c r="M8" s="7"/>
      <c r="N8" s="7"/>
      <c r="O8" s="7"/>
      <c r="P8" s="44"/>
      <c r="Q8" s="45"/>
    </row>
    <row r="9" spans="1:17" x14ac:dyDescent="0.2">
      <c r="A9" s="52" t="s">
        <v>2872</v>
      </c>
      <c r="B9" s="1" t="s">
        <v>5135</v>
      </c>
      <c r="C9" s="1" t="s">
        <v>4884</v>
      </c>
      <c r="D9" s="1">
        <v>26.363160000000001</v>
      </c>
      <c r="E9" s="81" t="s">
        <v>5007</v>
      </c>
      <c r="F9" s="81">
        <v>32.435862999999998</v>
      </c>
      <c r="G9" s="81">
        <f t="shared" si="0"/>
        <v>6.0727029999999971</v>
      </c>
      <c r="H9" s="81">
        <f t="shared" si="2"/>
        <v>0.51061279999999787</v>
      </c>
      <c r="I9" s="81">
        <f t="shared" si="1"/>
        <v>0.70192422478946692</v>
      </c>
      <c r="K9" s="69"/>
      <c r="L9" s="46"/>
      <c r="M9" s="46"/>
      <c r="N9" s="46"/>
      <c r="O9" s="46"/>
      <c r="P9" s="46"/>
      <c r="Q9" s="47"/>
    </row>
    <row r="10" spans="1:17" x14ac:dyDescent="0.2">
      <c r="A10" s="52" t="s">
        <v>2873</v>
      </c>
      <c r="B10" s="1" t="s">
        <v>5135</v>
      </c>
      <c r="C10" s="1" t="s">
        <v>4884</v>
      </c>
      <c r="D10" s="1">
        <v>25.324912999999999</v>
      </c>
      <c r="E10" s="81" t="s">
        <v>5007</v>
      </c>
      <c r="F10" s="81">
        <v>31.571048999999999</v>
      </c>
      <c r="G10" s="81">
        <f t="shared" si="0"/>
        <v>6.2461359999999999</v>
      </c>
      <c r="H10" s="81">
        <f t="shared" si="2"/>
        <v>0.6840458000000007</v>
      </c>
      <c r="I10" s="81">
        <f t="shared" si="1"/>
        <v>0.62241735802831233</v>
      </c>
      <c r="K10" s="28" t="s">
        <v>4886</v>
      </c>
      <c r="L10" s="37"/>
      <c r="M10" s="37"/>
      <c r="N10" s="37"/>
      <c r="O10" s="37"/>
      <c r="P10" s="37"/>
      <c r="Q10" s="39"/>
    </row>
    <row r="11" spans="1:17" x14ac:dyDescent="0.2">
      <c r="A11" s="52" t="s">
        <v>2875</v>
      </c>
      <c r="B11" s="1" t="s">
        <v>5135</v>
      </c>
      <c r="C11" s="1" t="s">
        <v>4884</v>
      </c>
      <c r="D11" s="1">
        <v>32.547280000000001</v>
      </c>
      <c r="E11" s="81" t="s">
        <v>5007</v>
      </c>
      <c r="F11" s="81">
        <v>37.401299999999999</v>
      </c>
      <c r="G11" s="81">
        <f t="shared" si="0"/>
        <v>4.8540199999999984</v>
      </c>
      <c r="H11" s="81">
        <f t="shared" si="2"/>
        <v>-0.70807020000000076</v>
      </c>
      <c r="I11" s="81">
        <f t="shared" si="1"/>
        <v>1.6336174703676543</v>
      </c>
      <c r="K11" s="28" t="s">
        <v>5001</v>
      </c>
      <c r="L11" s="30" t="s">
        <v>5083</v>
      </c>
      <c r="M11" s="30" t="s">
        <v>5086</v>
      </c>
      <c r="N11" s="30" t="s">
        <v>5132</v>
      </c>
      <c r="O11" s="30" t="s">
        <v>5133</v>
      </c>
      <c r="P11" s="37"/>
      <c r="Q11" s="39"/>
    </row>
    <row r="12" spans="1:17" x14ac:dyDescent="0.2">
      <c r="A12" s="52" t="s">
        <v>2886</v>
      </c>
      <c r="B12" s="1" t="s">
        <v>5135</v>
      </c>
      <c r="C12" s="1" t="s">
        <v>4884</v>
      </c>
      <c r="D12" s="1">
        <v>25.679784999999999</v>
      </c>
      <c r="E12" s="81" t="s">
        <v>5007</v>
      </c>
      <c r="F12" s="81">
        <v>31.908999999999999</v>
      </c>
      <c r="G12" s="81">
        <f t="shared" si="0"/>
        <v>6.2292149999999999</v>
      </c>
      <c r="H12" s="81">
        <f t="shared" si="2"/>
        <v>0.66712480000000074</v>
      </c>
      <c r="I12" s="81">
        <f t="shared" si="1"/>
        <v>0.6297605103304329</v>
      </c>
      <c r="K12" s="21" t="s">
        <v>5008</v>
      </c>
      <c r="L12" s="6">
        <v>0.81130000000000002</v>
      </c>
      <c r="M12" s="6">
        <v>0.94479999999999997</v>
      </c>
      <c r="N12" s="6">
        <v>0.73160000000000003</v>
      </c>
      <c r="O12" s="6">
        <v>0.77290000000000003</v>
      </c>
      <c r="P12" s="37"/>
      <c r="Q12" s="39"/>
    </row>
    <row r="13" spans="1:17" x14ac:dyDescent="0.2">
      <c r="A13" s="52" t="s">
        <v>2887</v>
      </c>
      <c r="B13" s="1" t="s">
        <v>5135</v>
      </c>
      <c r="C13" s="1" t="s">
        <v>4884</v>
      </c>
      <c r="D13" s="1">
        <v>25.473832999999999</v>
      </c>
      <c r="E13" s="81" t="s">
        <v>5007</v>
      </c>
      <c r="F13" s="81">
        <v>31.994938000000001</v>
      </c>
      <c r="G13" s="81">
        <f t="shared" si="0"/>
        <v>6.5211050000000021</v>
      </c>
      <c r="H13" s="81">
        <f t="shared" si="2"/>
        <v>0.95901480000000294</v>
      </c>
      <c r="I13" s="81">
        <f t="shared" si="1"/>
        <v>0.51440807682419887</v>
      </c>
      <c r="K13" s="21" t="s">
        <v>38</v>
      </c>
      <c r="L13" s="6">
        <v>0.124</v>
      </c>
      <c r="M13" s="6">
        <v>0.69799999999999995</v>
      </c>
      <c r="N13" s="6">
        <v>1.3100000000000001E-2</v>
      </c>
      <c r="O13" s="6">
        <v>3.3099999999999997E-2</v>
      </c>
      <c r="P13" s="37"/>
      <c r="Q13" s="39"/>
    </row>
    <row r="14" spans="1:17" x14ac:dyDescent="0.2">
      <c r="A14" s="52" t="s">
        <v>2594</v>
      </c>
      <c r="B14" s="1" t="s">
        <v>5135</v>
      </c>
      <c r="C14" s="1" t="s">
        <v>4884</v>
      </c>
      <c r="D14" s="1">
        <v>25.314632</v>
      </c>
      <c r="E14" s="81" t="s">
        <v>5007</v>
      </c>
      <c r="F14" s="81">
        <v>31.134094000000001</v>
      </c>
      <c r="G14" s="81">
        <f t="shared" si="0"/>
        <v>5.8194620000000015</v>
      </c>
      <c r="H14" s="81">
        <f t="shared" si="2"/>
        <v>0.25737180000000226</v>
      </c>
      <c r="I14" s="81">
        <f t="shared" si="1"/>
        <v>0.83661061020361238</v>
      </c>
      <c r="K14" s="21" t="s">
        <v>5009</v>
      </c>
      <c r="L14" s="6" t="s">
        <v>49</v>
      </c>
      <c r="M14" s="6" t="s">
        <v>49</v>
      </c>
      <c r="N14" s="6" t="s">
        <v>69</v>
      </c>
      <c r="O14" s="6" t="s">
        <v>69</v>
      </c>
      <c r="P14" s="37"/>
      <c r="Q14" s="39"/>
    </row>
    <row r="15" spans="1:17" x14ac:dyDescent="0.2">
      <c r="A15" s="52" t="s">
        <v>5013</v>
      </c>
      <c r="B15" s="1" t="s">
        <v>5093</v>
      </c>
      <c r="C15" s="1" t="s">
        <v>4884</v>
      </c>
      <c r="D15" s="1">
        <v>27.302364000000001</v>
      </c>
      <c r="E15" s="81" t="s">
        <v>5007</v>
      </c>
      <c r="F15" s="81">
        <v>32.921799999999998</v>
      </c>
      <c r="G15" s="81">
        <f t="shared" si="0"/>
        <v>5.6194359999999968</v>
      </c>
      <c r="H15" s="81">
        <f t="shared" si="2"/>
        <v>5.734579999999756E-2</v>
      </c>
      <c r="I15" s="81">
        <f t="shared" si="1"/>
        <v>0.96103055108393443</v>
      </c>
      <c r="K15" s="21" t="s">
        <v>42</v>
      </c>
      <c r="L15" s="6" t="s">
        <v>65</v>
      </c>
      <c r="M15" s="6" t="s">
        <v>65</v>
      </c>
      <c r="N15" s="6" t="s">
        <v>1290</v>
      </c>
      <c r="O15" s="6" t="s">
        <v>1290</v>
      </c>
      <c r="P15" s="37"/>
      <c r="Q15" s="39"/>
    </row>
    <row r="16" spans="1:17" x14ac:dyDescent="0.2">
      <c r="A16" s="52" t="s">
        <v>5014</v>
      </c>
      <c r="B16" s="1" t="s">
        <v>5093</v>
      </c>
      <c r="C16" s="1" t="s">
        <v>4884</v>
      </c>
      <c r="D16" s="1">
        <v>26.505469999999999</v>
      </c>
      <c r="E16" s="81" t="s">
        <v>5007</v>
      </c>
      <c r="F16" s="81">
        <v>32.696399999999997</v>
      </c>
      <c r="G16" s="81">
        <f t="shared" si="0"/>
        <v>6.190929999999998</v>
      </c>
      <c r="H16" s="81">
        <f t="shared" si="2"/>
        <v>0.62883979999999884</v>
      </c>
      <c r="I16" s="81">
        <f t="shared" si="1"/>
        <v>0.64669627251970663</v>
      </c>
      <c r="K16" s="21" t="s">
        <v>5012</v>
      </c>
      <c r="L16" s="27">
        <v>4</v>
      </c>
      <c r="M16" s="27">
        <v>6</v>
      </c>
      <c r="N16" s="27">
        <v>6</v>
      </c>
      <c r="O16" s="27">
        <v>6</v>
      </c>
      <c r="P16" s="37"/>
      <c r="Q16" s="39"/>
    </row>
    <row r="17" spans="1:19" x14ac:dyDescent="0.2">
      <c r="A17" s="52" t="s">
        <v>5011</v>
      </c>
      <c r="B17" s="1" t="s">
        <v>5093</v>
      </c>
      <c r="C17" s="1" t="s">
        <v>4884</v>
      </c>
      <c r="D17" s="1">
        <v>26.386963000000002</v>
      </c>
      <c r="E17" s="81" t="s">
        <v>5007</v>
      </c>
      <c r="F17" s="81">
        <v>32.396163999999999</v>
      </c>
      <c r="G17" s="81">
        <f t="shared" si="0"/>
        <v>6.0092009999999974</v>
      </c>
      <c r="H17" s="81">
        <f t="shared" si="2"/>
        <v>0.44711079999999814</v>
      </c>
      <c r="I17" s="81">
        <f t="shared" si="1"/>
        <v>0.73351033580753111</v>
      </c>
      <c r="K17" s="29" t="s">
        <v>5046</v>
      </c>
      <c r="L17" s="22"/>
      <c r="M17" s="46"/>
      <c r="N17" s="46"/>
      <c r="O17" s="46"/>
      <c r="P17" s="46"/>
      <c r="Q17" s="47"/>
    </row>
    <row r="18" spans="1:19" x14ac:dyDescent="0.2">
      <c r="A18" s="52" t="s">
        <v>5015</v>
      </c>
      <c r="B18" s="1" t="s">
        <v>5093</v>
      </c>
      <c r="C18" s="1" t="s">
        <v>4884</v>
      </c>
      <c r="D18" s="1">
        <v>26.243438999999999</v>
      </c>
      <c r="E18" s="81" t="s">
        <v>5007</v>
      </c>
      <c r="F18" s="81">
        <v>32.196494999999999</v>
      </c>
      <c r="G18" s="81">
        <f t="shared" si="0"/>
        <v>5.9530560000000001</v>
      </c>
      <c r="H18" s="81">
        <f t="shared" si="2"/>
        <v>0.39096580000000092</v>
      </c>
      <c r="I18" s="81">
        <f t="shared" si="1"/>
        <v>0.76261890477817784</v>
      </c>
      <c r="K18" s="21" t="s">
        <v>38</v>
      </c>
      <c r="L18" s="6">
        <v>0.28639999999999999</v>
      </c>
      <c r="M18" s="37"/>
      <c r="N18" s="37"/>
      <c r="O18" s="37"/>
      <c r="P18" s="37"/>
      <c r="Q18" s="39"/>
    </row>
    <row r="19" spans="1:19" x14ac:dyDescent="0.2">
      <c r="A19" s="52" t="s">
        <v>2757</v>
      </c>
      <c r="B19" s="1" t="s">
        <v>5093</v>
      </c>
      <c r="C19" s="1" t="s">
        <v>4884</v>
      </c>
      <c r="D19" s="1">
        <v>25.946819999999999</v>
      </c>
      <c r="E19" s="81" t="s">
        <v>5007</v>
      </c>
      <c r="F19" s="81">
        <v>31.994845999999999</v>
      </c>
      <c r="G19" s="81">
        <f t="shared" si="0"/>
        <v>6.0480260000000001</v>
      </c>
      <c r="H19" s="81">
        <f t="shared" si="2"/>
        <v>0.48593580000000092</v>
      </c>
      <c r="I19" s="81">
        <f t="shared" si="1"/>
        <v>0.71403376367302318</v>
      </c>
      <c r="K19" s="21" t="s">
        <v>5048</v>
      </c>
      <c r="L19" s="6" t="s">
        <v>5049</v>
      </c>
      <c r="M19" s="37"/>
      <c r="N19" s="37"/>
      <c r="O19" s="37"/>
      <c r="P19" s="37"/>
      <c r="Q19" s="39"/>
    </row>
    <row r="20" spans="1:19" x14ac:dyDescent="0.2">
      <c r="A20" s="52" t="s">
        <v>2762</v>
      </c>
      <c r="B20" s="1" t="s">
        <v>5093</v>
      </c>
      <c r="C20" s="1" t="s">
        <v>4884</v>
      </c>
      <c r="D20" s="1">
        <v>25.037890999999998</v>
      </c>
      <c r="E20" s="81" t="s">
        <v>5007</v>
      </c>
      <c r="F20" s="81">
        <v>31.446987</v>
      </c>
      <c r="G20" s="81">
        <f t="shared" si="0"/>
        <v>6.4090960000000017</v>
      </c>
      <c r="H20" s="81">
        <f t="shared" si="2"/>
        <v>0.84700580000000247</v>
      </c>
      <c r="I20" s="81">
        <f t="shared" si="1"/>
        <v>0.55593734374492598</v>
      </c>
      <c r="K20" s="21" t="s">
        <v>42</v>
      </c>
      <c r="L20" s="6" t="s">
        <v>65</v>
      </c>
      <c r="M20" s="37"/>
      <c r="N20" s="37"/>
      <c r="O20" s="37"/>
      <c r="P20" s="37"/>
      <c r="Q20" s="39"/>
    </row>
    <row r="21" spans="1:19" x14ac:dyDescent="0.2">
      <c r="A21" s="52" t="s">
        <v>5136</v>
      </c>
      <c r="B21" s="1" t="s">
        <v>5106</v>
      </c>
      <c r="C21" s="1" t="s">
        <v>4884</v>
      </c>
      <c r="D21" s="1">
        <v>31.036608000000001</v>
      </c>
      <c r="E21" s="81" t="s">
        <v>5007</v>
      </c>
      <c r="F21" s="81">
        <v>36.730530000000002</v>
      </c>
      <c r="G21" s="81">
        <f t="shared" si="0"/>
        <v>5.6939220000000006</v>
      </c>
      <c r="H21" s="81">
        <f t="shared" si="2"/>
        <v>0.13183180000000139</v>
      </c>
      <c r="I21" s="81">
        <f t="shared" si="1"/>
        <v>0.91267188834304258</v>
      </c>
      <c r="K21" s="21" t="s">
        <v>5050</v>
      </c>
      <c r="L21" s="6" t="s">
        <v>69</v>
      </c>
      <c r="M21" s="37"/>
      <c r="N21" s="37"/>
      <c r="O21" s="37"/>
      <c r="P21" s="37"/>
      <c r="Q21" s="39"/>
    </row>
    <row r="22" spans="1:19" x14ac:dyDescent="0.2">
      <c r="A22" s="52" t="s">
        <v>2601</v>
      </c>
      <c r="B22" s="1" t="s">
        <v>5106</v>
      </c>
      <c r="C22" s="1" t="s">
        <v>4884</v>
      </c>
      <c r="D22" s="1">
        <v>30.248505000000002</v>
      </c>
      <c r="E22" s="81" t="s">
        <v>5007</v>
      </c>
      <c r="F22" s="81">
        <v>34.58034</v>
      </c>
      <c r="G22" s="81">
        <f t="shared" si="0"/>
        <v>4.3318349999999981</v>
      </c>
      <c r="H22" s="81">
        <f t="shared" si="2"/>
        <v>-1.2302552000000011</v>
      </c>
      <c r="I22" s="81">
        <f t="shared" si="1"/>
        <v>2.3460848634349345</v>
      </c>
      <c r="K22" s="21" t="s">
        <v>5051</v>
      </c>
      <c r="L22" s="6">
        <v>4</v>
      </c>
      <c r="M22" s="37"/>
      <c r="N22" s="37"/>
      <c r="O22" s="37"/>
      <c r="P22" s="37"/>
      <c r="Q22" s="39"/>
    </row>
    <row r="23" spans="1:19" x14ac:dyDescent="0.2">
      <c r="A23" s="52" t="s">
        <v>2758</v>
      </c>
      <c r="B23" s="1" t="s">
        <v>5106</v>
      </c>
      <c r="C23" s="1" t="s">
        <v>4884</v>
      </c>
      <c r="D23" s="1">
        <v>25.188492</v>
      </c>
      <c r="E23" s="81" t="s">
        <v>5007</v>
      </c>
      <c r="F23" s="81">
        <v>30.894451</v>
      </c>
      <c r="G23" s="81">
        <f t="shared" si="0"/>
        <v>5.705959</v>
      </c>
      <c r="H23" s="81">
        <f t="shared" si="2"/>
        <v>0.1438688000000008</v>
      </c>
      <c r="I23" s="81">
        <f t="shared" si="1"/>
        <v>0.90508876873670419</v>
      </c>
      <c r="K23" s="21" t="s">
        <v>5054</v>
      </c>
      <c r="L23" s="6">
        <v>3.778</v>
      </c>
      <c r="M23" s="37"/>
      <c r="N23" s="37"/>
      <c r="O23" s="37"/>
      <c r="P23" s="37"/>
      <c r="Q23" s="39"/>
    </row>
    <row r="24" spans="1:19" x14ac:dyDescent="0.2">
      <c r="A24" s="52" t="s">
        <v>2764</v>
      </c>
      <c r="B24" s="1" t="s">
        <v>5106</v>
      </c>
      <c r="C24" s="1" t="s">
        <v>4884</v>
      </c>
      <c r="D24" s="1">
        <v>25.686679999999999</v>
      </c>
      <c r="E24" s="81" t="s">
        <v>5007</v>
      </c>
      <c r="F24" s="81">
        <v>31.51239</v>
      </c>
      <c r="G24" s="81">
        <f t="shared" si="0"/>
        <v>5.8257100000000008</v>
      </c>
      <c r="H24" s="81">
        <f t="shared" si="2"/>
        <v>0.26361980000000163</v>
      </c>
      <c r="I24" s="81">
        <f t="shared" si="1"/>
        <v>0.83299526499615295</v>
      </c>
      <c r="K24" s="21"/>
      <c r="L24" s="6"/>
      <c r="M24" s="37"/>
      <c r="N24" s="37"/>
      <c r="O24" s="37"/>
      <c r="P24" s="37"/>
      <c r="Q24" s="39"/>
    </row>
    <row r="25" spans="1:19" x14ac:dyDescent="0.2">
      <c r="A25" s="52" t="s">
        <v>2765</v>
      </c>
      <c r="B25" s="1" t="s">
        <v>5106</v>
      </c>
      <c r="C25" s="1" t="s">
        <v>4884</v>
      </c>
      <c r="D25" s="1">
        <v>24.205383000000001</v>
      </c>
      <c r="E25" s="81" t="s">
        <v>5007</v>
      </c>
      <c r="F25" s="81">
        <v>30.458407999999999</v>
      </c>
      <c r="G25" s="81">
        <f t="shared" si="0"/>
        <v>6.2530249999999974</v>
      </c>
      <c r="H25" s="81">
        <f t="shared" si="2"/>
        <v>0.69093479999999818</v>
      </c>
      <c r="I25" s="81">
        <f>2^-H25</f>
        <v>0.61945234329064214</v>
      </c>
      <c r="K25" s="28" t="s">
        <v>5055</v>
      </c>
      <c r="L25" s="6"/>
      <c r="M25" s="37"/>
      <c r="N25" s="37"/>
      <c r="O25" s="37"/>
      <c r="P25" s="37"/>
      <c r="Q25" s="39"/>
    </row>
    <row r="26" spans="1:19" x14ac:dyDescent="0.2">
      <c r="A26" s="52" t="s">
        <v>5137</v>
      </c>
      <c r="C26" s="1" t="s">
        <v>4884</v>
      </c>
      <c r="D26" s="1" t="s">
        <v>5112</v>
      </c>
      <c r="E26" s="81" t="s">
        <v>5007</v>
      </c>
      <c r="F26" s="81" t="s">
        <v>5112</v>
      </c>
      <c r="G26" s="81"/>
      <c r="H26" s="81"/>
      <c r="I26" s="81"/>
      <c r="K26" s="21" t="s">
        <v>5057</v>
      </c>
      <c r="L26" s="6">
        <v>4</v>
      </c>
      <c r="M26" s="37"/>
      <c r="N26" s="37"/>
      <c r="O26" s="37"/>
      <c r="P26" s="37"/>
      <c r="Q26" s="39"/>
    </row>
    <row r="27" spans="1:19" x14ac:dyDescent="0.2">
      <c r="A27" s="53"/>
      <c r="B27" s="54"/>
      <c r="C27" s="54"/>
      <c r="D27" s="54"/>
      <c r="E27" s="82"/>
      <c r="F27" s="82"/>
      <c r="G27" s="82" t="s">
        <v>5138</v>
      </c>
      <c r="H27" s="82">
        <f>AVERAGE(G21:G25)</f>
        <v>5.5620901999999992</v>
      </c>
      <c r="I27" s="82"/>
      <c r="K27" s="23" t="s">
        <v>5058</v>
      </c>
      <c r="L27" s="7">
        <v>23</v>
      </c>
      <c r="M27" s="44"/>
      <c r="N27" s="44"/>
      <c r="O27" s="44"/>
      <c r="P27" s="44"/>
      <c r="Q27" s="45"/>
    </row>
    <row r="28" spans="1:19" x14ac:dyDescent="0.2">
      <c r="K28" s="29" t="s">
        <v>5059</v>
      </c>
      <c r="L28" s="22" t="s">
        <v>5060</v>
      </c>
      <c r="M28" s="22" t="s">
        <v>2949</v>
      </c>
      <c r="N28" s="22" t="s">
        <v>2987</v>
      </c>
      <c r="O28" s="22" t="s">
        <v>2988</v>
      </c>
      <c r="P28" s="22"/>
      <c r="Q28" s="9"/>
    </row>
    <row r="29" spans="1:19" x14ac:dyDescent="0.2">
      <c r="K29" s="21" t="s">
        <v>5139</v>
      </c>
      <c r="L29" s="6">
        <v>6.4329999999999998</v>
      </c>
      <c r="M29" s="6" t="s">
        <v>69</v>
      </c>
      <c r="N29" s="6" t="s">
        <v>65</v>
      </c>
      <c r="O29" s="6">
        <v>0.23449999999999999</v>
      </c>
      <c r="P29" s="6" t="s">
        <v>5062</v>
      </c>
      <c r="Q29" s="4"/>
    </row>
    <row r="30" spans="1:19" x14ac:dyDescent="0.2">
      <c r="K30" s="21" t="s">
        <v>5140</v>
      </c>
      <c r="L30" s="6">
        <v>-4.5</v>
      </c>
      <c r="M30" s="6" t="s">
        <v>69</v>
      </c>
      <c r="N30" s="6" t="s">
        <v>65</v>
      </c>
      <c r="O30" s="6">
        <v>0.501</v>
      </c>
      <c r="P30" s="6" t="s">
        <v>5066</v>
      </c>
      <c r="Q30" s="4"/>
      <c r="R30" s="37"/>
      <c r="S30" s="37"/>
    </row>
    <row r="31" spans="1:19" x14ac:dyDescent="0.2">
      <c r="A31" s="66" t="s">
        <v>4875</v>
      </c>
      <c r="B31" s="68" t="s">
        <v>4876</v>
      </c>
      <c r="C31" s="68" t="s">
        <v>4877</v>
      </c>
      <c r="D31" s="68" t="s">
        <v>4878</v>
      </c>
      <c r="E31" s="78" t="s">
        <v>4877</v>
      </c>
      <c r="F31" s="78" t="s">
        <v>4878</v>
      </c>
      <c r="G31" s="79" t="s">
        <v>4879</v>
      </c>
      <c r="H31" s="79" t="s">
        <v>4880</v>
      </c>
      <c r="I31" s="79" t="s">
        <v>4881</v>
      </c>
      <c r="J31" s="94"/>
      <c r="K31" s="21"/>
      <c r="L31" s="6"/>
      <c r="M31" s="6"/>
      <c r="N31" s="6"/>
      <c r="O31" s="6"/>
      <c r="P31" s="6"/>
      <c r="Q31" s="4"/>
      <c r="R31" s="37"/>
      <c r="S31" s="37"/>
    </row>
    <row r="32" spans="1:19" x14ac:dyDescent="0.2">
      <c r="A32" s="52" t="s">
        <v>2874</v>
      </c>
      <c r="B32" s="1" t="s">
        <v>5141</v>
      </c>
      <c r="C32" s="1" t="s">
        <v>4884</v>
      </c>
      <c r="D32" s="1">
        <v>29.400863999999999</v>
      </c>
      <c r="E32" s="81" t="s">
        <v>4885</v>
      </c>
      <c r="F32" s="81">
        <v>36.361503999999996</v>
      </c>
      <c r="G32" s="81">
        <f>F32-D32</f>
        <v>6.9606399999999979</v>
      </c>
      <c r="H32" s="81">
        <f>G32-$H$57</f>
        <v>1.1479726666666652</v>
      </c>
      <c r="I32" s="81">
        <f>2^-H32</f>
        <v>0.45125891321194533</v>
      </c>
      <c r="K32" s="21" t="s">
        <v>2991</v>
      </c>
      <c r="L32" s="6" t="s">
        <v>5069</v>
      </c>
      <c r="M32" s="6" t="s">
        <v>5070</v>
      </c>
      <c r="N32" s="6" t="s">
        <v>5060</v>
      </c>
      <c r="O32" s="6" t="s">
        <v>5071</v>
      </c>
      <c r="P32" s="6" t="s">
        <v>5072</v>
      </c>
      <c r="Q32" s="4" t="s">
        <v>5073</v>
      </c>
    </row>
    <row r="33" spans="1:19" x14ac:dyDescent="0.2">
      <c r="A33" s="52" t="s">
        <v>2878</v>
      </c>
      <c r="B33" s="1" t="s">
        <v>5141</v>
      </c>
      <c r="C33" s="1" t="s">
        <v>4884</v>
      </c>
      <c r="D33" s="1">
        <v>25.968605</v>
      </c>
      <c r="E33" s="81" t="s">
        <v>4885</v>
      </c>
      <c r="F33" s="81">
        <v>32.374825000000001</v>
      </c>
      <c r="G33" s="81">
        <f t="shared" ref="G33:G54" si="3">F33-D33</f>
        <v>6.4062200000000011</v>
      </c>
      <c r="H33" s="81">
        <f t="shared" ref="H33:H54" si="4">G33-$H$57</f>
        <v>0.59355266666666839</v>
      </c>
      <c r="I33" s="81">
        <f t="shared" ref="I33:I54" si="5">2^-H33</f>
        <v>0.66270896140418778</v>
      </c>
      <c r="K33" s="21" t="s">
        <v>5139</v>
      </c>
      <c r="L33" s="6">
        <v>15.6</v>
      </c>
      <c r="M33" s="6">
        <v>9.1669999999999998</v>
      </c>
      <c r="N33" s="6">
        <v>6.4329999999999998</v>
      </c>
      <c r="O33" s="6">
        <v>5</v>
      </c>
      <c r="P33" s="6">
        <v>6</v>
      </c>
      <c r="Q33" s="4">
        <v>1.5660000000000001</v>
      </c>
    </row>
    <row r="34" spans="1:19" x14ac:dyDescent="0.2">
      <c r="A34" s="52" t="s">
        <v>2881</v>
      </c>
      <c r="B34" s="1" t="s">
        <v>5141</v>
      </c>
      <c r="C34" s="1" t="s">
        <v>4884</v>
      </c>
      <c r="D34" s="1">
        <v>25.598015</v>
      </c>
      <c r="E34" s="81" t="s">
        <v>4885</v>
      </c>
      <c r="F34" s="81">
        <v>31.143453999999998</v>
      </c>
      <c r="G34" s="81">
        <f t="shared" si="3"/>
        <v>5.5454389999999982</v>
      </c>
      <c r="H34" s="81">
        <f t="shared" si="4"/>
        <v>-0.26722833333333451</v>
      </c>
      <c r="I34" s="81">
        <f t="shared" si="5"/>
        <v>1.2034934861638329</v>
      </c>
      <c r="K34" s="23" t="s">
        <v>5140</v>
      </c>
      <c r="L34" s="7">
        <v>9.6669999999999998</v>
      </c>
      <c r="M34" s="7">
        <v>14.17</v>
      </c>
      <c r="N34" s="7">
        <v>-4.5</v>
      </c>
      <c r="O34" s="7">
        <v>6</v>
      </c>
      <c r="P34" s="7">
        <v>6</v>
      </c>
      <c r="Q34" s="5">
        <v>1.149</v>
      </c>
    </row>
    <row r="35" spans="1:19" x14ac:dyDescent="0.2">
      <c r="A35" s="52" t="s">
        <v>2921</v>
      </c>
      <c r="B35" s="1" t="s">
        <v>5141</v>
      </c>
      <c r="C35" s="1" t="s">
        <v>4884</v>
      </c>
      <c r="D35" s="1">
        <v>25.972522999999999</v>
      </c>
      <c r="E35" s="81" t="s">
        <v>4885</v>
      </c>
      <c r="F35" s="81">
        <v>32.228366999999999</v>
      </c>
      <c r="G35" s="81">
        <f t="shared" si="3"/>
        <v>6.2558439999999997</v>
      </c>
      <c r="H35" s="81">
        <f t="shared" si="4"/>
        <v>0.443176666666667</v>
      </c>
      <c r="I35" s="81">
        <f t="shared" si="5"/>
        <v>0.73551329939497156</v>
      </c>
      <c r="K35" s="6"/>
      <c r="L35" s="6"/>
      <c r="M35" s="6"/>
      <c r="N35" s="6"/>
      <c r="O35" s="6"/>
      <c r="P35" s="6"/>
      <c r="Q35" s="6"/>
    </row>
    <row r="36" spans="1:19" x14ac:dyDescent="0.2">
      <c r="A36" s="52" t="s">
        <v>2824</v>
      </c>
      <c r="B36" s="1" t="s">
        <v>5141</v>
      </c>
      <c r="C36" s="1" t="s">
        <v>4884</v>
      </c>
      <c r="D36" s="1">
        <v>29.985379999999999</v>
      </c>
      <c r="E36" s="81" t="s">
        <v>4885</v>
      </c>
      <c r="F36" s="81">
        <v>35.847929999999998</v>
      </c>
      <c r="G36" s="81">
        <f t="shared" si="3"/>
        <v>5.8625499999999988</v>
      </c>
      <c r="H36" s="81">
        <f t="shared" si="4"/>
        <v>4.9882666666666076E-2</v>
      </c>
      <c r="I36" s="81">
        <f t="shared" si="5"/>
        <v>0.96601489101521265</v>
      </c>
      <c r="K36" s="6"/>
      <c r="L36" s="6"/>
      <c r="M36" s="6"/>
      <c r="N36" s="6"/>
      <c r="O36" s="6"/>
      <c r="P36" s="6"/>
      <c r="Q36" s="6"/>
    </row>
    <row r="37" spans="1:19" x14ac:dyDescent="0.2">
      <c r="A37" s="52" t="s">
        <v>5044</v>
      </c>
      <c r="B37" s="1" t="s">
        <v>5035</v>
      </c>
      <c r="C37" s="1" t="s">
        <v>4884</v>
      </c>
      <c r="D37" s="1">
        <v>26.778691999999999</v>
      </c>
      <c r="E37" s="81" t="s">
        <v>4885</v>
      </c>
      <c r="F37" s="81">
        <v>32.576653</v>
      </c>
      <c r="G37" s="81">
        <f t="shared" si="3"/>
        <v>5.7979610000000008</v>
      </c>
      <c r="H37" s="81">
        <f t="shared" si="4"/>
        <v>-1.4706333333331933E-2</v>
      </c>
      <c r="I37" s="81">
        <f t="shared" si="5"/>
        <v>1.0102457857609444</v>
      </c>
      <c r="K37" s="6"/>
      <c r="L37" s="6"/>
      <c r="M37" s="6"/>
      <c r="N37" s="6"/>
      <c r="O37" s="6"/>
      <c r="P37" s="6"/>
      <c r="Q37" s="6"/>
    </row>
    <row r="38" spans="1:19" x14ac:dyDescent="0.2">
      <c r="A38" s="52" t="s">
        <v>3848</v>
      </c>
      <c r="B38" s="1" t="s">
        <v>5035</v>
      </c>
      <c r="C38" s="1" t="s">
        <v>4884</v>
      </c>
      <c r="D38" s="1">
        <v>25.052738000000002</v>
      </c>
      <c r="E38" s="81" t="s">
        <v>4885</v>
      </c>
      <c r="F38" s="81">
        <v>31.461372000000001</v>
      </c>
      <c r="G38" s="81">
        <f t="shared" si="3"/>
        <v>6.4086339999999993</v>
      </c>
      <c r="H38" s="81">
        <f t="shared" si="4"/>
        <v>0.59596666666666653</v>
      </c>
      <c r="I38" s="81">
        <f t="shared" si="5"/>
        <v>0.66160100600653371</v>
      </c>
      <c r="K38" s="6"/>
      <c r="L38" s="6"/>
      <c r="M38" s="6"/>
      <c r="N38" s="6"/>
      <c r="O38" s="6"/>
      <c r="P38" s="6"/>
      <c r="Q38" s="6"/>
    </row>
    <row r="39" spans="1:19" x14ac:dyDescent="0.2">
      <c r="A39" s="52" t="s">
        <v>3929</v>
      </c>
      <c r="B39" s="1" t="s">
        <v>5035</v>
      </c>
      <c r="C39" s="1" t="s">
        <v>4884</v>
      </c>
      <c r="D39" s="1">
        <v>25.471252</v>
      </c>
      <c r="E39" s="81" t="s">
        <v>4885</v>
      </c>
      <c r="F39" s="81">
        <v>31.899853</v>
      </c>
      <c r="G39" s="81">
        <f t="shared" si="3"/>
        <v>6.4286010000000005</v>
      </c>
      <c r="H39" s="81">
        <f t="shared" si="4"/>
        <v>0.61593366666666771</v>
      </c>
      <c r="I39" s="81">
        <f t="shared" si="5"/>
        <v>0.65250747464129066</v>
      </c>
      <c r="L39" s="37"/>
      <c r="M39" s="37"/>
      <c r="N39" s="37"/>
      <c r="O39" s="37"/>
      <c r="P39" s="37"/>
      <c r="Q39" s="37"/>
    </row>
    <row r="40" spans="1:19" x14ac:dyDescent="0.2">
      <c r="A40" s="52" t="s">
        <v>4032</v>
      </c>
      <c r="B40" s="1" t="s">
        <v>5035</v>
      </c>
      <c r="C40" s="1" t="s">
        <v>4884</v>
      </c>
      <c r="D40" s="1">
        <v>29.053637999999999</v>
      </c>
      <c r="E40" s="81" t="s">
        <v>4885</v>
      </c>
      <c r="F40" s="81">
        <v>35.207282999999997</v>
      </c>
      <c r="G40" s="81">
        <f t="shared" si="3"/>
        <v>6.1536449999999974</v>
      </c>
      <c r="H40" s="81">
        <f t="shared" si="4"/>
        <v>0.34097766666666462</v>
      </c>
      <c r="I40" s="81">
        <f t="shared" si="5"/>
        <v>0.78950610838712998</v>
      </c>
      <c r="K40" s="413" t="s">
        <v>5142</v>
      </c>
      <c r="L40" s="414"/>
      <c r="M40" s="414"/>
      <c r="N40" s="414"/>
      <c r="O40" s="414"/>
      <c r="P40" s="414"/>
      <c r="Q40" s="415"/>
      <c r="R40" s="37"/>
      <c r="S40" s="37"/>
    </row>
    <row r="41" spans="1:19" x14ac:dyDescent="0.2">
      <c r="A41" s="52" t="s">
        <v>4060</v>
      </c>
      <c r="B41" s="1" t="s">
        <v>5035</v>
      </c>
      <c r="C41" s="1" t="s">
        <v>4884</v>
      </c>
      <c r="D41" s="1">
        <v>24.362328000000002</v>
      </c>
      <c r="E41" s="81" t="s">
        <v>4885</v>
      </c>
      <c r="F41" s="81">
        <v>31.056683</v>
      </c>
      <c r="G41" s="81">
        <f t="shared" si="3"/>
        <v>6.6943549999999981</v>
      </c>
      <c r="H41" s="81">
        <f t="shared" si="4"/>
        <v>0.88168766666666532</v>
      </c>
      <c r="I41" s="81">
        <f t="shared" si="5"/>
        <v>0.54273217092237802</v>
      </c>
      <c r="K41" s="29" t="s">
        <v>4886</v>
      </c>
      <c r="L41" s="51"/>
      <c r="M41" s="51"/>
      <c r="N41" s="51"/>
      <c r="O41" s="51"/>
      <c r="P41" s="51"/>
      <c r="Q41" s="90"/>
      <c r="R41" s="37"/>
      <c r="S41" s="37"/>
    </row>
    <row r="42" spans="1:19" ht="17" x14ac:dyDescent="0.2">
      <c r="A42" s="52" t="s">
        <v>1531</v>
      </c>
      <c r="B42" s="1" t="s">
        <v>5035</v>
      </c>
      <c r="C42" s="1" t="s">
        <v>4884</v>
      </c>
      <c r="D42" s="1">
        <v>24.294609999999999</v>
      </c>
      <c r="E42" s="81" t="s">
        <v>4885</v>
      </c>
      <c r="F42" s="81">
        <v>31.785499999999999</v>
      </c>
      <c r="G42" s="81">
        <f t="shared" si="3"/>
        <v>7.4908900000000003</v>
      </c>
      <c r="H42" s="81">
        <f t="shared" si="4"/>
        <v>1.6782226666666675</v>
      </c>
      <c r="I42" s="81">
        <f>2^-H42</f>
        <v>0.3124673454730677</v>
      </c>
      <c r="K42" s="32" t="s">
        <v>4895</v>
      </c>
      <c r="L42" s="143" t="s">
        <v>5143</v>
      </c>
      <c r="M42" s="143" t="s">
        <v>5144</v>
      </c>
      <c r="N42" s="143" t="s">
        <v>5145</v>
      </c>
      <c r="O42" s="143" t="s">
        <v>5146</v>
      </c>
      <c r="P42" s="94"/>
      <c r="Q42" s="39"/>
      <c r="R42" s="37"/>
      <c r="S42" s="37"/>
    </row>
    <row r="43" spans="1:19" ht="17" x14ac:dyDescent="0.2">
      <c r="A43" s="52" t="s">
        <v>2882</v>
      </c>
      <c r="B43" s="1" t="s">
        <v>5147</v>
      </c>
      <c r="C43" s="1" t="s">
        <v>4884</v>
      </c>
      <c r="D43" s="1">
        <v>25.095182000000001</v>
      </c>
      <c r="E43" s="81" t="s">
        <v>4885</v>
      </c>
      <c r="F43" s="81">
        <v>30.710436000000001</v>
      </c>
      <c r="G43" s="81">
        <f t="shared" si="3"/>
        <v>5.6152540000000002</v>
      </c>
      <c r="H43" s="81">
        <f t="shared" si="4"/>
        <v>-0.19741333333333255</v>
      </c>
      <c r="I43" s="81">
        <f t="shared" si="5"/>
        <v>1.1466406521770456</v>
      </c>
      <c r="K43" s="17" t="s">
        <v>4896</v>
      </c>
      <c r="L43" s="18">
        <v>0.1757</v>
      </c>
      <c r="M43" s="18">
        <v>0.16650000000000001</v>
      </c>
      <c r="N43" s="18">
        <v>0.153</v>
      </c>
      <c r="O43" s="18">
        <v>0.1933</v>
      </c>
      <c r="P43" s="94"/>
      <c r="Q43" s="34"/>
      <c r="R43" s="37"/>
      <c r="S43" s="37"/>
    </row>
    <row r="44" spans="1:19" ht="17" x14ac:dyDescent="0.2">
      <c r="A44" s="52" t="s">
        <v>2879</v>
      </c>
      <c r="B44" s="1" t="s">
        <v>5147</v>
      </c>
      <c r="C44" s="1" t="s">
        <v>4884</v>
      </c>
      <c r="D44" s="1">
        <v>25.037474</v>
      </c>
      <c r="E44" s="81" t="s">
        <v>4885</v>
      </c>
      <c r="F44" s="81">
        <v>30.586697000000001</v>
      </c>
      <c r="G44" s="81">
        <f t="shared" si="3"/>
        <v>5.5492230000000013</v>
      </c>
      <c r="H44" s="81">
        <f t="shared" si="4"/>
        <v>-0.26344433333333139</v>
      </c>
      <c r="I44" s="81">
        <f t="shared" si="5"/>
        <v>1.2003410165545891</v>
      </c>
      <c r="K44" s="17" t="s">
        <v>2934</v>
      </c>
      <c r="L44" s="18" t="s">
        <v>4897</v>
      </c>
      <c r="M44" s="18" t="s">
        <v>4897</v>
      </c>
      <c r="N44" s="18" t="s">
        <v>4897</v>
      </c>
      <c r="O44" s="18" t="s">
        <v>4897</v>
      </c>
      <c r="P44" s="94"/>
      <c r="Q44" s="34"/>
      <c r="R44" s="37"/>
      <c r="S44" s="37"/>
    </row>
    <row r="45" spans="1:19" ht="17" x14ac:dyDescent="0.2">
      <c r="A45" s="52" t="s">
        <v>2880</v>
      </c>
      <c r="B45" s="1" t="s">
        <v>5147</v>
      </c>
      <c r="C45" s="1" t="s">
        <v>4884</v>
      </c>
      <c r="D45" s="1">
        <v>25.687159999999999</v>
      </c>
      <c r="E45" s="81" t="s">
        <v>4885</v>
      </c>
      <c r="F45" s="81">
        <v>31.471755999999999</v>
      </c>
      <c r="G45" s="81">
        <f t="shared" si="3"/>
        <v>5.7845960000000005</v>
      </c>
      <c r="H45" s="81">
        <f t="shared" si="4"/>
        <v>-2.8071333333332227E-2</v>
      </c>
      <c r="I45" s="81">
        <f t="shared" si="5"/>
        <v>1.0196480977410403</v>
      </c>
      <c r="K45" s="17" t="s">
        <v>2935</v>
      </c>
      <c r="L45" s="18" t="s">
        <v>49</v>
      </c>
      <c r="M45" s="18" t="s">
        <v>49</v>
      </c>
      <c r="N45" s="18" t="s">
        <v>49</v>
      </c>
      <c r="O45" s="18" t="s">
        <v>49</v>
      </c>
      <c r="P45" s="94"/>
      <c r="Q45" s="34"/>
      <c r="R45" s="37"/>
      <c r="S45" s="37"/>
    </row>
    <row r="46" spans="1:19" ht="17" x14ac:dyDescent="0.2">
      <c r="A46" s="52" t="s">
        <v>2920</v>
      </c>
      <c r="B46" s="1" t="s">
        <v>5147</v>
      </c>
      <c r="C46" s="1" t="s">
        <v>4884</v>
      </c>
      <c r="D46" s="1">
        <v>24.295988000000001</v>
      </c>
      <c r="E46" s="81" t="s">
        <v>4885</v>
      </c>
      <c r="F46" s="81">
        <v>30.432144000000001</v>
      </c>
      <c r="G46" s="81">
        <f t="shared" si="3"/>
        <v>6.1361559999999997</v>
      </c>
      <c r="H46" s="81">
        <f t="shared" si="4"/>
        <v>0.32348866666666698</v>
      </c>
      <c r="I46" s="81">
        <f t="shared" si="5"/>
        <v>0.7991351031232643</v>
      </c>
      <c r="K46" s="17" t="s">
        <v>2938</v>
      </c>
      <c r="L46" s="18" t="s">
        <v>65</v>
      </c>
      <c r="M46" s="18" t="s">
        <v>65</v>
      </c>
      <c r="N46" s="18" t="s">
        <v>65</v>
      </c>
      <c r="O46" s="18" t="s">
        <v>65</v>
      </c>
      <c r="P46" s="94"/>
      <c r="Q46" s="34"/>
      <c r="R46" s="37"/>
      <c r="S46" s="37"/>
    </row>
    <row r="47" spans="1:19" x14ac:dyDescent="0.2">
      <c r="A47" s="52" t="s">
        <v>2793</v>
      </c>
      <c r="B47" s="1" t="s">
        <v>5147</v>
      </c>
      <c r="C47" s="1" t="s">
        <v>4884</v>
      </c>
      <c r="D47" s="1">
        <v>25.718178000000002</v>
      </c>
      <c r="E47" s="81" t="s">
        <v>4885</v>
      </c>
      <c r="F47" s="81">
        <v>31.537624000000001</v>
      </c>
      <c r="G47" s="81">
        <f t="shared" si="3"/>
        <v>5.8194459999999992</v>
      </c>
      <c r="H47" s="81">
        <f t="shared" si="4"/>
        <v>6.7786666666664885E-3</v>
      </c>
      <c r="I47" s="81">
        <f t="shared" si="5"/>
        <v>0.99531240752910177</v>
      </c>
      <c r="K47" s="52"/>
      <c r="L47" s="94"/>
      <c r="M47" s="84"/>
      <c r="N47" s="94"/>
      <c r="O47" s="94"/>
      <c r="P47" s="94"/>
      <c r="Q47" s="34"/>
      <c r="R47" s="37"/>
      <c r="S47" s="37"/>
    </row>
    <row r="48" spans="1:19" x14ac:dyDescent="0.2">
      <c r="A48" s="52" t="s">
        <v>2794</v>
      </c>
      <c r="B48" s="1" t="s">
        <v>5147</v>
      </c>
      <c r="C48" s="1" t="s">
        <v>4884</v>
      </c>
      <c r="D48" s="1">
        <v>25.389831999999998</v>
      </c>
      <c r="E48" s="81" t="s">
        <v>4885</v>
      </c>
      <c r="F48" s="81">
        <v>31.365534</v>
      </c>
      <c r="G48" s="81">
        <f t="shared" si="3"/>
        <v>5.9757020000000018</v>
      </c>
      <c r="H48" s="81">
        <f t="shared" si="4"/>
        <v>0.1630346666666691</v>
      </c>
      <c r="I48" s="81">
        <f t="shared" si="5"/>
        <v>0.89314439063701201</v>
      </c>
      <c r="K48" s="48" t="s">
        <v>3028</v>
      </c>
      <c r="L48" s="37">
        <v>6</v>
      </c>
      <c r="M48" s="6">
        <v>6</v>
      </c>
      <c r="N48" s="37">
        <v>6</v>
      </c>
      <c r="O48" s="37">
        <v>5</v>
      </c>
      <c r="P48" s="94"/>
      <c r="Q48" s="34"/>
      <c r="R48" s="37"/>
      <c r="S48" s="37"/>
    </row>
    <row r="49" spans="1:19" x14ac:dyDescent="0.2">
      <c r="A49" s="52" t="s">
        <v>5052</v>
      </c>
      <c r="B49" s="1" t="s">
        <v>5053</v>
      </c>
      <c r="C49" s="1" t="s">
        <v>4884</v>
      </c>
      <c r="D49" s="1">
        <v>26.319399000000001</v>
      </c>
      <c r="E49" s="81" t="s">
        <v>4885</v>
      </c>
      <c r="F49" s="81">
        <v>31.713664999999999</v>
      </c>
      <c r="G49" s="81">
        <f t="shared" si="3"/>
        <v>5.3942659999999982</v>
      </c>
      <c r="H49" s="81">
        <f t="shared" si="4"/>
        <v>-0.41840133333333451</v>
      </c>
      <c r="I49" s="81">
        <f t="shared" si="5"/>
        <v>1.3364458032783111</v>
      </c>
      <c r="K49" s="69"/>
      <c r="L49" s="46"/>
      <c r="M49" s="46"/>
      <c r="N49" s="46"/>
      <c r="O49" s="46"/>
      <c r="P49" s="46"/>
      <c r="Q49" s="47"/>
      <c r="R49" s="37"/>
      <c r="S49" s="37"/>
    </row>
    <row r="50" spans="1:19" x14ac:dyDescent="0.2">
      <c r="A50" s="52" t="s">
        <v>5056</v>
      </c>
      <c r="B50" s="1" t="s">
        <v>5053</v>
      </c>
      <c r="C50" s="1" t="s">
        <v>4884</v>
      </c>
      <c r="D50" s="1">
        <v>26.625996000000001</v>
      </c>
      <c r="E50" s="81" t="s">
        <v>4885</v>
      </c>
      <c r="F50" s="81">
        <v>32.41919</v>
      </c>
      <c r="G50" s="81">
        <f t="shared" si="3"/>
        <v>5.7931939999999997</v>
      </c>
      <c r="H50" s="81">
        <f t="shared" si="4"/>
        <v>-1.9473333333333009E-2</v>
      </c>
      <c r="I50" s="81">
        <f t="shared" si="5"/>
        <v>1.0135893938173726</v>
      </c>
      <c r="K50" s="28" t="s">
        <v>2941</v>
      </c>
      <c r="L50" s="30" t="s">
        <v>2942</v>
      </c>
      <c r="M50" s="6"/>
      <c r="N50" s="6"/>
      <c r="O50" s="6"/>
      <c r="P50" s="6"/>
      <c r="Q50" s="39"/>
      <c r="R50" s="37"/>
      <c r="S50" s="37"/>
    </row>
    <row r="51" spans="1:19" x14ac:dyDescent="0.2">
      <c r="A51" s="52" t="s">
        <v>4031</v>
      </c>
      <c r="B51" s="1" t="s">
        <v>5053</v>
      </c>
      <c r="C51" s="1" t="s">
        <v>4884</v>
      </c>
      <c r="D51" s="1">
        <v>29.099509999999999</v>
      </c>
      <c r="E51" s="81" t="s">
        <v>4885</v>
      </c>
      <c r="F51" s="81">
        <v>35.479087999999997</v>
      </c>
      <c r="G51" s="81">
        <f t="shared" si="3"/>
        <v>6.3795779999999986</v>
      </c>
      <c r="H51" s="81">
        <f t="shared" si="4"/>
        <v>0.5669106666666659</v>
      </c>
      <c r="I51" s="81">
        <f t="shared" si="5"/>
        <v>0.67506079180651746</v>
      </c>
      <c r="K51" s="21" t="s">
        <v>2944</v>
      </c>
      <c r="L51" s="6">
        <v>0.05</v>
      </c>
      <c r="M51" s="6"/>
      <c r="N51" s="6"/>
      <c r="O51" s="6"/>
      <c r="P51" s="6"/>
      <c r="Q51" s="39"/>
      <c r="R51" s="37"/>
      <c r="S51" s="37"/>
    </row>
    <row r="52" spans="1:19" x14ac:dyDescent="0.2">
      <c r="A52" s="52" t="s">
        <v>4076</v>
      </c>
      <c r="B52" s="1" t="s">
        <v>5053</v>
      </c>
      <c r="C52" s="1" t="s">
        <v>4884</v>
      </c>
      <c r="D52" s="1">
        <v>23.468323000000002</v>
      </c>
      <c r="E52" s="81" t="s">
        <v>4885</v>
      </c>
      <c r="F52" s="81">
        <v>29.675404</v>
      </c>
      <c r="G52" s="81">
        <f t="shared" si="3"/>
        <v>6.2070809999999987</v>
      </c>
      <c r="H52" s="81">
        <f>G52-$H$57</f>
        <v>0.394413666666666</v>
      </c>
      <c r="I52" s="81">
        <f>2^-H52</f>
        <v>0.76079851395108422</v>
      </c>
      <c r="K52" s="21"/>
      <c r="L52" s="6"/>
      <c r="M52" s="6"/>
      <c r="N52" s="6"/>
      <c r="O52" s="6"/>
      <c r="P52" s="6"/>
      <c r="Q52" s="39"/>
    </row>
    <row r="53" spans="1:19" x14ac:dyDescent="0.2">
      <c r="A53" s="52" t="s">
        <v>4096</v>
      </c>
      <c r="B53" s="1" t="s">
        <v>5053</v>
      </c>
      <c r="C53" s="1" t="s">
        <v>4884</v>
      </c>
      <c r="D53" s="1">
        <v>25.680246</v>
      </c>
      <c r="E53" s="81" t="s">
        <v>4885</v>
      </c>
      <c r="F53" s="81">
        <v>31.138977000000001</v>
      </c>
      <c r="G53" s="81">
        <f t="shared" si="3"/>
        <v>5.4587310000000002</v>
      </c>
      <c r="H53" s="81">
        <f t="shared" si="4"/>
        <v>-0.35393633333333252</v>
      </c>
      <c r="I53" s="81">
        <f t="shared" si="5"/>
        <v>1.2780429614491466</v>
      </c>
      <c r="K53" s="28" t="s">
        <v>2945</v>
      </c>
      <c r="L53" s="30" t="s">
        <v>2946</v>
      </c>
      <c r="M53" s="30" t="s">
        <v>2947</v>
      </c>
      <c r="N53" s="30" t="s">
        <v>2948</v>
      </c>
      <c r="O53" s="30" t="s">
        <v>2949</v>
      </c>
      <c r="P53" s="6"/>
      <c r="Q53" s="39"/>
    </row>
    <row r="54" spans="1:19" x14ac:dyDescent="0.2">
      <c r="A54" s="52" t="s">
        <v>4098</v>
      </c>
      <c r="B54" s="1" t="s">
        <v>5053</v>
      </c>
      <c r="C54" s="1" t="s">
        <v>4884</v>
      </c>
      <c r="D54" s="1">
        <v>27.282620000000001</v>
      </c>
      <c r="E54" s="81" t="s">
        <v>4885</v>
      </c>
      <c r="F54" s="81">
        <v>32.925773999999997</v>
      </c>
      <c r="G54" s="81">
        <f t="shared" si="3"/>
        <v>5.6431539999999956</v>
      </c>
      <c r="H54" s="81">
        <f t="shared" si="4"/>
        <v>-0.16951333333333718</v>
      </c>
      <c r="I54" s="81">
        <f t="shared" si="5"/>
        <v>1.1246790308832038</v>
      </c>
      <c r="K54" s="21" t="s">
        <v>3031</v>
      </c>
      <c r="L54" s="6">
        <v>2.3650000000000002</v>
      </c>
      <c r="M54" s="6">
        <v>0.4204</v>
      </c>
      <c r="N54" s="6" t="s">
        <v>65</v>
      </c>
      <c r="O54" s="6" t="s">
        <v>69</v>
      </c>
      <c r="P54" s="6"/>
      <c r="Q54" s="39"/>
    </row>
    <row r="55" spans="1:19" x14ac:dyDescent="0.2">
      <c r="A55" s="52" t="s">
        <v>5137</v>
      </c>
      <c r="C55" s="1" t="s">
        <v>4884</v>
      </c>
      <c r="D55" s="1" t="s">
        <v>5112</v>
      </c>
      <c r="E55" s="81" t="s">
        <v>4885</v>
      </c>
      <c r="F55" s="81" t="s">
        <v>5112</v>
      </c>
      <c r="G55" s="81"/>
      <c r="H55" s="81"/>
      <c r="I55" s="81"/>
      <c r="K55" s="21" t="s">
        <v>5017</v>
      </c>
      <c r="L55" s="6">
        <v>28.85</v>
      </c>
      <c r="M55" s="6">
        <v>9.7000000000000003E-3</v>
      </c>
      <c r="N55" s="6" t="s">
        <v>2281</v>
      </c>
      <c r="O55" s="6" t="s">
        <v>49</v>
      </c>
      <c r="P55" s="6"/>
      <c r="Q55" s="39"/>
    </row>
    <row r="56" spans="1:19" x14ac:dyDescent="0.2">
      <c r="A56" s="52"/>
      <c r="E56" s="81"/>
      <c r="F56" s="81"/>
      <c r="G56" s="81"/>
      <c r="H56" s="81"/>
      <c r="I56" s="81"/>
      <c r="K56" s="21" t="s">
        <v>5148</v>
      </c>
      <c r="L56" s="6">
        <v>1.2529999999999999</v>
      </c>
      <c r="M56" s="6">
        <v>0.55589999999999995</v>
      </c>
      <c r="N56" s="6" t="s">
        <v>65</v>
      </c>
      <c r="O56" s="6" t="s">
        <v>69</v>
      </c>
      <c r="P56" s="6"/>
      <c r="Q56" s="39"/>
    </row>
    <row r="57" spans="1:19" x14ac:dyDescent="0.2">
      <c r="A57" s="53"/>
      <c r="B57" s="54"/>
      <c r="C57" s="54"/>
      <c r="D57" s="54"/>
      <c r="E57" s="82"/>
      <c r="F57" s="82"/>
      <c r="G57" s="82" t="s">
        <v>5149</v>
      </c>
      <c r="H57" s="82">
        <f>AVERAGE(G49:G54)</f>
        <v>5.8126673333333327</v>
      </c>
      <c r="I57" s="82"/>
      <c r="K57" s="28"/>
      <c r="L57" s="30"/>
      <c r="M57" s="30"/>
      <c r="N57" s="30"/>
      <c r="O57" s="30"/>
      <c r="P57" s="30" t="s">
        <v>38</v>
      </c>
      <c r="Q57" s="39"/>
    </row>
    <row r="58" spans="1:19" x14ac:dyDescent="0.2">
      <c r="K58" s="21" t="s">
        <v>2951</v>
      </c>
      <c r="L58" s="6" t="s">
        <v>2952</v>
      </c>
      <c r="M58" s="6" t="s">
        <v>2953</v>
      </c>
      <c r="N58" s="6" t="s">
        <v>2954</v>
      </c>
      <c r="O58" s="6" t="s">
        <v>2955</v>
      </c>
      <c r="P58" s="6" t="s">
        <v>5150</v>
      </c>
      <c r="Q58" s="39"/>
    </row>
    <row r="59" spans="1:19" x14ac:dyDescent="0.2">
      <c r="K59" s="21" t="s">
        <v>3031</v>
      </c>
      <c r="L59" s="6">
        <v>3.875E-2</v>
      </c>
      <c r="M59" s="6">
        <v>1</v>
      </c>
      <c r="N59" s="6">
        <v>3.875E-2</v>
      </c>
      <c r="O59" s="6" t="s">
        <v>5151</v>
      </c>
      <c r="P59" s="6" t="s">
        <v>5152</v>
      </c>
      <c r="Q59" s="39"/>
      <c r="R59" s="6"/>
    </row>
    <row r="60" spans="1:19" x14ac:dyDescent="0.2">
      <c r="K60" s="21" t="s">
        <v>5017</v>
      </c>
      <c r="L60" s="6">
        <v>0.47260000000000002</v>
      </c>
      <c r="M60" s="6">
        <v>1</v>
      </c>
      <c r="N60" s="6">
        <v>0.47260000000000002</v>
      </c>
      <c r="O60" s="6" t="s">
        <v>5153</v>
      </c>
      <c r="P60" s="6"/>
      <c r="Q60" s="39"/>
      <c r="R60" s="6"/>
    </row>
    <row r="61" spans="1:19" x14ac:dyDescent="0.2">
      <c r="K61" s="38" t="s">
        <v>5148</v>
      </c>
      <c r="L61" s="1">
        <v>2.053E-2</v>
      </c>
      <c r="M61" s="6">
        <v>1</v>
      </c>
      <c r="N61" s="1">
        <v>2.053E-2</v>
      </c>
      <c r="O61" s="1" t="s">
        <v>5154</v>
      </c>
      <c r="Q61" s="34"/>
      <c r="R61" s="6"/>
    </row>
    <row r="62" spans="1:19" x14ac:dyDescent="0.2">
      <c r="K62" s="48" t="s">
        <v>2962</v>
      </c>
      <c r="L62" s="54">
        <v>1.085</v>
      </c>
      <c r="M62" s="7">
        <v>19</v>
      </c>
      <c r="N62" s="54">
        <v>5.7119999999999997E-2</v>
      </c>
      <c r="O62" s="54"/>
      <c r="P62" s="54"/>
      <c r="Q62" s="70"/>
      <c r="R62" s="6"/>
    </row>
    <row r="63" spans="1:19" x14ac:dyDescent="0.2">
      <c r="K63" s="110" t="s">
        <v>2983</v>
      </c>
      <c r="L63" s="46" t="s">
        <v>2984</v>
      </c>
      <c r="M63" s="22" t="s">
        <v>2985</v>
      </c>
      <c r="N63" s="46" t="s">
        <v>2986</v>
      </c>
      <c r="O63" s="46" t="s">
        <v>2987</v>
      </c>
      <c r="P63" s="46" t="s">
        <v>2988</v>
      </c>
      <c r="Q63" s="90"/>
      <c r="R63" s="6"/>
    </row>
    <row r="64" spans="1:19" x14ac:dyDescent="0.2">
      <c r="K64" s="38"/>
      <c r="L64" s="37"/>
      <c r="M64" s="6"/>
      <c r="N64" s="37"/>
      <c r="O64" s="37"/>
      <c r="P64" s="37"/>
      <c r="Q64" s="34"/>
      <c r="R64" s="6"/>
    </row>
    <row r="65" spans="11:18" x14ac:dyDescent="0.2">
      <c r="K65" s="38" t="s">
        <v>5155</v>
      </c>
      <c r="L65" s="37">
        <v>2.24E-2</v>
      </c>
      <c r="M65" s="6" t="s">
        <v>5156</v>
      </c>
      <c r="N65" s="37" t="s">
        <v>69</v>
      </c>
      <c r="O65" s="37" t="s">
        <v>65</v>
      </c>
      <c r="P65" s="37">
        <v>0.98380000000000001</v>
      </c>
      <c r="Q65" s="34"/>
      <c r="R65" s="6"/>
    </row>
    <row r="66" spans="11:18" x14ac:dyDescent="0.2">
      <c r="K66" s="48" t="s">
        <v>5157</v>
      </c>
      <c r="L66" s="44">
        <v>-0.14230000000000001</v>
      </c>
      <c r="M66" s="44" t="s">
        <v>5158</v>
      </c>
      <c r="N66" s="44" t="s">
        <v>69</v>
      </c>
      <c r="O66" s="44" t="s">
        <v>65</v>
      </c>
      <c r="P66" s="44">
        <v>0.56159999999999999</v>
      </c>
      <c r="Q66" s="70"/>
      <c r="R66" s="6"/>
    </row>
    <row r="67" spans="11:18" x14ac:dyDescent="0.2">
      <c r="R67" s="6"/>
    </row>
    <row r="68" spans="11:18" x14ac:dyDescent="0.2">
      <c r="K68" s="6"/>
      <c r="L68" s="6"/>
      <c r="M68" s="6"/>
      <c r="N68" s="6"/>
      <c r="O68" s="6"/>
      <c r="P68" s="6"/>
      <c r="Q68" s="6"/>
      <c r="R68" s="6"/>
    </row>
    <row r="69" spans="11:18" x14ac:dyDescent="0.2">
      <c r="K69" s="6"/>
      <c r="L69" s="6"/>
      <c r="M69" s="6"/>
      <c r="N69" s="6"/>
      <c r="O69" s="6"/>
      <c r="P69" s="6"/>
      <c r="Q69" s="6"/>
      <c r="R69" s="6"/>
    </row>
    <row r="70" spans="11:18" x14ac:dyDescent="0.2">
      <c r="K70" s="6"/>
      <c r="L70" s="6"/>
      <c r="M70" s="6"/>
      <c r="N70" s="6"/>
      <c r="O70" s="6"/>
      <c r="P70" s="6"/>
      <c r="Q70" s="6"/>
      <c r="R70" s="6"/>
    </row>
    <row r="71" spans="11:18" x14ac:dyDescent="0.2">
      <c r="K71" s="6"/>
      <c r="L71" s="6"/>
      <c r="M71" s="6"/>
      <c r="N71" s="6"/>
      <c r="O71" s="6"/>
      <c r="P71" s="6"/>
      <c r="Q71" s="6"/>
      <c r="R71" s="6"/>
    </row>
    <row r="72" spans="11:18" x14ac:dyDescent="0.2">
      <c r="K72" s="6"/>
      <c r="L72" s="6"/>
      <c r="M72" s="6"/>
      <c r="N72" s="6"/>
      <c r="O72" s="6"/>
      <c r="P72" s="6"/>
      <c r="Q72" s="6"/>
      <c r="R72" s="6"/>
    </row>
    <row r="73" spans="11:18" x14ac:dyDescent="0.2">
      <c r="K73" s="6"/>
      <c r="L73" s="6"/>
      <c r="M73" s="6"/>
      <c r="N73" s="6"/>
      <c r="O73" s="6"/>
      <c r="P73" s="6"/>
      <c r="Q73" s="6"/>
      <c r="R73" s="6"/>
    </row>
    <row r="74" spans="11:18" x14ac:dyDescent="0.2">
      <c r="K74" s="6"/>
      <c r="L74" s="6"/>
      <c r="M74" s="6"/>
      <c r="N74" s="6"/>
      <c r="O74" s="6"/>
      <c r="P74" s="6"/>
      <c r="Q74" s="6"/>
      <c r="R74" s="6"/>
    </row>
    <row r="75" spans="11:18" x14ac:dyDescent="0.2">
      <c r="K75" s="30"/>
      <c r="L75" s="30"/>
      <c r="M75" s="30"/>
      <c r="N75" s="30"/>
      <c r="O75" s="30"/>
      <c r="P75" s="30"/>
      <c r="Q75" s="6"/>
      <c r="R75" s="6"/>
    </row>
    <row r="76" spans="11:18" x14ac:dyDescent="0.2">
      <c r="K76" s="6"/>
      <c r="L76" s="6"/>
      <c r="M76" s="6"/>
      <c r="N76" s="6"/>
      <c r="O76" s="6"/>
      <c r="P76" s="6"/>
      <c r="Q76" s="6"/>
      <c r="R76" s="30"/>
    </row>
    <row r="77" spans="11:18" x14ac:dyDescent="0.2">
      <c r="K77" s="89"/>
      <c r="L77" s="6"/>
      <c r="M77" s="6"/>
      <c r="N77" s="6"/>
      <c r="O77" s="6"/>
      <c r="P77" s="6"/>
      <c r="Q77" s="6"/>
      <c r="R77" s="6"/>
    </row>
    <row r="78" spans="11:18" x14ac:dyDescent="0.2">
      <c r="K78" s="89"/>
      <c r="L78" s="6"/>
      <c r="M78" s="6"/>
      <c r="N78" s="6"/>
      <c r="O78" s="6"/>
      <c r="P78" s="6"/>
      <c r="Q78" s="6"/>
      <c r="R78" s="6"/>
    </row>
    <row r="79" spans="11:18" x14ac:dyDescent="0.2">
      <c r="K79" s="89"/>
      <c r="L79" s="6"/>
      <c r="M79" s="6"/>
      <c r="N79" s="6"/>
      <c r="O79" s="6"/>
      <c r="P79" s="6"/>
      <c r="Q79" s="6"/>
      <c r="R79" s="6"/>
    </row>
    <row r="80" spans="11:18" x14ac:dyDescent="0.2">
      <c r="K80" s="89"/>
      <c r="L80" s="6"/>
      <c r="M80" s="6"/>
      <c r="N80" s="6"/>
      <c r="O80" s="6"/>
      <c r="P80" s="6"/>
      <c r="Q80" s="6"/>
      <c r="R80" s="6"/>
    </row>
    <row r="81" spans="11:18" x14ac:dyDescent="0.2">
      <c r="K81" s="89"/>
      <c r="L81" s="6"/>
      <c r="M81" s="6"/>
      <c r="N81" s="6"/>
      <c r="O81" s="6"/>
      <c r="P81" s="6"/>
      <c r="Q81" s="6"/>
      <c r="R81" s="6"/>
    </row>
    <row r="82" spans="11:18" x14ac:dyDescent="0.2">
      <c r="K82" s="89"/>
      <c r="L82" s="6"/>
      <c r="M82" s="6"/>
      <c r="N82" s="6"/>
      <c r="O82" s="6"/>
      <c r="P82" s="6"/>
      <c r="Q82" s="6"/>
      <c r="R82" s="6"/>
    </row>
    <row r="83" spans="11:18" x14ac:dyDescent="0.2">
      <c r="K83" s="6"/>
      <c r="L83" s="6"/>
      <c r="M83" s="6"/>
      <c r="N83" s="6"/>
      <c r="O83" s="6"/>
      <c r="P83" s="6"/>
      <c r="Q83" s="6"/>
      <c r="R83" s="6"/>
    </row>
    <row r="84" spans="11:18" x14ac:dyDescent="0.2">
      <c r="K84" s="6"/>
      <c r="L84" s="6"/>
      <c r="M84" s="6"/>
      <c r="N84" s="6"/>
      <c r="O84" s="6"/>
      <c r="P84" s="6"/>
      <c r="Q84" s="6"/>
      <c r="R84" s="6"/>
    </row>
    <row r="85" spans="11:18" x14ac:dyDescent="0.2">
      <c r="K85" s="30"/>
      <c r="L85" s="30"/>
      <c r="M85" s="30"/>
      <c r="N85" s="30"/>
      <c r="O85" s="30"/>
      <c r="P85" s="30"/>
      <c r="Q85" s="30"/>
      <c r="R85" s="6"/>
    </row>
    <row r="86" spans="11:18" x14ac:dyDescent="0.2">
      <c r="K86" s="6"/>
      <c r="L86" s="6"/>
      <c r="M86" s="6"/>
      <c r="N86" s="6"/>
      <c r="O86" s="6"/>
      <c r="P86" s="6"/>
      <c r="Q86" s="6"/>
      <c r="R86" s="6"/>
    </row>
    <row r="87" spans="11:18" x14ac:dyDescent="0.2">
      <c r="K87" s="89"/>
      <c r="L87" s="6"/>
      <c r="M87" s="6"/>
      <c r="N87" s="6"/>
      <c r="O87" s="6"/>
      <c r="P87" s="6"/>
      <c r="Q87" s="6"/>
      <c r="R87" s="6"/>
    </row>
    <row r="88" spans="11:18" x14ac:dyDescent="0.2">
      <c r="K88" s="89"/>
      <c r="L88" s="6"/>
      <c r="M88" s="6"/>
      <c r="N88" s="6"/>
      <c r="O88" s="6"/>
      <c r="P88" s="6"/>
      <c r="Q88" s="6"/>
      <c r="R88" s="6"/>
    </row>
    <row r="89" spans="11:18" x14ac:dyDescent="0.2">
      <c r="K89" s="89"/>
      <c r="L89" s="6"/>
      <c r="M89" s="6"/>
      <c r="N89" s="6"/>
      <c r="O89" s="6"/>
      <c r="P89" s="6"/>
      <c r="Q89" s="6"/>
      <c r="R89" s="6"/>
    </row>
    <row r="90" spans="11:18" x14ac:dyDescent="0.2">
      <c r="K90" s="89"/>
      <c r="L90" s="6"/>
      <c r="M90" s="6"/>
      <c r="N90" s="6"/>
      <c r="O90" s="6"/>
      <c r="P90" s="6"/>
      <c r="Q90" s="6"/>
    </row>
    <row r="91" spans="11:18" x14ac:dyDescent="0.2">
      <c r="K91" s="89"/>
      <c r="L91" s="6"/>
      <c r="M91" s="6"/>
      <c r="N91" s="6"/>
      <c r="O91" s="6"/>
      <c r="P91" s="6"/>
      <c r="Q91" s="6"/>
    </row>
    <row r="92" spans="11:18" x14ac:dyDescent="0.2">
      <c r="K92" s="89"/>
      <c r="L92" s="6"/>
      <c r="M92" s="6"/>
      <c r="N92" s="6"/>
      <c r="O92" s="6"/>
      <c r="P92" s="6"/>
      <c r="Q92" s="6"/>
    </row>
    <row r="93" spans="11:18" x14ac:dyDescent="0.2">
      <c r="K93" s="6"/>
      <c r="L93" s="6"/>
      <c r="M93" s="6"/>
      <c r="N93" s="6"/>
      <c r="O93" s="6"/>
      <c r="P93" s="6"/>
      <c r="Q93" s="6"/>
    </row>
    <row r="94" spans="11:18" x14ac:dyDescent="0.2">
      <c r="K94" s="6"/>
      <c r="L94" s="6"/>
      <c r="M94" s="6"/>
      <c r="N94" s="6"/>
      <c r="O94" s="6"/>
      <c r="P94" s="6"/>
      <c r="Q94" s="6"/>
    </row>
    <row r="95" spans="11:18" x14ac:dyDescent="0.2">
      <c r="K95" s="89"/>
      <c r="L95" s="6"/>
      <c r="M95" s="6"/>
      <c r="N95" s="6"/>
      <c r="O95" s="6"/>
      <c r="P95" s="6"/>
      <c r="Q95" s="6"/>
    </row>
    <row r="96" spans="11:18" x14ac:dyDescent="0.2">
      <c r="K96" s="89"/>
      <c r="L96" s="6"/>
      <c r="M96" s="6"/>
      <c r="N96" s="6"/>
      <c r="O96" s="6"/>
      <c r="P96" s="6"/>
      <c r="Q96" s="6"/>
    </row>
    <row r="97" spans="11:17" x14ac:dyDescent="0.2">
      <c r="K97" s="89"/>
      <c r="L97" s="6"/>
      <c r="M97" s="6"/>
      <c r="N97" s="6"/>
      <c r="O97" s="6"/>
      <c r="P97" s="6"/>
      <c r="Q97" s="6"/>
    </row>
    <row r="98" spans="11:17" x14ac:dyDescent="0.2">
      <c r="K98" s="89"/>
      <c r="L98" s="6"/>
      <c r="M98" s="6"/>
      <c r="N98" s="6"/>
      <c r="O98" s="6"/>
      <c r="P98" s="6"/>
      <c r="Q98" s="6"/>
    </row>
  </sheetData>
  <mergeCells count="2">
    <mergeCell ref="K1:Q1"/>
    <mergeCell ref="K40:Q4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9EE8-CA58-5642-9F33-711F987EDFE1}">
  <dimension ref="A1:CI574"/>
  <sheetViews>
    <sheetView zoomScale="80" zoomScaleNormal="80" workbookViewId="0">
      <selection sqref="A1:H1"/>
    </sheetView>
  </sheetViews>
  <sheetFormatPr baseColWidth="10" defaultColWidth="6.83203125" defaultRowHeight="16" x14ac:dyDescent="0.2"/>
  <cols>
    <col min="1" max="1" width="9.83203125" style="37" bestFit="1" customWidth="1"/>
    <col min="2" max="2" width="10.6640625" style="37" bestFit="1" customWidth="1"/>
    <col min="3" max="3" width="10.33203125" style="37" bestFit="1" customWidth="1"/>
    <col min="4" max="4" width="5.5" style="37" bestFit="1" customWidth="1"/>
    <col min="5" max="5" width="8.1640625" style="37" bestFit="1" customWidth="1"/>
    <col min="6" max="6" width="9" style="37" bestFit="1" customWidth="1"/>
    <col min="7" max="7" width="14" style="37" bestFit="1" customWidth="1"/>
    <col min="8" max="8" width="23" style="37" bestFit="1" customWidth="1"/>
    <col min="9" max="9" width="8.6640625" style="37" customWidth="1"/>
    <col min="10" max="10" width="7.33203125" style="37" customWidth="1"/>
    <col min="11" max="11" width="8" style="37" bestFit="1" customWidth="1"/>
    <col min="12" max="13" width="10.33203125" style="37" bestFit="1" customWidth="1"/>
    <col min="14" max="14" width="5.5" style="37" bestFit="1" customWidth="1"/>
    <col min="15" max="15" width="8.1640625" style="37" bestFit="1" customWidth="1"/>
    <col min="16" max="16" width="9" style="37" bestFit="1" customWidth="1"/>
    <col min="17" max="17" width="14" style="37" bestFit="1" customWidth="1"/>
    <col min="18" max="18" width="23" style="37" bestFit="1" customWidth="1"/>
    <col min="19" max="19" width="6.83203125" style="37"/>
    <col min="20" max="20" width="7.33203125" style="37" bestFit="1" customWidth="1"/>
    <col min="21" max="21" width="8" style="37" bestFit="1" customWidth="1"/>
    <col min="22" max="23" width="10.33203125" style="37" bestFit="1" customWidth="1"/>
    <col min="24" max="24" width="5.5" style="37" bestFit="1" customWidth="1"/>
    <col min="25" max="25" width="8.1640625" style="37" bestFit="1" customWidth="1"/>
    <col min="26" max="26" width="9" style="37" bestFit="1" customWidth="1"/>
    <col min="27" max="27" width="14" style="37" bestFit="1" customWidth="1"/>
    <col min="28" max="28" width="23" style="37" bestFit="1" customWidth="1"/>
    <col min="29" max="30" width="6.83203125" style="37"/>
    <col min="31" max="31" width="36.1640625" style="11" bestFit="1" customWidth="1"/>
    <col min="32" max="32" width="23.6640625" style="37" bestFit="1" customWidth="1"/>
    <col min="33" max="33" width="21.5" style="37" bestFit="1" customWidth="1"/>
    <col min="34" max="34" width="23.6640625" style="37" bestFit="1" customWidth="1"/>
    <col min="35" max="35" width="17.33203125" style="37" bestFit="1" customWidth="1"/>
    <col min="36" max="36" width="16.6640625" style="37" bestFit="1" customWidth="1"/>
    <col min="37" max="37" width="3.83203125" style="37" bestFit="1" customWidth="1"/>
    <col min="38" max="38" width="8.1640625" style="37" bestFit="1" customWidth="1"/>
    <col min="39" max="39" width="3.83203125" style="37" bestFit="1" customWidth="1"/>
    <col min="40" max="40" width="17.5" style="37" customWidth="1"/>
    <col min="41" max="41" width="36.1640625" style="11" bestFit="1" customWidth="1"/>
    <col min="42" max="42" width="23.6640625" style="37" bestFit="1" customWidth="1"/>
    <col min="43" max="43" width="21.5" style="37" bestFit="1" customWidth="1"/>
    <col min="44" max="44" width="23.6640625" style="37" bestFit="1" customWidth="1"/>
    <col min="45" max="45" width="16" style="37" bestFit="1" customWidth="1"/>
    <col min="46" max="46" width="16.83203125" style="37" bestFit="1" customWidth="1"/>
    <col min="47" max="47" width="18.33203125" style="37" bestFit="1" customWidth="1"/>
    <col min="48" max="48" width="7" style="37" bestFit="1" customWidth="1"/>
    <col min="49" max="49" width="3.83203125" style="37" bestFit="1" customWidth="1"/>
    <col min="50" max="50" width="17.5" style="37" customWidth="1"/>
    <col min="51" max="51" width="43.1640625" style="11" bestFit="1" customWidth="1"/>
    <col min="52" max="52" width="23.6640625" style="37" bestFit="1" customWidth="1"/>
    <col min="53" max="53" width="21.5" style="37" bestFit="1" customWidth="1"/>
    <col min="54" max="54" width="23.6640625" style="37" bestFit="1" customWidth="1"/>
    <col min="55" max="55" width="21.6640625" style="37" bestFit="1" customWidth="1"/>
    <col min="56" max="56" width="16.6640625" style="37" bestFit="1" customWidth="1"/>
    <col min="57" max="57" width="3.83203125" style="37" bestFit="1" customWidth="1"/>
    <col min="58" max="58" width="7" style="37" bestFit="1" customWidth="1"/>
    <col min="59" max="59" width="3.83203125" style="37" bestFit="1" customWidth="1"/>
    <col min="60" max="60" width="17.5" style="37" customWidth="1"/>
    <col min="61" max="61" width="42" style="11" bestFit="1" customWidth="1"/>
    <col min="62" max="62" width="16.33203125" style="37" bestFit="1" customWidth="1"/>
    <col min="63" max="63" width="20.6640625" style="37" bestFit="1" customWidth="1"/>
    <col min="64" max="64" width="17.1640625" style="37" bestFit="1" customWidth="1"/>
    <col min="65" max="65" width="21.6640625" style="37" bestFit="1" customWidth="1"/>
    <col min="66" max="66" width="4.83203125" style="37" bestFit="1" customWidth="1"/>
    <col min="67" max="67" width="8.1640625" style="37" bestFit="1" customWidth="1"/>
    <col min="68" max="68" width="17.5" style="37" customWidth="1"/>
    <col min="69" max="69" width="45.1640625" style="11" bestFit="1" customWidth="1"/>
    <col min="70" max="70" width="23.6640625" style="37" bestFit="1" customWidth="1"/>
    <col min="71" max="71" width="22.83203125" style="37" bestFit="1" customWidth="1"/>
    <col min="72" max="73" width="23.6640625" style="37" bestFit="1" customWidth="1"/>
    <col min="74" max="74" width="16.6640625" style="37" bestFit="1" customWidth="1"/>
    <col min="75" max="75" width="3.83203125" style="37" bestFit="1" customWidth="1"/>
    <col min="76" max="76" width="7" style="37" bestFit="1" customWidth="1"/>
    <col min="77" max="77" width="3.83203125" style="37" bestFit="1" customWidth="1"/>
    <col min="78" max="78" width="17.5" style="37" customWidth="1"/>
    <col min="79" max="79" width="45.1640625" style="11" bestFit="1" customWidth="1"/>
    <col min="80" max="80" width="23.6640625" style="37" bestFit="1" customWidth="1"/>
    <col min="81" max="81" width="24" style="37" bestFit="1" customWidth="1"/>
    <col min="82" max="82" width="23.6640625" style="37" bestFit="1" customWidth="1"/>
    <col min="83" max="83" width="24.6640625" style="37" bestFit="1" customWidth="1"/>
    <col min="84" max="84" width="16.6640625" style="37" bestFit="1" customWidth="1"/>
    <col min="85" max="85" width="3.83203125" style="37" bestFit="1" customWidth="1"/>
    <col min="86" max="86" width="7" style="37" bestFit="1" customWidth="1"/>
    <col min="87" max="87" width="3.83203125" style="37" bestFit="1" customWidth="1"/>
    <col min="88" max="16384" width="6.83203125" style="37"/>
  </cols>
  <sheetData>
    <row r="1" spans="1:87" x14ac:dyDescent="0.2">
      <c r="A1" s="416" t="s">
        <v>5840</v>
      </c>
      <c r="B1" s="416"/>
      <c r="C1" s="416"/>
      <c r="D1" s="416"/>
      <c r="E1" s="416"/>
      <c r="F1" s="416"/>
      <c r="G1" s="416"/>
      <c r="H1" s="416"/>
      <c r="J1" s="416" t="s">
        <v>5841</v>
      </c>
      <c r="K1" s="416"/>
      <c r="L1" s="416"/>
      <c r="M1" s="416"/>
      <c r="N1" s="416"/>
      <c r="O1" s="416"/>
      <c r="P1" s="416"/>
      <c r="Q1" s="416"/>
      <c r="R1" s="416"/>
      <c r="T1" s="416" t="s">
        <v>5842</v>
      </c>
      <c r="U1" s="416"/>
      <c r="V1" s="416"/>
      <c r="W1" s="416"/>
      <c r="X1" s="416"/>
      <c r="Y1" s="416"/>
      <c r="Z1" s="416"/>
      <c r="AA1" s="416"/>
      <c r="AB1" s="416"/>
      <c r="AE1" s="417" t="s">
        <v>5843</v>
      </c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8"/>
      <c r="AR1" s="418"/>
      <c r="AS1" s="418"/>
      <c r="AT1" s="418"/>
      <c r="AU1" s="418"/>
      <c r="AV1" s="418"/>
      <c r="AW1" s="419"/>
      <c r="AY1" s="417" t="s">
        <v>5844</v>
      </c>
      <c r="AZ1" s="418"/>
      <c r="BA1" s="418"/>
      <c r="BB1" s="418"/>
      <c r="BC1" s="418"/>
      <c r="BD1" s="418"/>
      <c r="BE1" s="418"/>
      <c r="BF1" s="418"/>
      <c r="BG1" s="418"/>
      <c r="BH1" s="418"/>
      <c r="BI1" s="418"/>
      <c r="BJ1" s="418"/>
      <c r="BK1" s="418"/>
      <c r="BL1" s="418"/>
      <c r="BM1" s="418"/>
      <c r="BN1" s="418"/>
      <c r="BO1" s="419"/>
      <c r="BQ1" s="417" t="s">
        <v>5845</v>
      </c>
      <c r="BR1" s="418"/>
      <c r="BS1" s="418"/>
      <c r="BT1" s="418"/>
      <c r="BU1" s="418"/>
      <c r="BV1" s="418"/>
      <c r="BW1" s="418"/>
      <c r="BX1" s="418"/>
      <c r="BY1" s="418"/>
      <c r="BZ1" s="418"/>
      <c r="CA1" s="418"/>
      <c r="CB1" s="418"/>
      <c r="CC1" s="418"/>
      <c r="CD1" s="418"/>
      <c r="CE1" s="418"/>
      <c r="CF1" s="418"/>
      <c r="CG1" s="418"/>
      <c r="CH1" s="418"/>
      <c r="CI1" s="419"/>
    </row>
    <row r="2" spans="1:87" x14ac:dyDescent="0.2">
      <c r="A2" s="424" t="s">
        <v>5159</v>
      </c>
      <c r="B2" s="425"/>
      <c r="C2" s="425"/>
      <c r="D2" s="425"/>
      <c r="E2" s="425"/>
      <c r="F2" s="425"/>
      <c r="G2" s="425"/>
      <c r="H2" s="426"/>
      <c r="I2" s="94"/>
      <c r="J2" s="427" t="s">
        <v>5160</v>
      </c>
      <c r="K2" s="427"/>
      <c r="L2" s="427"/>
      <c r="M2" s="427"/>
      <c r="N2" s="427"/>
      <c r="O2" s="427"/>
      <c r="P2" s="427"/>
      <c r="Q2" s="427"/>
      <c r="R2" s="427"/>
      <c r="T2" s="427" t="s">
        <v>5161</v>
      </c>
      <c r="U2" s="427"/>
      <c r="V2" s="427"/>
      <c r="W2" s="427"/>
      <c r="X2" s="427"/>
      <c r="Y2" s="427"/>
      <c r="Z2" s="427"/>
      <c r="AA2" s="427"/>
      <c r="AB2" s="427"/>
      <c r="AE2" s="420" t="s">
        <v>5162</v>
      </c>
      <c r="AF2" s="421"/>
      <c r="AG2" s="421"/>
      <c r="AH2" s="421"/>
      <c r="AI2" s="421"/>
      <c r="AJ2" s="421"/>
      <c r="AK2" s="421"/>
      <c r="AL2" s="421"/>
      <c r="AM2" s="422"/>
      <c r="AO2" s="420" t="s">
        <v>5163</v>
      </c>
      <c r="AP2" s="421"/>
      <c r="AQ2" s="421"/>
      <c r="AR2" s="421"/>
      <c r="AS2" s="421"/>
      <c r="AT2" s="421"/>
      <c r="AU2" s="421"/>
      <c r="AV2" s="421"/>
      <c r="AW2" s="422"/>
      <c r="AY2" s="420" t="s">
        <v>5164</v>
      </c>
      <c r="AZ2" s="421"/>
      <c r="BA2" s="421"/>
      <c r="BB2" s="421"/>
      <c r="BC2" s="421"/>
      <c r="BD2" s="421"/>
      <c r="BE2" s="421"/>
      <c r="BF2" s="421"/>
      <c r="BG2" s="422"/>
      <c r="BI2" s="420" t="s">
        <v>5165</v>
      </c>
      <c r="BJ2" s="421"/>
      <c r="BK2" s="421"/>
      <c r="BL2" s="421"/>
      <c r="BM2" s="421"/>
      <c r="BN2" s="421"/>
      <c r="BO2" s="422"/>
      <c r="BP2" s="77"/>
      <c r="BQ2" s="420" t="s">
        <v>5166</v>
      </c>
      <c r="BR2" s="421"/>
      <c r="BS2" s="421"/>
      <c r="BT2" s="421"/>
      <c r="BU2" s="421"/>
      <c r="BV2" s="421"/>
      <c r="BW2" s="421"/>
      <c r="BX2" s="421"/>
      <c r="BY2" s="422"/>
      <c r="CA2" s="420" t="s">
        <v>5167</v>
      </c>
      <c r="CB2" s="421"/>
      <c r="CC2" s="421"/>
      <c r="CD2" s="421"/>
      <c r="CE2" s="421"/>
      <c r="CF2" s="421"/>
      <c r="CG2" s="421"/>
      <c r="CH2" s="421"/>
      <c r="CI2" s="422"/>
    </row>
    <row r="3" spans="1:87" ht="18" x14ac:dyDescent="0.2">
      <c r="A3" s="402" t="s">
        <v>5168</v>
      </c>
      <c r="B3" s="423"/>
      <c r="C3" s="402" t="s">
        <v>5169</v>
      </c>
      <c r="D3" s="423"/>
      <c r="E3" s="423"/>
      <c r="F3" s="423"/>
      <c r="G3" s="423"/>
      <c r="H3" s="403"/>
      <c r="I3" s="94"/>
      <c r="J3" s="427" t="s">
        <v>5168</v>
      </c>
      <c r="K3" s="427"/>
      <c r="L3" s="427"/>
      <c r="M3" s="427" t="s">
        <v>5169</v>
      </c>
      <c r="N3" s="427"/>
      <c r="O3" s="427"/>
      <c r="P3" s="427"/>
      <c r="Q3" s="427"/>
      <c r="R3" s="427"/>
      <c r="T3" s="427" t="s">
        <v>5168</v>
      </c>
      <c r="U3" s="427"/>
      <c r="V3" s="427"/>
      <c r="W3" s="428" t="s">
        <v>5169</v>
      </c>
      <c r="X3" s="428"/>
      <c r="Y3" s="428"/>
      <c r="Z3" s="428"/>
      <c r="AA3" s="428"/>
      <c r="AB3" s="428"/>
      <c r="AE3" s="74"/>
      <c r="AF3" s="106" t="s">
        <v>5170</v>
      </c>
      <c r="AG3" s="106" t="s">
        <v>5171</v>
      </c>
      <c r="AH3" s="106" t="s">
        <v>5172</v>
      </c>
      <c r="AI3" s="106" t="s">
        <v>5173</v>
      </c>
      <c r="AJ3" s="46"/>
      <c r="AK3" s="46"/>
      <c r="AL3" s="46"/>
      <c r="AM3" s="47"/>
      <c r="AO3" s="74"/>
      <c r="AP3" s="106" t="s">
        <v>5174</v>
      </c>
      <c r="AQ3" s="106" t="s">
        <v>5175</v>
      </c>
      <c r="AR3" s="106" t="s">
        <v>5176</v>
      </c>
      <c r="AS3" s="106" t="s">
        <v>5177</v>
      </c>
      <c r="AT3" s="106" t="s">
        <v>5178</v>
      </c>
      <c r="AU3" s="106" t="s">
        <v>5179</v>
      </c>
      <c r="AV3" s="46"/>
      <c r="AW3" s="47"/>
      <c r="AY3" s="2"/>
      <c r="AZ3" s="6" t="s">
        <v>5180</v>
      </c>
      <c r="BA3" s="6" t="s">
        <v>5181</v>
      </c>
      <c r="BB3" s="6" t="s">
        <v>5182</v>
      </c>
      <c r="BC3" s="6" t="s">
        <v>5183</v>
      </c>
      <c r="BG3" s="39"/>
      <c r="BI3" s="74"/>
      <c r="BJ3" s="22" t="s">
        <v>5180</v>
      </c>
      <c r="BK3" s="22" t="s">
        <v>5181</v>
      </c>
      <c r="BL3" s="22" t="s">
        <v>5182</v>
      </c>
      <c r="BM3" s="22" t="s">
        <v>5183</v>
      </c>
      <c r="BN3" s="46"/>
      <c r="BO3" s="47"/>
      <c r="BQ3" s="85"/>
      <c r="BR3" s="22" t="s">
        <v>5180</v>
      </c>
      <c r="BS3" s="22" t="s">
        <v>5184</v>
      </c>
      <c r="BT3" s="22" t="s">
        <v>5182</v>
      </c>
      <c r="BU3" s="22" t="s">
        <v>5185</v>
      </c>
      <c r="BV3" s="46"/>
      <c r="BW3" s="46"/>
      <c r="BX3" s="46"/>
      <c r="BY3" s="47"/>
      <c r="CA3" s="74"/>
      <c r="CB3" s="105" t="s">
        <v>5180</v>
      </c>
      <c r="CC3" s="105" t="s">
        <v>5184</v>
      </c>
      <c r="CD3" s="105" t="s">
        <v>5182</v>
      </c>
      <c r="CE3" s="105" t="s">
        <v>5185</v>
      </c>
      <c r="CF3" s="46"/>
      <c r="CG3" s="46"/>
      <c r="CH3" s="46"/>
      <c r="CI3" s="47"/>
    </row>
    <row r="4" spans="1:87" x14ac:dyDescent="0.2">
      <c r="A4" s="41" t="s">
        <v>2923</v>
      </c>
      <c r="B4" s="42" t="s">
        <v>5186</v>
      </c>
      <c r="C4" s="41" t="s">
        <v>5187</v>
      </c>
      <c r="D4" s="42" t="s">
        <v>5188</v>
      </c>
      <c r="E4" s="42" t="s">
        <v>5189</v>
      </c>
      <c r="F4" s="42" t="s">
        <v>5190</v>
      </c>
      <c r="G4" s="42" t="s">
        <v>5191</v>
      </c>
      <c r="H4" s="43" t="s">
        <v>5192</v>
      </c>
      <c r="I4" s="94"/>
      <c r="J4" s="69" t="s">
        <v>4</v>
      </c>
      <c r="K4" s="46" t="s">
        <v>3</v>
      </c>
      <c r="L4" s="46" t="s">
        <v>2922</v>
      </c>
      <c r="M4" s="69" t="s">
        <v>5187</v>
      </c>
      <c r="N4" s="46" t="s">
        <v>5188</v>
      </c>
      <c r="O4" s="46" t="s">
        <v>5189</v>
      </c>
      <c r="P4" s="46" t="s">
        <v>5190</v>
      </c>
      <c r="Q4" s="46" t="s">
        <v>5191</v>
      </c>
      <c r="R4" s="47" t="s">
        <v>5192</v>
      </c>
      <c r="T4" s="69" t="s">
        <v>4</v>
      </c>
      <c r="U4" s="46" t="s">
        <v>3</v>
      </c>
      <c r="V4" s="46" t="s">
        <v>2922</v>
      </c>
      <c r="W4" s="69" t="s">
        <v>5187</v>
      </c>
      <c r="X4" s="46" t="s">
        <v>5188</v>
      </c>
      <c r="Y4" s="46" t="s">
        <v>5189</v>
      </c>
      <c r="Z4" s="46" t="s">
        <v>5190</v>
      </c>
      <c r="AA4" s="46" t="s">
        <v>5191</v>
      </c>
      <c r="AB4" s="47" t="s">
        <v>5192</v>
      </c>
      <c r="AE4" s="2" t="s">
        <v>5078</v>
      </c>
      <c r="AF4" s="6"/>
      <c r="AG4" s="6"/>
      <c r="AH4" s="6"/>
      <c r="AI4" s="6"/>
      <c r="AM4" s="39"/>
      <c r="AO4" s="2" t="s">
        <v>5078</v>
      </c>
      <c r="AP4" s="6"/>
      <c r="AQ4" s="6"/>
      <c r="AR4" s="6"/>
      <c r="AS4" s="6"/>
      <c r="AT4" s="6"/>
      <c r="AU4" s="6"/>
      <c r="AW4" s="39"/>
      <c r="AY4" s="2" t="s">
        <v>5078</v>
      </c>
      <c r="AZ4" s="6"/>
      <c r="BA4" s="6"/>
      <c r="BB4" s="6"/>
      <c r="BC4" s="6"/>
      <c r="BG4" s="39"/>
      <c r="BI4" s="2" t="s">
        <v>5078</v>
      </c>
      <c r="BJ4" s="6"/>
      <c r="BK4" s="6"/>
      <c r="BL4" s="6"/>
      <c r="BM4" s="6"/>
      <c r="BO4" s="39"/>
      <c r="BQ4" s="2" t="s">
        <v>5078</v>
      </c>
      <c r="BR4" s="6"/>
      <c r="BS4" s="6"/>
      <c r="BT4" s="6"/>
      <c r="BU4" s="6"/>
      <c r="BY4" s="39"/>
      <c r="CA4" s="2" t="s">
        <v>5078</v>
      </c>
      <c r="CB4" s="6"/>
      <c r="CC4" s="6"/>
      <c r="CD4" s="6"/>
      <c r="CE4" s="6"/>
      <c r="CI4" s="39"/>
    </row>
    <row r="5" spans="1:87" x14ac:dyDescent="0.2">
      <c r="A5" s="38" t="s">
        <v>15</v>
      </c>
      <c r="B5" s="37" t="s">
        <v>13</v>
      </c>
      <c r="C5" s="38" t="s">
        <v>15</v>
      </c>
      <c r="D5" s="37">
        <v>1</v>
      </c>
      <c r="E5" s="37">
        <v>129</v>
      </c>
      <c r="F5" s="37">
        <v>0</v>
      </c>
      <c r="G5" s="37">
        <v>689.06488037109375</v>
      </c>
      <c r="H5" s="39" t="s">
        <v>5193</v>
      </c>
      <c r="J5" s="38" t="s">
        <v>5194</v>
      </c>
      <c r="K5" s="37" t="s">
        <v>24</v>
      </c>
      <c r="L5" s="37" t="s">
        <v>3005</v>
      </c>
      <c r="M5" s="38" t="s">
        <v>5194</v>
      </c>
      <c r="N5" s="37">
        <v>1</v>
      </c>
      <c r="O5" s="37">
        <v>142</v>
      </c>
      <c r="P5" s="37">
        <v>45</v>
      </c>
      <c r="Q5" s="37">
        <v>631.87384033203125</v>
      </c>
      <c r="R5" s="39" t="s">
        <v>5193</v>
      </c>
      <c r="T5" s="38" t="s">
        <v>2048</v>
      </c>
      <c r="U5" s="37" t="s">
        <v>14</v>
      </c>
      <c r="V5" s="37" t="s">
        <v>3006</v>
      </c>
      <c r="W5" s="38" t="s">
        <v>2048</v>
      </c>
      <c r="X5" s="37">
        <v>1</v>
      </c>
      <c r="Y5" s="37">
        <v>94</v>
      </c>
      <c r="Z5" s="37">
        <v>43</v>
      </c>
      <c r="AA5" s="37">
        <v>663.5181884765625</v>
      </c>
      <c r="AB5" s="39" t="s">
        <v>5193</v>
      </c>
      <c r="AE5" s="107" t="s">
        <v>5195</v>
      </c>
      <c r="AF5" s="6"/>
      <c r="AG5" s="6"/>
      <c r="AH5" s="6"/>
      <c r="AI5" s="6"/>
      <c r="AM5" s="39"/>
      <c r="AO5" s="107" t="s">
        <v>5195</v>
      </c>
      <c r="AP5" s="6"/>
      <c r="AQ5" s="6"/>
      <c r="AR5" s="6"/>
      <c r="AS5" s="6"/>
      <c r="AT5" s="6"/>
      <c r="AU5" s="6"/>
      <c r="AW5" s="39"/>
      <c r="AY5" s="107" t="s">
        <v>5195</v>
      </c>
      <c r="AZ5" s="6"/>
      <c r="BA5" s="6"/>
      <c r="BB5" s="6"/>
      <c r="BC5" s="6"/>
      <c r="BG5" s="39"/>
      <c r="BI5" s="107" t="s">
        <v>5195</v>
      </c>
      <c r="BJ5" s="6"/>
      <c r="BK5" s="6"/>
      <c r="BL5" s="6"/>
      <c r="BM5" s="6"/>
      <c r="BO5" s="39"/>
      <c r="BQ5" s="107" t="s">
        <v>5195</v>
      </c>
      <c r="BR5" s="6"/>
      <c r="BS5" s="6"/>
      <c r="BT5" s="6"/>
      <c r="BU5" s="6"/>
      <c r="BY5" s="39"/>
      <c r="CA5" s="107" t="s">
        <v>5195</v>
      </c>
      <c r="CB5" s="6"/>
      <c r="CC5" s="6"/>
      <c r="CD5" s="6"/>
      <c r="CE5" s="6"/>
      <c r="CI5" s="39"/>
    </row>
    <row r="6" spans="1:87" x14ac:dyDescent="0.2">
      <c r="A6" s="38" t="s">
        <v>32</v>
      </c>
      <c r="B6" s="37" t="s">
        <v>5196</v>
      </c>
      <c r="C6" s="38" t="s">
        <v>15</v>
      </c>
      <c r="D6" s="37">
        <v>2</v>
      </c>
      <c r="E6" s="37">
        <v>127</v>
      </c>
      <c r="F6" s="37">
        <v>0</v>
      </c>
      <c r="G6" s="37">
        <v>696.3509521484375</v>
      </c>
      <c r="H6" s="39" t="s">
        <v>5193</v>
      </c>
      <c r="J6" s="38" t="s">
        <v>5197</v>
      </c>
      <c r="K6" s="37" t="s">
        <v>24</v>
      </c>
      <c r="L6" s="37" t="s">
        <v>3005</v>
      </c>
      <c r="M6" s="38" t="s">
        <v>5194</v>
      </c>
      <c r="N6" s="37">
        <v>2</v>
      </c>
      <c r="O6" s="37">
        <v>141</v>
      </c>
      <c r="P6" s="37">
        <v>65</v>
      </c>
      <c r="Q6" s="37">
        <v>650.880126953125</v>
      </c>
      <c r="R6" s="39" t="s">
        <v>5193</v>
      </c>
      <c r="T6" s="38" t="s">
        <v>2049</v>
      </c>
      <c r="U6" s="37" t="s">
        <v>14</v>
      </c>
      <c r="V6" s="37" t="s">
        <v>3006</v>
      </c>
      <c r="W6" s="38" t="s">
        <v>2048</v>
      </c>
      <c r="X6" s="37">
        <v>2</v>
      </c>
      <c r="Y6" s="37">
        <v>105</v>
      </c>
      <c r="Z6" s="37">
        <v>55</v>
      </c>
      <c r="AA6" s="37">
        <v>687.216796875</v>
      </c>
      <c r="AB6" s="39" t="s">
        <v>5193</v>
      </c>
      <c r="AE6" s="2"/>
      <c r="AF6" s="6"/>
      <c r="AG6" s="6"/>
      <c r="AH6" s="6"/>
      <c r="AI6" s="6"/>
      <c r="AM6" s="39"/>
      <c r="AO6" s="2"/>
      <c r="AP6" s="6"/>
      <c r="AQ6" s="6"/>
      <c r="AR6" s="6"/>
      <c r="AS6" s="6"/>
      <c r="AT6" s="6"/>
      <c r="AU6" s="6"/>
      <c r="AW6" s="39"/>
      <c r="AY6" s="2"/>
      <c r="AZ6" s="6"/>
      <c r="BA6" s="6"/>
      <c r="BB6" s="6"/>
      <c r="BC6" s="6"/>
      <c r="BG6" s="39"/>
      <c r="BI6" s="2"/>
      <c r="BJ6" s="6"/>
      <c r="BK6" s="6"/>
      <c r="BL6" s="6"/>
      <c r="BM6" s="6"/>
      <c r="BO6" s="39"/>
      <c r="BQ6" s="2"/>
      <c r="BR6" s="6"/>
      <c r="BS6" s="6"/>
      <c r="BT6" s="6"/>
      <c r="BU6" s="6"/>
      <c r="BY6" s="39"/>
      <c r="CA6" s="2"/>
      <c r="CB6" s="6"/>
      <c r="CC6" s="6"/>
      <c r="CD6" s="6"/>
      <c r="CE6" s="6"/>
      <c r="CI6" s="39"/>
    </row>
    <row r="7" spans="1:87" x14ac:dyDescent="0.2">
      <c r="A7" s="38" t="s">
        <v>5198</v>
      </c>
      <c r="B7" s="37" t="s">
        <v>40</v>
      </c>
      <c r="C7" s="38" t="s">
        <v>15</v>
      </c>
      <c r="D7" s="37">
        <v>3</v>
      </c>
      <c r="E7" s="37">
        <v>119</v>
      </c>
      <c r="F7" s="37">
        <v>0</v>
      </c>
      <c r="G7" s="37">
        <v>733.9039306640625</v>
      </c>
      <c r="H7" s="39" t="s">
        <v>5193</v>
      </c>
      <c r="J7" s="38" t="s">
        <v>1732</v>
      </c>
      <c r="K7" s="37" t="s">
        <v>24</v>
      </c>
      <c r="L7" s="37" t="s">
        <v>3005</v>
      </c>
      <c r="M7" s="38" t="s">
        <v>5194</v>
      </c>
      <c r="N7" s="37">
        <v>3</v>
      </c>
      <c r="O7" s="37">
        <v>146</v>
      </c>
      <c r="P7" s="37">
        <v>0</v>
      </c>
      <c r="Q7" s="37">
        <v>669.34832763671875</v>
      </c>
      <c r="R7" s="39" t="s">
        <v>5193</v>
      </c>
      <c r="T7" s="38" t="s">
        <v>2050</v>
      </c>
      <c r="U7" s="37" t="s">
        <v>14</v>
      </c>
      <c r="V7" s="37" t="s">
        <v>3006</v>
      </c>
      <c r="W7" s="38" t="s">
        <v>2048</v>
      </c>
      <c r="X7" s="37">
        <v>3</v>
      </c>
      <c r="Y7" s="37">
        <v>107</v>
      </c>
      <c r="Z7" s="37">
        <v>63</v>
      </c>
      <c r="AA7" s="37">
        <v>675.48907470703125</v>
      </c>
      <c r="AB7" s="39" t="s">
        <v>5193</v>
      </c>
      <c r="AE7" s="2" t="s">
        <v>5082</v>
      </c>
      <c r="AF7" s="6"/>
      <c r="AG7" s="6"/>
      <c r="AH7" s="6"/>
      <c r="AI7" s="6"/>
      <c r="AM7" s="39"/>
      <c r="AO7" s="2" t="s">
        <v>5082</v>
      </c>
      <c r="AP7" s="6"/>
      <c r="AQ7" s="6"/>
      <c r="AR7" s="6"/>
      <c r="AS7" s="6"/>
      <c r="AT7" s="6"/>
      <c r="AU7" s="6"/>
      <c r="AW7" s="39"/>
      <c r="AY7" s="107" t="s">
        <v>5082</v>
      </c>
      <c r="AZ7" s="6"/>
      <c r="BA7" s="6"/>
      <c r="BB7" s="6"/>
      <c r="BC7" s="6"/>
      <c r="BG7" s="39"/>
      <c r="BI7" s="107" t="s">
        <v>5082</v>
      </c>
      <c r="BJ7" s="6"/>
      <c r="BK7" s="6"/>
      <c r="BL7" s="6"/>
      <c r="BM7" s="6"/>
      <c r="BO7" s="39"/>
      <c r="BQ7" s="103" t="s">
        <v>5082</v>
      </c>
      <c r="BR7" s="6"/>
      <c r="BS7" s="6"/>
      <c r="BT7" s="6"/>
      <c r="BU7" s="6"/>
      <c r="BY7" s="39"/>
      <c r="CA7" s="107" t="s">
        <v>5082</v>
      </c>
      <c r="CB7" s="6"/>
      <c r="CC7" s="6"/>
      <c r="CD7" s="6"/>
      <c r="CE7" s="6"/>
      <c r="CI7" s="39"/>
    </row>
    <row r="8" spans="1:87" x14ac:dyDescent="0.2">
      <c r="A8" s="38" t="s">
        <v>5199</v>
      </c>
      <c r="B8" s="37" t="s">
        <v>5196</v>
      </c>
      <c r="C8" s="38" t="s">
        <v>15</v>
      </c>
      <c r="D8" s="37">
        <v>4</v>
      </c>
      <c r="E8" s="37">
        <v>109</v>
      </c>
      <c r="F8" s="37">
        <v>0</v>
      </c>
      <c r="G8" s="37">
        <v>720.16595458984375</v>
      </c>
      <c r="H8" s="39" t="s">
        <v>5193</v>
      </c>
      <c r="J8" s="38" t="s">
        <v>1733</v>
      </c>
      <c r="K8" s="37" t="s">
        <v>24</v>
      </c>
      <c r="L8" s="37" t="s">
        <v>3005</v>
      </c>
      <c r="M8" s="38" t="s">
        <v>5194</v>
      </c>
      <c r="N8" s="37">
        <v>4</v>
      </c>
      <c r="O8" s="37">
        <v>141</v>
      </c>
      <c r="P8" s="37">
        <v>60</v>
      </c>
      <c r="Q8" s="37">
        <v>655.39837646484375</v>
      </c>
      <c r="R8" s="39" t="s">
        <v>5193</v>
      </c>
      <c r="T8" s="38" t="s">
        <v>1789</v>
      </c>
      <c r="U8" s="37" t="s">
        <v>24</v>
      </c>
      <c r="V8" s="37" t="s">
        <v>3006</v>
      </c>
      <c r="W8" s="38" t="s">
        <v>2048</v>
      </c>
      <c r="X8" s="37">
        <v>4</v>
      </c>
      <c r="Y8" s="37">
        <v>112</v>
      </c>
      <c r="Z8" s="37">
        <v>65</v>
      </c>
      <c r="AA8" s="37">
        <v>658.68890380859375</v>
      </c>
      <c r="AB8" s="39" t="s">
        <v>5193</v>
      </c>
      <c r="AE8" s="2" t="s">
        <v>5089</v>
      </c>
      <c r="AF8" s="6">
        <v>9</v>
      </c>
      <c r="AG8" s="6">
        <v>8</v>
      </c>
      <c r="AH8" s="6">
        <v>9</v>
      </c>
      <c r="AI8" s="6">
        <v>8</v>
      </c>
      <c r="AM8" s="39"/>
      <c r="AO8" s="2" t="s">
        <v>5089</v>
      </c>
      <c r="AP8" s="6">
        <v>5</v>
      </c>
      <c r="AQ8" s="6">
        <v>5</v>
      </c>
      <c r="AR8" s="6">
        <v>3</v>
      </c>
      <c r="AS8" s="6">
        <v>5</v>
      </c>
      <c r="AT8" s="6">
        <v>5</v>
      </c>
      <c r="AU8" s="6">
        <v>3</v>
      </c>
      <c r="AW8" s="39"/>
      <c r="AY8" s="2" t="s">
        <v>5089</v>
      </c>
      <c r="AZ8" s="6">
        <v>5</v>
      </c>
      <c r="BA8" s="6">
        <v>8</v>
      </c>
      <c r="BB8" s="6">
        <v>5</v>
      </c>
      <c r="BC8" s="6">
        <v>8</v>
      </c>
      <c r="BG8" s="39"/>
      <c r="BI8" s="2" t="s">
        <v>5089</v>
      </c>
      <c r="BJ8" s="6">
        <v>5</v>
      </c>
      <c r="BK8" s="6">
        <v>7</v>
      </c>
      <c r="BL8" s="6">
        <v>5</v>
      </c>
      <c r="BM8" s="6">
        <v>7</v>
      </c>
      <c r="BO8" s="39"/>
      <c r="BQ8" s="2" t="s">
        <v>5089</v>
      </c>
      <c r="BR8" s="6">
        <v>6</v>
      </c>
      <c r="BS8" s="6">
        <v>10</v>
      </c>
      <c r="BT8" s="6">
        <v>6</v>
      </c>
      <c r="BU8" s="6">
        <v>10</v>
      </c>
      <c r="BY8" s="39"/>
      <c r="CA8" s="2" t="s">
        <v>5089</v>
      </c>
      <c r="CB8" s="6">
        <v>7</v>
      </c>
      <c r="CC8" s="6">
        <v>8</v>
      </c>
      <c r="CD8" s="6">
        <v>7</v>
      </c>
      <c r="CE8" s="6">
        <v>8</v>
      </c>
      <c r="CI8" s="39"/>
    </row>
    <row r="9" spans="1:87" x14ac:dyDescent="0.2">
      <c r="A9" s="38" t="s">
        <v>5200</v>
      </c>
      <c r="B9" s="37" t="s">
        <v>13</v>
      </c>
      <c r="C9" s="38" t="s">
        <v>15</v>
      </c>
      <c r="D9" s="37">
        <v>5</v>
      </c>
      <c r="E9" s="37">
        <v>118</v>
      </c>
      <c r="F9" s="37">
        <v>0</v>
      </c>
      <c r="G9" s="37">
        <v>714.80548095703125</v>
      </c>
      <c r="H9" s="39" t="s">
        <v>5193</v>
      </c>
      <c r="J9" s="38" t="s">
        <v>1734</v>
      </c>
      <c r="K9" s="37" t="s">
        <v>24</v>
      </c>
      <c r="L9" s="37" t="s">
        <v>3005</v>
      </c>
      <c r="M9" s="38" t="s">
        <v>5194</v>
      </c>
      <c r="N9" s="37">
        <v>5</v>
      </c>
      <c r="O9" s="37">
        <v>137</v>
      </c>
      <c r="P9" s="37">
        <v>0</v>
      </c>
      <c r="Q9" s="37">
        <v>646.2646484375</v>
      </c>
      <c r="R9" s="39" t="s">
        <v>5193</v>
      </c>
      <c r="T9" s="38" t="s">
        <v>1790</v>
      </c>
      <c r="U9" s="37" t="s">
        <v>24</v>
      </c>
      <c r="V9" s="37" t="s">
        <v>3006</v>
      </c>
      <c r="W9" s="38" t="s">
        <v>2048</v>
      </c>
      <c r="X9" s="37">
        <v>5</v>
      </c>
      <c r="Y9" s="37">
        <v>110</v>
      </c>
      <c r="Z9" s="37">
        <v>32</v>
      </c>
      <c r="AA9" s="37">
        <v>609.869384765625</v>
      </c>
      <c r="AB9" s="39" t="s">
        <v>5193</v>
      </c>
      <c r="AE9" s="3" t="s">
        <v>5090</v>
      </c>
      <c r="AF9" s="7">
        <v>0</v>
      </c>
      <c r="AG9" s="7">
        <v>0</v>
      </c>
      <c r="AH9" s="7">
        <v>0</v>
      </c>
      <c r="AI9" s="7">
        <v>0</v>
      </c>
      <c r="AJ9" s="44"/>
      <c r="AK9" s="44"/>
      <c r="AL9" s="44"/>
      <c r="AM9" s="45"/>
      <c r="AO9" s="3" t="s">
        <v>5090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44"/>
      <c r="AW9" s="45"/>
      <c r="AY9" s="3" t="s">
        <v>5090</v>
      </c>
      <c r="AZ9" s="7">
        <v>0</v>
      </c>
      <c r="BA9" s="7">
        <v>0</v>
      </c>
      <c r="BB9" s="7">
        <v>0</v>
      </c>
      <c r="BC9" s="7">
        <v>0</v>
      </c>
      <c r="BD9" s="44"/>
      <c r="BE9" s="44"/>
      <c r="BF9" s="44"/>
      <c r="BG9" s="45"/>
      <c r="BI9" s="3" t="s">
        <v>5090</v>
      </c>
      <c r="BJ9" s="7">
        <v>0</v>
      </c>
      <c r="BK9" s="7">
        <v>0</v>
      </c>
      <c r="BL9" s="7">
        <v>0</v>
      </c>
      <c r="BM9" s="7">
        <v>0</v>
      </c>
      <c r="BN9" s="44"/>
      <c r="BO9" s="45"/>
      <c r="BQ9" s="3" t="s">
        <v>5090</v>
      </c>
      <c r="BR9" s="7">
        <v>0</v>
      </c>
      <c r="BS9" s="7">
        <v>0</v>
      </c>
      <c r="BT9" s="7">
        <v>0</v>
      </c>
      <c r="BU9" s="7">
        <v>0</v>
      </c>
      <c r="BV9" s="44"/>
      <c r="BW9" s="44"/>
      <c r="BX9" s="44"/>
      <c r="BY9" s="45"/>
      <c r="CA9" s="3" t="s">
        <v>5090</v>
      </c>
      <c r="CB9" s="7">
        <v>0</v>
      </c>
      <c r="CC9" s="7">
        <v>0</v>
      </c>
      <c r="CD9" s="7">
        <v>0</v>
      </c>
      <c r="CE9" s="7">
        <v>0</v>
      </c>
      <c r="CF9" s="44"/>
      <c r="CG9" s="44"/>
      <c r="CH9" s="44"/>
      <c r="CI9" s="45"/>
    </row>
    <row r="10" spans="1:87" x14ac:dyDescent="0.2">
      <c r="A10" s="38" t="s">
        <v>5201</v>
      </c>
      <c r="B10" s="37" t="s">
        <v>40</v>
      </c>
      <c r="C10" s="38" t="s">
        <v>15</v>
      </c>
      <c r="D10" s="37">
        <v>6</v>
      </c>
      <c r="E10" s="37">
        <v>113</v>
      </c>
      <c r="F10" s="37">
        <v>0</v>
      </c>
      <c r="G10" s="37">
        <v>714.40985107421875</v>
      </c>
      <c r="H10" s="39" t="s">
        <v>5193</v>
      </c>
      <c r="J10" s="38" t="s">
        <v>1994</v>
      </c>
      <c r="K10" s="37" t="s">
        <v>14</v>
      </c>
      <c r="L10" s="37" t="s">
        <v>3005</v>
      </c>
      <c r="M10" s="38" t="s">
        <v>5194</v>
      </c>
      <c r="N10" s="37">
        <v>6</v>
      </c>
      <c r="O10" s="37">
        <v>128</v>
      </c>
      <c r="P10" s="37">
        <v>33</v>
      </c>
      <c r="Q10" s="37">
        <v>680.43853759765625</v>
      </c>
      <c r="R10" s="39" t="s">
        <v>5193</v>
      </c>
      <c r="T10" s="38" t="s">
        <v>1858</v>
      </c>
      <c r="U10" s="37" t="s">
        <v>24</v>
      </c>
      <c r="V10" s="37" t="s">
        <v>3004</v>
      </c>
      <c r="W10" s="38" t="s">
        <v>2048</v>
      </c>
      <c r="X10" s="37">
        <v>6</v>
      </c>
      <c r="Y10" s="37">
        <v>127</v>
      </c>
      <c r="Z10" s="37">
        <v>66</v>
      </c>
      <c r="AA10" s="37">
        <v>644.33685302734375</v>
      </c>
      <c r="AB10" s="39" t="s">
        <v>5193</v>
      </c>
      <c r="AE10" s="108"/>
      <c r="AF10" s="6"/>
      <c r="AG10" s="6"/>
      <c r="AH10" s="6"/>
      <c r="AI10" s="6"/>
      <c r="AO10" s="108"/>
      <c r="AP10" s="6"/>
      <c r="AQ10" s="6"/>
      <c r="AR10" s="6"/>
      <c r="AS10" s="6"/>
      <c r="AT10" s="6"/>
      <c r="AU10" s="6"/>
      <c r="AY10" s="108"/>
      <c r="AZ10" s="6"/>
      <c r="BA10" s="6"/>
      <c r="BB10" s="6"/>
      <c r="BC10" s="6"/>
      <c r="BI10" s="108"/>
      <c r="BJ10" s="6"/>
      <c r="BK10" s="6"/>
      <c r="BL10" s="6"/>
      <c r="BM10" s="6"/>
      <c r="BQ10" s="108"/>
      <c r="CA10" s="108"/>
      <c r="CB10" s="6"/>
      <c r="CC10" s="6"/>
      <c r="CD10" s="6"/>
      <c r="CE10" s="6"/>
    </row>
    <row r="11" spans="1:87" ht="18" x14ac:dyDescent="0.2">
      <c r="A11" s="38" t="s">
        <v>5202</v>
      </c>
      <c r="B11" s="37" t="s">
        <v>5196</v>
      </c>
      <c r="C11" s="38" t="s">
        <v>15</v>
      </c>
      <c r="D11" s="37">
        <v>7</v>
      </c>
      <c r="E11" s="37">
        <v>125</v>
      </c>
      <c r="F11" s="37">
        <v>45</v>
      </c>
      <c r="G11" s="37">
        <v>725.16778564453125</v>
      </c>
      <c r="H11" s="39" t="s">
        <v>5193</v>
      </c>
      <c r="J11" s="38" t="s">
        <v>5203</v>
      </c>
      <c r="K11" s="37" t="s">
        <v>14</v>
      </c>
      <c r="L11" s="37" t="s">
        <v>3005</v>
      </c>
      <c r="M11" s="38" t="s">
        <v>5194</v>
      </c>
      <c r="N11" s="37">
        <v>7</v>
      </c>
      <c r="O11" s="37">
        <v>131</v>
      </c>
      <c r="P11" s="37">
        <v>56</v>
      </c>
      <c r="Q11" s="37">
        <v>633.79632568359375</v>
      </c>
      <c r="R11" s="39" t="s">
        <v>5193</v>
      </c>
      <c r="T11" s="38" t="s">
        <v>1859</v>
      </c>
      <c r="U11" s="37" t="s">
        <v>24</v>
      </c>
      <c r="V11" s="37" t="s">
        <v>3004</v>
      </c>
      <c r="W11" s="38" t="s">
        <v>2048</v>
      </c>
      <c r="X11" s="37">
        <v>7</v>
      </c>
      <c r="Y11" s="37">
        <v>123</v>
      </c>
      <c r="Z11" s="37">
        <v>78</v>
      </c>
      <c r="AA11" s="37">
        <v>636.1900634765625</v>
      </c>
      <c r="AB11" s="39" t="s">
        <v>5193</v>
      </c>
      <c r="AE11" s="85" t="s">
        <v>4895</v>
      </c>
      <c r="AF11" s="106" t="s">
        <v>5170</v>
      </c>
      <c r="AG11" s="106" t="s">
        <v>5171</v>
      </c>
      <c r="AH11" s="106" t="s">
        <v>5172</v>
      </c>
      <c r="AI11" s="106" t="s">
        <v>5173</v>
      </c>
      <c r="AJ11" s="46"/>
      <c r="AK11" s="46"/>
      <c r="AL11" s="46"/>
      <c r="AM11" s="47"/>
      <c r="AO11" s="163" t="s">
        <v>2926</v>
      </c>
      <c r="AP11" s="106" t="s">
        <v>5174</v>
      </c>
      <c r="AQ11" s="106" t="s">
        <v>5175</v>
      </c>
      <c r="AR11" s="106" t="s">
        <v>5176</v>
      </c>
      <c r="AS11" s="106" t="s">
        <v>5177</v>
      </c>
      <c r="AT11" s="106" t="s">
        <v>5178</v>
      </c>
      <c r="AU11" s="106" t="s">
        <v>5179</v>
      </c>
      <c r="AV11" s="46"/>
      <c r="AW11" s="47"/>
      <c r="AY11" s="104" t="s">
        <v>4895</v>
      </c>
      <c r="AZ11" s="46" t="s">
        <v>5204</v>
      </c>
      <c r="BA11" s="46" t="s">
        <v>5205</v>
      </c>
      <c r="BB11" s="46" t="s">
        <v>5206</v>
      </c>
      <c r="BC11" s="46" t="s">
        <v>5207</v>
      </c>
      <c r="BD11" s="46"/>
      <c r="BE11" s="46"/>
      <c r="BF11" s="47"/>
      <c r="BI11" s="85" t="s">
        <v>4895</v>
      </c>
      <c r="BJ11" s="22" t="s">
        <v>5204</v>
      </c>
      <c r="BK11" s="22" t="s">
        <v>5205</v>
      </c>
      <c r="BL11" s="22" t="s">
        <v>5206</v>
      </c>
      <c r="BM11" s="22" t="s">
        <v>5207</v>
      </c>
      <c r="BN11" s="46"/>
      <c r="BO11" s="47"/>
      <c r="BQ11" s="104" t="s">
        <v>4895</v>
      </c>
      <c r="BR11" s="46" t="s">
        <v>5204</v>
      </c>
      <c r="BS11" s="46" t="s">
        <v>5208</v>
      </c>
      <c r="BT11" s="46" t="s">
        <v>5206</v>
      </c>
      <c r="BU11" s="47" t="s">
        <v>5209</v>
      </c>
      <c r="CA11" s="85" t="s">
        <v>4895</v>
      </c>
      <c r="CB11" s="46"/>
      <c r="CC11" s="46"/>
      <c r="CD11" s="46"/>
      <c r="CE11" s="46"/>
      <c r="CF11" s="46"/>
      <c r="CG11" s="46"/>
      <c r="CH11" s="47"/>
    </row>
    <row r="12" spans="1:87" ht="17" x14ac:dyDescent="0.2">
      <c r="A12" s="38" t="s">
        <v>5210</v>
      </c>
      <c r="B12" s="37" t="s">
        <v>40</v>
      </c>
      <c r="C12" s="38" t="s">
        <v>15</v>
      </c>
      <c r="D12" s="37">
        <v>8</v>
      </c>
      <c r="E12" s="37">
        <v>119</v>
      </c>
      <c r="F12" s="37">
        <v>0</v>
      </c>
      <c r="G12" s="37">
        <v>714.88958740234375</v>
      </c>
      <c r="H12" s="39" t="s">
        <v>5193</v>
      </c>
      <c r="J12" s="38" t="s">
        <v>2145</v>
      </c>
      <c r="K12" s="37" t="s">
        <v>14</v>
      </c>
      <c r="L12" s="37" t="s">
        <v>3004</v>
      </c>
      <c r="M12" s="38" t="s">
        <v>5194</v>
      </c>
      <c r="N12" s="37">
        <v>8</v>
      </c>
      <c r="O12" s="37">
        <v>120</v>
      </c>
      <c r="P12" s="37">
        <v>38</v>
      </c>
      <c r="Q12" s="37">
        <v>712.9071044921875</v>
      </c>
      <c r="R12" s="39" t="s">
        <v>5193</v>
      </c>
      <c r="T12" s="38" t="s">
        <v>1860</v>
      </c>
      <c r="U12" s="37" t="s">
        <v>24</v>
      </c>
      <c r="V12" s="37" t="s">
        <v>3004</v>
      </c>
      <c r="W12" s="38" t="s">
        <v>2048</v>
      </c>
      <c r="X12" s="37">
        <v>8</v>
      </c>
      <c r="Y12" s="37">
        <v>103</v>
      </c>
      <c r="Z12" s="37">
        <v>34</v>
      </c>
      <c r="AA12" s="37">
        <v>549.47454833984375</v>
      </c>
      <c r="AB12" s="39" t="s">
        <v>5193</v>
      </c>
      <c r="AE12" s="2" t="s">
        <v>4896</v>
      </c>
      <c r="AF12" s="6">
        <v>0.13020000000000001</v>
      </c>
      <c r="AG12" s="6">
        <v>0.13320000000000001</v>
      </c>
      <c r="AH12" s="6">
        <v>0.18129999999999999</v>
      </c>
      <c r="AI12" s="6">
        <v>0.1565</v>
      </c>
      <c r="AM12" s="39"/>
      <c r="AO12" s="162" t="s">
        <v>2933</v>
      </c>
      <c r="AP12" s="18">
        <v>0.82840000000000003</v>
      </c>
      <c r="AQ12" s="18">
        <v>0.86870000000000003</v>
      </c>
      <c r="AR12" s="18">
        <v>0.82340000000000002</v>
      </c>
      <c r="AS12" s="18">
        <v>0.92279999999999995</v>
      </c>
      <c r="AT12" s="18">
        <v>0.88729999999999998</v>
      </c>
      <c r="AU12" s="18">
        <v>0.98319999999999996</v>
      </c>
      <c r="AW12" s="39"/>
      <c r="AY12" s="55" t="s">
        <v>4896</v>
      </c>
      <c r="AZ12" s="37">
        <v>0.22209999999999999</v>
      </c>
      <c r="BA12" s="37">
        <v>0.20930000000000001</v>
      </c>
      <c r="BB12" s="37">
        <v>0.22109999999999999</v>
      </c>
      <c r="BC12" s="37">
        <v>0.2172</v>
      </c>
      <c r="BF12" s="39"/>
      <c r="BI12" s="2" t="s">
        <v>4896</v>
      </c>
      <c r="BJ12" s="6">
        <v>0.2089</v>
      </c>
      <c r="BK12" s="6">
        <v>0.12280000000000001</v>
      </c>
      <c r="BL12" s="6">
        <v>0.18909999999999999</v>
      </c>
      <c r="BM12" s="6">
        <v>0.36849999999999999</v>
      </c>
      <c r="BO12" s="39"/>
      <c r="BQ12" s="55" t="s">
        <v>4896</v>
      </c>
      <c r="BR12" s="37">
        <v>0.19370000000000001</v>
      </c>
      <c r="BS12" s="37">
        <v>0.2379</v>
      </c>
      <c r="BT12" s="37">
        <v>0.24210000000000001</v>
      </c>
      <c r="BU12" s="39">
        <v>0.18340000000000001</v>
      </c>
      <c r="CA12" s="55" t="s">
        <v>4896</v>
      </c>
      <c r="CB12" s="37">
        <v>0.1759</v>
      </c>
      <c r="CC12" s="37">
        <v>0.18410000000000001</v>
      </c>
      <c r="CD12" s="37">
        <v>0.14080000000000001</v>
      </c>
      <c r="CE12" s="37">
        <v>0.25519999999999998</v>
      </c>
      <c r="CH12" s="39"/>
    </row>
    <row r="13" spans="1:87" ht="17" x14ac:dyDescent="0.2">
      <c r="A13" s="38" t="s">
        <v>51</v>
      </c>
      <c r="B13" s="37" t="s">
        <v>5196</v>
      </c>
      <c r="C13" s="38" t="s">
        <v>15</v>
      </c>
      <c r="D13" s="37">
        <v>9</v>
      </c>
      <c r="E13" s="37">
        <v>113</v>
      </c>
      <c r="F13" s="37">
        <v>0</v>
      </c>
      <c r="G13" s="37">
        <v>700.51556396484375</v>
      </c>
      <c r="H13" s="39" t="s">
        <v>5193</v>
      </c>
      <c r="J13" s="38" t="s">
        <v>2146</v>
      </c>
      <c r="K13" s="37" t="s">
        <v>14</v>
      </c>
      <c r="L13" s="37" t="s">
        <v>3004</v>
      </c>
      <c r="M13" s="38" t="s">
        <v>5194</v>
      </c>
      <c r="N13" s="37">
        <v>9</v>
      </c>
      <c r="O13" s="37">
        <v>126</v>
      </c>
      <c r="P13" s="37">
        <v>81</v>
      </c>
      <c r="Q13" s="37">
        <v>675.59429931640625</v>
      </c>
      <c r="R13" s="39" t="s">
        <v>5193</v>
      </c>
      <c r="T13" s="38" t="s">
        <v>1861</v>
      </c>
      <c r="U13" s="37" t="s">
        <v>24</v>
      </c>
      <c r="V13" s="37" t="s">
        <v>3004</v>
      </c>
      <c r="W13" s="38" t="s">
        <v>2048</v>
      </c>
      <c r="X13" s="37">
        <v>9</v>
      </c>
      <c r="Y13" s="37">
        <v>124</v>
      </c>
      <c r="Z13" s="37">
        <v>38</v>
      </c>
      <c r="AA13" s="37">
        <v>609.9554443359375</v>
      </c>
      <c r="AB13" s="39" t="s">
        <v>5193</v>
      </c>
      <c r="AE13" s="2" t="s">
        <v>2934</v>
      </c>
      <c r="AF13" s="6" t="s">
        <v>4897</v>
      </c>
      <c r="AG13" s="6" t="s">
        <v>4897</v>
      </c>
      <c r="AH13" s="6" t="s">
        <v>4897</v>
      </c>
      <c r="AI13" s="6" t="s">
        <v>4897</v>
      </c>
      <c r="AM13" s="39"/>
      <c r="AO13" s="162" t="s">
        <v>2934</v>
      </c>
      <c r="AP13" s="18">
        <v>0.1353</v>
      </c>
      <c r="AQ13" s="18">
        <v>0.26100000000000001</v>
      </c>
      <c r="AR13" s="18">
        <v>0.1716</v>
      </c>
      <c r="AS13" s="18">
        <v>0.54830000000000001</v>
      </c>
      <c r="AT13" s="18">
        <v>0.34389999999999998</v>
      </c>
      <c r="AU13" s="18">
        <v>0.75180000000000002</v>
      </c>
      <c r="AW13" s="39"/>
      <c r="AY13" s="55" t="s">
        <v>2934</v>
      </c>
      <c r="AZ13" s="37" t="s">
        <v>4897</v>
      </c>
      <c r="BA13" s="37" t="s">
        <v>4897</v>
      </c>
      <c r="BB13" s="37" t="s">
        <v>4897</v>
      </c>
      <c r="BC13" s="37" t="s">
        <v>4897</v>
      </c>
      <c r="BF13" s="39"/>
      <c r="BI13" s="2" t="s">
        <v>2934</v>
      </c>
      <c r="BJ13" s="6" t="s">
        <v>4897</v>
      </c>
      <c r="BK13" s="6" t="s">
        <v>4897</v>
      </c>
      <c r="BL13" s="6" t="s">
        <v>4897</v>
      </c>
      <c r="BM13" s="6">
        <v>4.5999999999999999E-3</v>
      </c>
      <c r="BO13" s="39"/>
      <c r="BQ13" s="55" t="s">
        <v>2934</v>
      </c>
      <c r="BR13" s="37" t="s">
        <v>4897</v>
      </c>
      <c r="BS13" s="37" t="s">
        <v>4897</v>
      </c>
      <c r="BT13" s="37" t="s">
        <v>4897</v>
      </c>
      <c r="BU13" s="39" t="s">
        <v>4897</v>
      </c>
      <c r="CA13" s="55" t="s">
        <v>2934</v>
      </c>
      <c r="CB13" s="37" t="s">
        <v>4897</v>
      </c>
      <c r="CC13" s="37" t="s">
        <v>4897</v>
      </c>
      <c r="CD13" s="37" t="s">
        <v>4897</v>
      </c>
      <c r="CE13" s="37" t="s">
        <v>4897</v>
      </c>
      <c r="CH13" s="39"/>
    </row>
    <row r="14" spans="1:87" ht="17" x14ac:dyDescent="0.2">
      <c r="A14" s="38" t="s">
        <v>60</v>
      </c>
      <c r="B14" s="37" t="s">
        <v>13</v>
      </c>
      <c r="C14" s="38" t="s">
        <v>15</v>
      </c>
      <c r="D14" s="37">
        <v>10</v>
      </c>
      <c r="E14" s="37">
        <v>106</v>
      </c>
      <c r="F14" s="37">
        <v>37</v>
      </c>
      <c r="G14" s="37">
        <v>694.83282470703125</v>
      </c>
      <c r="H14" s="39" t="s">
        <v>5193</v>
      </c>
      <c r="J14" s="38" t="s">
        <v>2147</v>
      </c>
      <c r="K14" s="37" t="s">
        <v>14</v>
      </c>
      <c r="L14" s="37" t="s">
        <v>3004</v>
      </c>
      <c r="M14" s="38" t="s">
        <v>5194</v>
      </c>
      <c r="N14" s="37">
        <v>10</v>
      </c>
      <c r="O14" s="37">
        <v>128</v>
      </c>
      <c r="P14" s="37">
        <v>42</v>
      </c>
      <c r="Q14" s="37">
        <v>541.09600830078125</v>
      </c>
      <c r="R14" s="39" t="s">
        <v>5193</v>
      </c>
      <c r="T14" s="38" t="s">
        <v>5211</v>
      </c>
      <c r="U14" s="37" t="s">
        <v>14</v>
      </c>
      <c r="V14" s="37" t="s">
        <v>3006</v>
      </c>
      <c r="W14" s="38" t="s">
        <v>2048</v>
      </c>
      <c r="X14" s="37">
        <v>10</v>
      </c>
      <c r="Y14" s="37">
        <v>93</v>
      </c>
      <c r="Z14" s="37">
        <v>0</v>
      </c>
      <c r="AA14" s="37">
        <v>609.71527099609375</v>
      </c>
      <c r="AB14" s="39" t="s">
        <v>5193</v>
      </c>
      <c r="AE14" s="2" t="s">
        <v>2935</v>
      </c>
      <c r="AF14" s="6" t="s">
        <v>49</v>
      </c>
      <c r="AG14" s="6" t="s">
        <v>49</v>
      </c>
      <c r="AH14" s="6" t="s">
        <v>49</v>
      </c>
      <c r="AI14" s="6" t="s">
        <v>49</v>
      </c>
      <c r="AM14" s="39"/>
      <c r="AO14" s="162" t="s">
        <v>2935</v>
      </c>
      <c r="AP14" s="18" t="s">
        <v>49</v>
      </c>
      <c r="AQ14" s="18" t="s">
        <v>49</v>
      </c>
      <c r="AR14" s="18" t="s">
        <v>49</v>
      </c>
      <c r="AS14" s="18" t="s">
        <v>49</v>
      </c>
      <c r="AT14" s="18" t="s">
        <v>49</v>
      </c>
      <c r="AU14" s="18" t="s">
        <v>49</v>
      </c>
      <c r="AW14" s="39"/>
      <c r="AY14" s="55" t="s">
        <v>2935</v>
      </c>
      <c r="AZ14" s="37" t="s">
        <v>49</v>
      </c>
      <c r="BA14" s="37" t="s">
        <v>49</v>
      </c>
      <c r="BB14" s="37" t="s">
        <v>49</v>
      </c>
      <c r="BC14" s="37" t="s">
        <v>49</v>
      </c>
      <c r="BF14" s="39"/>
      <c r="BI14" s="2" t="s">
        <v>2935</v>
      </c>
      <c r="BJ14" s="6" t="s">
        <v>49</v>
      </c>
      <c r="BK14" s="6" t="s">
        <v>49</v>
      </c>
      <c r="BL14" s="6" t="s">
        <v>49</v>
      </c>
      <c r="BM14" s="6" t="s">
        <v>69</v>
      </c>
      <c r="BO14" s="39"/>
      <c r="BQ14" s="55" t="s">
        <v>2935</v>
      </c>
      <c r="BR14" s="37" t="s">
        <v>49</v>
      </c>
      <c r="BS14" s="37" t="s">
        <v>49</v>
      </c>
      <c r="BT14" s="37" t="s">
        <v>49</v>
      </c>
      <c r="BU14" s="39" t="s">
        <v>49</v>
      </c>
      <c r="CA14" s="55" t="s">
        <v>2935</v>
      </c>
      <c r="CB14" s="37" t="s">
        <v>49</v>
      </c>
      <c r="CC14" s="37" t="s">
        <v>49</v>
      </c>
      <c r="CD14" s="37" t="s">
        <v>49</v>
      </c>
      <c r="CE14" s="37" t="s">
        <v>49</v>
      </c>
      <c r="CH14" s="39"/>
    </row>
    <row r="15" spans="1:87" ht="17" x14ac:dyDescent="0.2">
      <c r="A15" s="38" t="s">
        <v>78</v>
      </c>
      <c r="B15" s="37" t="s">
        <v>5196</v>
      </c>
      <c r="C15" s="38" t="s">
        <v>15</v>
      </c>
      <c r="D15" s="37">
        <v>11</v>
      </c>
      <c r="E15" s="37">
        <v>108</v>
      </c>
      <c r="F15" s="37">
        <v>0</v>
      </c>
      <c r="G15" s="37">
        <v>663.5474853515625</v>
      </c>
      <c r="H15" s="39" t="s">
        <v>5193</v>
      </c>
      <c r="J15" s="38" t="s">
        <v>2148</v>
      </c>
      <c r="K15" s="37" t="s">
        <v>14</v>
      </c>
      <c r="L15" s="37" t="s">
        <v>3004</v>
      </c>
      <c r="M15" s="38" t="s">
        <v>5194</v>
      </c>
      <c r="N15" s="37">
        <v>11</v>
      </c>
      <c r="O15" s="37">
        <v>132</v>
      </c>
      <c r="P15" s="37">
        <v>64</v>
      </c>
      <c r="Q15" s="37">
        <v>610.212646484375</v>
      </c>
      <c r="R15" s="39" t="s">
        <v>5193</v>
      </c>
      <c r="T15" s="38" t="s">
        <v>5212</v>
      </c>
      <c r="U15" s="37" t="s">
        <v>24</v>
      </c>
      <c r="V15" s="37" t="s">
        <v>3006</v>
      </c>
      <c r="W15" s="38" t="s">
        <v>2048</v>
      </c>
      <c r="X15" s="37">
        <v>11</v>
      </c>
      <c r="Y15" s="37">
        <v>100</v>
      </c>
      <c r="Z15" s="37">
        <v>50</v>
      </c>
      <c r="AA15" s="37">
        <v>496.04928588867188</v>
      </c>
      <c r="AB15" s="39" t="s">
        <v>5193</v>
      </c>
      <c r="AE15" s="2" t="s">
        <v>2938</v>
      </c>
      <c r="AF15" s="6" t="s">
        <v>65</v>
      </c>
      <c r="AG15" s="6" t="s">
        <v>65</v>
      </c>
      <c r="AH15" s="6" t="s">
        <v>65</v>
      </c>
      <c r="AI15" s="6" t="s">
        <v>65</v>
      </c>
      <c r="AJ15" s="6"/>
      <c r="AM15" s="39"/>
      <c r="AO15" s="162" t="s">
        <v>2938</v>
      </c>
      <c r="AP15" s="18" t="s">
        <v>65</v>
      </c>
      <c r="AQ15" s="18" t="s">
        <v>65</v>
      </c>
      <c r="AR15" s="18" t="s">
        <v>65</v>
      </c>
      <c r="AS15" s="18" t="s">
        <v>65</v>
      </c>
      <c r="AT15" s="18" t="s">
        <v>65</v>
      </c>
      <c r="AU15" s="18" t="s">
        <v>65</v>
      </c>
      <c r="AW15" s="39"/>
      <c r="AY15" s="55" t="s">
        <v>2938</v>
      </c>
      <c r="AZ15" s="37" t="s">
        <v>65</v>
      </c>
      <c r="BA15" s="37" t="s">
        <v>65</v>
      </c>
      <c r="BB15" s="37" t="s">
        <v>65</v>
      </c>
      <c r="BC15" s="37" t="s">
        <v>65</v>
      </c>
      <c r="BF15" s="39"/>
      <c r="BI15" s="2" t="s">
        <v>2938</v>
      </c>
      <c r="BJ15" s="6" t="s">
        <v>65</v>
      </c>
      <c r="BK15" s="6" t="s">
        <v>65</v>
      </c>
      <c r="BL15" s="6" t="s">
        <v>65</v>
      </c>
      <c r="BM15" s="6" t="s">
        <v>2281</v>
      </c>
      <c r="BO15" s="39"/>
      <c r="BQ15" s="55" t="s">
        <v>2938</v>
      </c>
      <c r="BR15" s="37" t="s">
        <v>65</v>
      </c>
      <c r="BS15" s="37" t="s">
        <v>65</v>
      </c>
      <c r="BT15" s="37" t="s">
        <v>65</v>
      </c>
      <c r="BU15" s="39" t="s">
        <v>65</v>
      </c>
      <c r="CA15" s="55" t="s">
        <v>2938</v>
      </c>
      <c r="CB15" s="37" t="s">
        <v>65</v>
      </c>
      <c r="CC15" s="37" t="s">
        <v>65</v>
      </c>
      <c r="CD15" s="37" t="s">
        <v>65</v>
      </c>
      <c r="CE15" s="37" t="s">
        <v>65</v>
      </c>
      <c r="CH15" s="39"/>
    </row>
    <row r="16" spans="1:87" x14ac:dyDescent="0.2">
      <c r="A16" s="38" t="s">
        <v>5213</v>
      </c>
      <c r="B16" s="37" t="s">
        <v>5214</v>
      </c>
      <c r="C16" s="38" t="s">
        <v>15</v>
      </c>
      <c r="D16" s="37">
        <v>12</v>
      </c>
      <c r="E16" s="37">
        <v>128</v>
      </c>
      <c r="F16" s="37">
        <v>0</v>
      </c>
      <c r="G16" s="37">
        <v>646.95654296875</v>
      </c>
      <c r="H16" s="39" t="s">
        <v>5193</v>
      </c>
      <c r="J16" s="38" t="s">
        <v>2149</v>
      </c>
      <c r="K16" s="37" t="s">
        <v>14</v>
      </c>
      <c r="L16" s="37" t="s">
        <v>3004</v>
      </c>
      <c r="M16" s="38" t="s">
        <v>5194</v>
      </c>
      <c r="N16" s="37">
        <v>12</v>
      </c>
      <c r="O16" s="37">
        <v>129</v>
      </c>
      <c r="P16" s="37">
        <v>0</v>
      </c>
      <c r="Q16" s="37">
        <v>608.84576416015625</v>
      </c>
      <c r="R16" s="39" t="s">
        <v>5193</v>
      </c>
      <c r="T16" s="38" t="s">
        <v>5215</v>
      </c>
      <c r="U16" s="37" t="s">
        <v>24</v>
      </c>
      <c r="V16" s="37" t="s">
        <v>3006</v>
      </c>
      <c r="W16" s="38" t="s">
        <v>2048</v>
      </c>
      <c r="X16" s="37">
        <v>12</v>
      </c>
      <c r="Y16" s="37">
        <v>113</v>
      </c>
      <c r="Z16" s="37">
        <v>55</v>
      </c>
      <c r="AA16" s="37">
        <v>570.7940673828125</v>
      </c>
      <c r="AB16" s="39" t="s">
        <v>5193</v>
      </c>
      <c r="AE16" s="107"/>
      <c r="AF16" s="30"/>
      <c r="AG16" s="6"/>
      <c r="AH16" s="6"/>
      <c r="AI16" s="6"/>
      <c r="AJ16" s="6"/>
      <c r="AM16" s="39"/>
      <c r="AO16" s="107"/>
      <c r="AP16" s="6"/>
      <c r="AQ16" s="6"/>
      <c r="AR16" s="6"/>
      <c r="AS16" s="6"/>
      <c r="AT16" s="6"/>
      <c r="AU16" s="6"/>
      <c r="AW16" s="39"/>
      <c r="AY16" s="55"/>
      <c r="BF16" s="39"/>
      <c r="BI16" s="2"/>
      <c r="BJ16" s="6"/>
      <c r="BK16" s="6"/>
      <c r="BL16" s="6"/>
      <c r="BM16" s="6"/>
      <c r="BO16" s="39"/>
      <c r="BQ16" s="55"/>
      <c r="BU16" s="39"/>
      <c r="CA16" s="55"/>
      <c r="CH16" s="39"/>
    </row>
    <row r="17" spans="1:87" x14ac:dyDescent="0.2">
      <c r="A17" s="38" t="s">
        <v>5216</v>
      </c>
      <c r="B17" s="37" t="s">
        <v>5214</v>
      </c>
      <c r="C17" s="38" t="s">
        <v>15</v>
      </c>
      <c r="D17" s="37">
        <v>13</v>
      </c>
      <c r="E17" s="37">
        <v>104</v>
      </c>
      <c r="F17" s="37">
        <v>0</v>
      </c>
      <c r="G17" s="37">
        <v>648.3336181640625</v>
      </c>
      <c r="H17" s="39" t="s">
        <v>5193</v>
      </c>
      <c r="J17" s="38" t="s">
        <v>1872</v>
      </c>
      <c r="K17" s="37" t="s">
        <v>24</v>
      </c>
      <c r="L17" s="37" t="s">
        <v>3004</v>
      </c>
      <c r="M17" s="38" t="s">
        <v>5194</v>
      </c>
      <c r="N17" s="37">
        <v>13</v>
      </c>
      <c r="O17" s="37">
        <v>117</v>
      </c>
      <c r="P17" s="37">
        <v>66</v>
      </c>
      <c r="Q17" s="37">
        <v>575.4461669921875</v>
      </c>
      <c r="R17" s="39" t="s">
        <v>5193</v>
      </c>
      <c r="T17" s="38" t="s">
        <v>5217</v>
      </c>
      <c r="U17" s="37" t="s">
        <v>24</v>
      </c>
      <c r="V17" s="37" t="s">
        <v>3006</v>
      </c>
      <c r="W17" s="38" t="s">
        <v>2048</v>
      </c>
      <c r="X17" s="37">
        <v>13</v>
      </c>
      <c r="Y17" s="37">
        <v>130</v>
      </c>
      <c r="Z17" s="37">
        <v>0</v>
      </c>
      <c r="AA17" s="37">
        <v>651.3055419921875</v>
      </c>
      <c r="AB17" s="39" t="s">
        <v>5193</v>
      </c>
      <c r="AE17" s="3" t="s">
        <v>3028</v>
      </c>
      <c r="AF17" s="7">
        <v>9</v>
      </c>
      <c r="AG17" s="7">
        <v>8</v>
      </c>
      <c r="AH17" s="7">
        <v>9</v>
      </c>
      <c r="AI17" s="7">
        <v>8</v>
      </c>
      <c r="AJ17" s="7"/>
      <c r="AK17" s="44"/>
      <c r="AL17" s="44"/>
      <c r="AM17" s="45"/>
      <c r="AO17" s="3" t="s">
        <v>3028</v>
      </c>
      <c r="AP17" s="7">
        <v>5</v>
      </c>
      <c r="AQ17" s="7">
        <v>5</v>
      </c>
      <c r="AR17" s="7">
        <v>3</v>
      </c>
      <c r="AS17" s="7">
        <v>5</v>
      </c>
      <c r="AT17" s="7">
        <v>5</v>
      </c>
      <c r="AU17" s="7">
        <v>3</v>
      </c>
      <c r="AV17" s="44"/>
      <c r="AW17" s="45"/>
      <c r="AY17" s="57" t="s">
        <v>3028</v>
      </c>
      <c r="AZ17" s="44">
        <v>5</v>
      </c>
      <c r="BA17" s="44">
        <v>8</v>
      </c>
      <c r="BB17" s="44">
        <v>5</v>
      </c>
      <c r="BC17" s="44">
        <v>8</v>
      </c>
      <c r="BD17" s="44"/>
      <c r="BE17" s="44"/>
      <c r="BF17" s="45"/>
      <c r="BI17" s="109" t="s">
        <v>3028</v>
      </c>
      <c r="BJ17" s="7">
        <v>5</v>
      </c>
      <c r="BK17" s="7">
        <v>7</v>
      </c>
      <c r="BL17" s="7">
        <v>5</v>
      </c>
      <c r="BM17" s="7">
        <v>7</v>
      </c>
      <c r="BN17" s="44"/>
      <c r="BO17" s="45"/>
      <c r="BQ17" s="57" t="s">
        <v>3028</v>
      </c>
      <c r="BR17" s="44">
        <v>6</v>
      </c>
      <c r="BS17" s="44">
        <v>10</v>
      </c>
      <c r="BT17" s="44">
        <v>6</v>
      </c>
      <c r="BU17" s="45">
        <v>10</v>
      </c>
      <c r="CA17" s="57" t="s">
        <v>3028</v>
      </c>
      <c r="CB17" s="44">
        <v>7</v>
      </c>
      <c r="CC17" s="44">
        <v>8</v>
      </c>
      <c r="CD17" s="44">
        <v>7</v>
      </c>
      <c r="CE17" s="44">
        <v>8</v>
      </c>
      <c r="CF17" s="44"/>
      <c r="CG17" s="44"/>
      <c r="CH17" s="45"/>
    </row>
    <row r="18" spans="1:87" x14ac:dyDescent="0.2">
      <c r="A18" s="38" t="s">
        <v>5218</v>
      </c>
      <c r="B18" s="37" t="s">
        <v>5196</v>
      </c>
      <c r="C18" s="38" t="s">
        <v>15</v>
      </c>
      <c r="D18" s="37">
        <v>14</v>
      </c>
      <c r="E18" s="37">
        <v>123</v>
      </c>
      <c r="F18" s="37">
        <v>35</v>
      </c>
      <c r="G18" s="37">
        <v>680.2579345703125</v>
      </c>
      <c r="H18" s="39" t="s">
        <v>5193</v>
      </c>
      <c r="J18" s="38" t="s">
        <v>1873</v>
      </c>
      <c r="K18" s="37" t="s">
        <v>24</v>
      </c>
      <c r="L18" s="37" t="s">
        <v>3004</v>
      </c>
      <c r="M18" s="38" t="s">
        <v>5194</v>
      </c>
      <c r="N18" s="37">
        <v>14</v>
      </c>
      <c r="O18" s="37">
        <v>112</v>
      </c>
      <c r="P18" s="37">
        <v>35</v>
      </c>
      <c r="Q18" s="37">
        <v>564.14154052734375</v>
      </c>
      <c r="R18" s="39" t="s">
        <v>5193</v>
      </c>
      <c r="T18" s="38" t="s">
        <v>5219</v>
      </c>
      <c r="U18" s="37" t="s">
        <v>24</v>
      </c>
      <c r="V18" s="37" t="s">
        <v>3006</v>
      </c>
      <c r="W18" s="38" t="s">
        <v>2048</v>
      </c>
      <c r="X18" s="37">
        <v>14</v>
      </c>
      <c r="Y18" s="37">
        <v>131</v>
      </c>
      <c r="Z18" s="37">
        <v>70</v>
      </c>
      <c r="AA18" s="37">
        <v>652.105224609375</v>
      </c>
      <c r="AB18" s="39" t="s">
        <v>5193</v>
      </c>
      <c r="AE18" s="37"/>
      <c r="AO18" s="37"/>
      <c r="BI18" s="108"/>
      <c r="BJ18" s="6"/>
      <c r="BK18" s="6"/>
      <c r="BL18" s="6"/>
      <c r="BM18" s="6"/>
    </row>
    <row r="19" spans="1:87" x14ac:dyDescent="0.2">
      <c r="A19" s="38" t="s">
        <v>88</v>
      </c>
      <c r="B19" s="37" t="s">
        <v>13</v>
      </c>
      <c r="C19" s="38" t="s">
        <v>15</v>
      </c>
      <c r="D19" s="37">
        <v>15</v>
      </c>
      <c r="E19" s="37">
        <v>114</v>
      </c>
      <c r="F19" s="37">
        <v>0</v>
      </c>
      <c r="G19" s="37">
        <v>671.8656005859375</v>
      </c>
      <c r="H19" s="39" t="s">
        <v>5193</v>
      </c>
      <c r="J19" s="38" t="s">
        <v>1995</v>
      </c>
      <c r="K19" s="37" t="s">
        <v>24</v>
      </c>
      <c r="L19" s="37" t="s">
        <v>3005</v>
      </c>
      <c r="M19" s="38" t="s">
        <v>5194</v>
      </c>
      <c r="N19" s="37">
        <v>15</v>
      </c>
      <c r="O19" s="37">
        <v>123</v>
      </c>
      <c r="P19" s="37">
        <v>36</v>
      </c>
      <c r="Q19" s="37">
        <v>565.20281982421875</v>
      </c>
      <c r="R19" s="39" t="s">
        <v>5193</v>
      </c>
      <c r="T19" s="38" t="s">
        <v>2053</v>
      </c>
      <c r="U19" s="37" t="s">
        <v>14</v>
      </c>
      <c r="V19" s="37" t="s">
        <v>3006</v>
      </c>
      <c r="W19" s="38" t="s">
        <v>2048</v>
      </c>
      <c r="X19" s="37">
        <v>15</v>
      </c>
      <c r="Y19" s="37">
        <v>115</v>
      </c>
      <c r="Z19" s="37">
        <v>0</v>
      </c>
      <c r="AA19" s="37">
        <v>461.49200439453125</v>
      </c>
      <c r="AB19" s="39" t="s">
        <v>5193</v>
      </c>
      <c r="AE19" s="26"/>
      <c r="AF19" s="6"/>
      <c r="AG19" s="6"/>
      <c r="AH19" s="6"/>
      <c r="AI19" s="6"/>
      <c r="AJ19" s="6"/>
      <c r="AO19" s="26"/>
      <c r="AP19" s="6"/>
      <c r="AQ19" s="6"/>
      <c r="AR19" s="6"/>
      <c r="AS19" s="6"/>
      <c r="AT19" s="6"/>
      <c r="AU19" s="6"/>
      <c r="AY19" s="108"/>
      <c r="AZ19" s="30"/>
      <c r="BA19" s="30"/>
      <c r="BB19" s="30"/>
      <c r="BC19" s="30"/>
      <c r="BI19" s="26"/>
      <c r="BJ19" s="6"/>
      <c r="BK19" s="6"/>
      <c r="BL19" s="6"/>
      <c r="BM19" s="6"/>
    </row>
    <row r="20" spans="1:87" x14ac:dyDescent="0.2">
      <c r="A20" s="38" t="s">
        <v>104</v>
      </c>
      <c r="B20" s="37" t="s">
        <v>103</v>
      </c>
      <c r="C20" s="38" t="s">
        <v>32</v>
      </c>
      <c r="D20" s="37">
        <v>1</v>
      </c>
      <c r="E20" s="37">
        <v>132</v>
      </c>
      <c r="F20" s="37">
        <v>66</v>
      </c>
      <c r="G20" s="37">
        <v>691.59771728515625</v>
      </c>
      <c r="H20" s="39" t="s">
        <v>5193</v>
      </c>
      <c r="J20" s="38" t="s">
        <v>1996</v>
      </c>
      <c r="K20" s="37" t="s">
        <v>24</v>
      </c>
      <c r="L20" s="37" t="s">
        <v>3005</v>
      </c>
      <c r="M20" s="38" t="s">
        <v>5197</v>
      </c>
      <c r="N20" s="37">
        <v>1</v>
      </c>
      <c r="O20" s="37">
        <v>130</v>
      </c>
      <c r="P20" s="37">
        <v>67</v>
      </c>
      <c r="Q20" s="37">
        <v>620.88629150390625</v>
      </c>
      <c r="R20" s="39" t="s">
        <v>5193</v>
      </c>
      <c r="T20" s="38" t="s">
        <v>2054</v>
      </c>
      <c r="U20" s="37" t="s">
        <v>14</v>
      </c>
      <c r="V20" s="37" t="s">
        <v>3006</v>
      </c>
      <c r="W20" s="38" t="s">
        <v>2049</v>
      </c>
      <c r="X20" s="37">
        <v>1</v>
      </c>
      <c r="Y20" s="37">
        <v>133</v>
      </c>
      <c r="Z20" s="37">
        <v>94</v>
      </c>
      <c r="AA20" s="37">
        <v>627.67022705078125</v>
      </c>
      <c r="AB20" s="39" t="s">
        <v>5193</v>
      </c>
      <c r="AE20" s="85"/>
      <c r="AF20" s="105"/>
      <c r="AG20" s="105"/>
      <c r="AH20" s="105"/>
      <c r="AI20" s="105"/>
      <c r="AJ20" s="22"/>
      <c r="AK20" s="46"/>
      <c r="AL20" s="46"/>
      <c r="AM20" s="47"/>
      <c r="AO20" s="85"/>
      <c r="AP20" s="105"/>
      <c r="AQ20" s="105"/>
      <c r="AR20" s="105"/>
      <c r="AS20" s="105"/>
      <c r="AT20" s="22"/>
      <c r="AU20" s="22"/>
      <c r="AV20" s="46"/>
      <c r="AW20" s="47"/>
      <c r="AY20" s="74"/>
      <c r="AZ20" s="22"/>
      <c r="BA20" s="22"/>
      <c r="BB20" s="22"/>
      <c r="BC20" s="22"/>
      <c r="BD20" s="46"/>
      <c r="BE20" s="46"/>
      <c r="BF20" s="47"/>
      <c r="BI20" s="85" t="s">
        <v>5220</v>
      </c>
      <c r="BJ20" s="9"/>
      <c r="BK20" s="6"/>
      <c r="BL20" s="6"/>
      <c r="BM20" s="6"/>
      <c r="BQ20" s="83"/>
      <c r="BR20" s="46"/>
      <c r="BS20" s="46"/>
      <c r="BT20" s="46"/>
      <c r="BU20" s="46"/>
      <c r="BV20" s="47"/>
      <c r="CA20" s="83"/>
      <c r="CB20" s="46"/>
      <c r="CC20" s="46"/>
      <c r="CD20" s="46"/>
      <c r="CE20" s="46"/>
      <c r="CF20" s="46"/>
      <c r="CG20" s="46"/>
      <c r="CH20" s="46"/>
      <c r="CI20" s="47"/>
    </row>
    <row r="21" spans="1:87" x14ac:dyDescent="0.2">
      <c r="A21" s="38" t="s">
        <v>123</v>
      </c>
      <c r="B21" s="37" t="s">
        <v>5196</v>
      </c>
      <c r="C21" s="38" t="s">
        <v>32</v>
      </c>
      <c r="D21" s="37">
        <v>2</v>
      </c>
      <c r="E21" s="37">
        <v>119</v>
      </c>
      <c r="F21" s="37">
        <v>0</v>
      </c>
      <c r="G21" s="37">
        <v>676.3856201171875</v>
      </c>
      <c r="H21" s="39" t="s">
        <v>5193</v>
      </c>
      <c r="J21" s="38" t="s">
        <v>1997</v>
      </c>
      <c r="K21" s="37" t="s">
        <v>14</v>
      </c>
      <c r="L21" s="37" t="s">
        <v>3005</v>
      </c>
      <c r="M21" s="38" t="s">
        <v>5197</v>
      </c>
      <c r="N21" s="37">
        <v>2</v>
      </c>
      <c r="O21" s="37">
        <v>122</v>
      </c>
      <c r="P21" s="37">
        <v>0</v>
      </c>
      <c r="Q21" s="37">
        <v>699.9361572265625</v>
      </c>
      <c r="R21" s="39" t="s">
        <v>5193</v>
      </c>
      <c r="T21" s="38" t="s">
        <v>2055</v>
      </c>
      <c r="U21" s="37" t="s">
        <v>14</v>
      </c>
      <c r="V21" s="37" t="s">
        <v>3006</v>
      </c>
      <c r="W21" s="38" t="s">
        <v>2049</v>
      </c>
      <c r="X21" s="37">
        <v>2</v>
      </c>
      <c r="Y21" s="37">
        <v>133</v>
      </c>
      <c r="Z21" s="37">
        <v>69</v>
      </c>
      <c r="AA21" s="37">
        <v>479.34805297851562</v>
      </c>
      <c r="AB21" s="39" t="s">
        <v>5193</v>
      </c>
      <c r="AE21" s="107" t="s">
        <v>2941</v>
      </c>
      <c r="AF21" s="6" t="s">
        <v>2942</v>
      </c>
      <c r="AG21" s="6"/>
      <c r="AH21" s="6"/>
      <c r="AI21" s="6"/>
      <c r="AJ21" s="6"/>
      <c r="AM21" s="39"/>
      <c r="AO21" s="107" t="s">
        <v>2941</v>
      </c>
      <c r="AP21" s="6" t="s">
        <v>2942</v>
      </c>
      <c r="AQ21" s="6"/>
      <c r="AR21" s="6"/>
      <c r="AS21" s="6"/>
      <c r="AT21" s="6"/>
      <c r="AU21" s="6"/>
      <c r="AW21" s="39"/>
      <c r="AY21" s="107" t="s">
        <v>2941</v>
      </c>
      <c r="AZ21" s="6" t="s">
        <v>2942</v>
      </c>
      <c r="BA21" s="6"/>
      <c r="BB21" s="6"/>
      <c r="BC21" s="6"/>
      <c r="BF21" s="39"/>
      <c r="BI21" s="2" t="s">
        <v>1228</v>
      </c>
      <c r="BJ21" s="4">
        <v>8.9999999999999998E-4</v>
      </c>
      <c r="BK21" s="6"/>
      <c r="BL21" s="6"/>
      <c r="BM21" s="6"/>
      <c r="BQ21" s="103" t="s">
        <v>2941</v>
      </c>
      <c r="BR21" s="37" t="s">
        <v>2942</v>
      </c>
      <c r="BV21" s="39"/>
      <c r="CA21" s="103" t="s">
        <v>2941</v>
      </c>
      <c r="CB21" s="37" t="s">
        <v>2942</v>
      </c>
      <c r="CI21" s="39"/>
    </row>
    <row r="22" spans="1:87" x14ac:dyDescent="0.2">
      <c r="A22" s="38" t="s">
        <v>125</v>
      </c>
      <c r="B22" s="37" t="s">
        <v>103</v>
      </c>
      <c r="C22" s="38" t="s">
        <v>32</v>
      </c>
      <c r="D22" s="37">
        <v>3</v>
      </c>
      <c r="E22" s="37">
        <v>118</v>
      </c>
      <c r="F22" s="37">
        <v>0</v>
      </c>
      <c r="G22" s="37">
        <v>668.78875732421875</v>
      </c>
      <c r="H22" s="39" t="s">
        <v>5193</v>
      </c>
      <c r="J22" s="38" t="s">
        <v>1880</v>
      </c>
      <c r="K22" s="37" t="s">
        <v>24</v>
      </c>
      <c r="L22" s="37" t="s">
        <v>3004</v>
      </c>
      <c r="M22" s="38" t="s">
        <v>5197</v>
      </c>
      <c r="N22" s="37">
        <v>3</v>
      </c>
      <c r="O22" s="37">
        <v>124</v>
      </c>
      <c r="P22" s="37">
        <v>99</v>
      </c>
      <c r="Q22" s="37">
        <v>653.58709716796875</v>
      </c>
      <c r="R22" s="39" t="s">
        <v>5193</v>
      </c>
      <c r="T22" s="38" t="s">
        <v>2144</v>
      </c>
      <c r="U22" s="37" t="s">
        <v>14</v>
      </c>
      <c r="V22" s="37" t="s">
        <v>3004</v>
      </c>
      <c r="W22" s="38" t="s">
        <v>2049</v>
      </c>
      <c r="X22" s="37">
        <v>3</v>
      </c>
      <c r="Y22" s="37">
        <v>137</v>
      </c>
      <c r="Z22" s="37">
        <v>75</v>
      </c>
      <c r="AA22" s="37">
        <v>533.56097412109375</v>
      </c>
      <c r="AB22" s="39" t="s">
        <v>5193</v>
      </c>
      <c r="AE22" s="2" t="s">
        <v>2944</v>
      </c>
      <c r="AF22" s="6">
        <v>0.05</v>
      </c>
      <c r="AG22" s="6"/>
      <c r="AH22" s="6"/>
      <c r="AI22" s="6"/>
      <c r="AJ22" s="6"/>
      <c r="AM22" s="39"/>
      <c r="AO22" s="2" t="s">
        <v>2944</v>
      </c>
      <c r="AP22" s="6">
        <v>0.05</v>
      </c>
      <c r="AQ22" s="6"/>
      <c r="AR22" s="6"/>
      <c r="AS22" s="6"/>
      <c r="AT22" s="6"/>
      <c r="AU22" s="6"/>
      <c r="AW22" s="39"/>
      <c r="AY22" s="2" t="s">
        <v>2944</v>
      </c>
      <c r="AZ22" s="6">
        <v>0.05</v>
      </c>
      <c r="BA22" s="6"/>
      <c r="BB22" s="6"/>
      <c r="BC22" s="6"/>
      <c r="BF22" s="39"/>
      <c r="BI22" s="2" t="s">
        <v>5221</v>
      </c>
      <c r="BJ22" s="4" t="s">
        <v>5049</v>
      </c>
      <c r="BK22" s="6"/>
      <c r="BL22" s="6"/>
      <c r="BM22" s="6"/>
      <c r="BQ22" s="55" t="s">
        <v>2944</v>
      </c>
      <c r="BR22" s="37">
        <v>0.05</v>
      </c>
      <c r="BV22" s="39"/>
      <c r="CA22" s="55" t="s">
        <v>2944</v>
      </c>
      <c r="CB22" s="37">
        <v>0.05</v>
      </c>
      <c r="CI22" s="39"/>
    </row>
    <row r="23" spans="1:87" x14ac:dyDescent="0.2">
      <c r="A23" s="38" t="s">
        <v>126</v>
      </c>
      <c r="B23" s="37" t="s">
        <v>103</v>
      </c>
      <c r="C23" s="38" t="s">
        <v>32</v>
      </c>
      <c r="D23" s="37">
        <v>4</v>
      </c>
      <c r="E23" s="37">
        <v>116</v>
      </c>
      <c r="F23" s="37">
        <v>47</v>
      </c>
      <c r="G23" s="37">
        <v>722.92974853515625</v>
      </c>
      <c r="H23" s="39" t="s">
        <v>5193</v>
      </c>
      <c r="J23" s="38" t="s">
        <v>5222</v>
      </c>
      <c r="K23" s="37" t="s">
        <v>24</v>
      </c>
      <c r="L23" s="37" t="s">
        <v>3004</v>
      </c>
      <c r="M23" s="38" t="s">
        <v>5197</v>
      </c>
      <c r="N23" s="37">
        <v>4</v>
      </c>
      <c r="O23" s="37">
        <v>125</v>
      </c>
      <c r="P23" s="37">
        <v>57</v>
      </c>
      <c r="Q23" s="37">
        <v>686.51995849609375</v>
      </c>
      <c r="R23" s="39" t="s">
        <v>5193</v>
      </c>
      <c r="T23" s="38" t="s">
        <v>1865</v>
      </c>
      <c r="U23" s="37" t="s">
        <v>24</v>
      </c>
      <c r="V23" s="37" t="s">
        <v>3004</v>
      </c>
      <c r="W23" s="38" t="s">
        <v>2049</v>
      </c>
      <c r="X23" s="37">
        <v>4</v>
      </c>
      <c r="Y23" s="37">
        <v>140</v>
      </c>
      <c r="Z23" s="37">
        <v>32</v>
      </c>
      <c r="AA23" s="37">
        <v>455.64437866210938</v>
      </c>
      <c r="AB23" s="39" t="s">
        <v>5193</v>
      </c>
      <c r="AE23" s="2"/>
      <c r="AF23" s="6"/>
      <c r="AG23" s="6"/>
      <c r="AH23" s="6"/>
      <c r="AI23" s="6"/>
      <c r="AJ23" s="6"/>
      <c r="AM23" s="39"/>
      <c r="AO23" s="2"/>
      <c r="AP23" s="6"/>
      <c r="AQ23" s="6"/>
      <c r="AR23" s="6"/>
      <c r="AS23" s="6"/>
      <c r="AT23" s="6"/>
      <c r="AW23" s="39"/>
      <c r="AY23" s="2"/>
      <c r="AZ23" s="6"/>
      <c r="BA23" s="6"/>
      <c r="BB23" s="6"/>
      <c r="BC23" s="6"/>
      <c r="BF23" s="39"/>
      <c r="BI23" s="2" t="s">
        <v>1230</v>
      </c>
      <c r="BJ23" s="4" t="s">
        <v>1270</v>
      </c>
      <c r="BQ23" s="55"/>
      <c r="BV23" s="39"/>
      <c r="CA23" s="55"/>
      <c r="CI23" s="39"/>
    </row>
    <row r="24" spans="1:87" x14ac:dyDescent="0.2">
      <c r="A24" s="38" t="s">
        <v>127</v>
      </c>
      <c r="B24" s="37" t="s">
        <v>5214</v>
      </c>
      <c r="C24" s="38" t="s">
        <v>32</v>
      </c>
      <c r="D24" s="37">
        <v>5</v>
      </c>
      <c r="E24" s="37">
        <v>119</v>
      </c>
      <c r="F24" s="37">
        <v>38</v>
      </c>
      <c r="G24" s="37">
        <v>717.29266357421875</v>
      </c>
      <c r="H24" s="39" t="s">
        <v>5193</v>
      </c>
      <c r="J24" s="38" t="s">
        <v>5223</v>
      </c>
      <c r="K24" s="37" t="s">
        <v>24</v>
      </c>
      <c r="L24" s="37" t="s">
        <v>3004</v>
      </c>
      <c r="M24" s="38" t="s">
        <v>5197</v>
      </c>
      <c r="N24" s="37">
        <v>5</v>
      </c>
      <c r="O24" s="37">
        <v>132</v>
      </c>
      <c r="P24" s="37">
        <v>96</v>
      </c>
      <c r="Q24" s="37">
        <v>635.60797119140625</v>
      </c>
      <c r="R24" s="39" t="s">
        <v>5193</v>
      </c>
      <c r="T24" s="38" t="s">
        <v>1867</v>
      </c>
      <c r="U24" s="37" t="s">
        <v>24</v>
      </c>
      <c r="V24" s="37" t="s">
        <v>3004</v>
      </c>
      <c r="W24" s="38" t="s">
        <v>2049</v>
      </c>
      <c r="X24" s="37">
        <v>5</v>
      </c>
      <c r="Y24" s="37">
        <v>128</v>
      </c>
      <c r="Z24" s="37">
        <v>63</v>
      </c>
      <c r="AA24" s="37">
        <v>507.9781494140625</v>
      </c>
      <c r="AB24" s="39" t="s">
        <v>5193</v>
      </c>
      <c r="AE24" s="2" t="s">
        <v>2945</v>
      </c>
      <c r="AF24" s="6" t="s">
        <v>2946</v>
      </c>
      <c r="AG24" s="6" t="s">
        <v>2947</v>
      </c>
      <c r="AH24" s="6" t="s">
        <v>2948</v>
      </c>
      <c r="AI24" s="6" t="s">
        <v>2949</v>
      </c>
      <c r="AJ24" s="6"/>
      <c r="AM24" s="39"/>
      <c r="AO24" s="2" t="s">
        <v>2945</v>
      </c>
      <c r="AP24" s="6" t="s">
        <v>2946</v>
      </c>
      <c r="AQ24" s="6" t="s">
        <v>2947</v>
      </c>
      <c r="AR24" s="6" t="s">
        <v>2948</v>
      </c>
      <c r="AS24" s="6" t="s">
        <v>2949</v>
      </c>
      <c r="AT24" s="6"/>
      <c r="AW24" s="39"/>
      <c r="AY24" s="2" t="s">
        <v>2945</v>
      </c>
      <c r="AZ24" s="6" t="s">
        <v>2946</v>
      </c>
      <c r="BA24" s="6" t="s">
        <v>2947</v>
      </c>
      <c r="BB24" s="6" t="s">
        <v>2948</v>
      </c>
      <c r="BC24" s="6" t="s">
        <v>2949</v>
      </c>
      <c r="BF24" s="39"/>
      <c r="BI24" s="2" t="s">
        <v>5224</v>
      </c>
      <c r="BJ24" s="4" t="s">
        <v>49</v>
      </c>
      <c r="BQ24" s="55" t="s">
        <v>2945</v>
      </c>
      <c r="BR24" s="37" t="s">
        <v>2946</v>
      </c>
      <c r="BS24" s="37" t="s">
        <v>2947</v>
      </c>
      <c r="BT24" s="37" t="s">
        <v>2948</v>
      </c>
      <c r="BU24" s="37" t="s">
        <v>2949</v>
      </c>
      <c r="BV24" s="39"/>
      <c r="CA24" s="55" t="s">
        <v>2945</v>
      </c>
      <c r="CB24" s="37" t="s">
        <v>2946</v>
      </c>
      <c r="CC24" s="37" t="s">
        <v>2947</v>
      </c>
      <c r="CD24" s="37" t="s">
        <v>2948</v>
      </c>
      <c r="CE24" s="37" t="s">
        <v>2949</v>
      </c>
      <c r="CI24" s="39"/>
    </row>
    <row r="25" spans="1:87" x14ac:dyDescent="0.2">
      <c r="A25" s="38" t="s">
        <v>137</v>
      </c>
      <c r="B25" s="37" t="s">
        <v>5225</v>
      </c>
      <c r="C25" s="38" t="s">
        <v>32</v>
      </c>
      <c r="D25" s="37">
        <v>6</v>
      </c>
      <c r="E25" s="37">
        <v>127</v>
      </c>
      <c r="F25" s="37">
        <v>67</v>
      </c>
      <c r="G25" s="37">
        <v>681.196533203125</v>
      </c>
      <c r="H25" s="39" t="s">
        <v>5193</v>
      </c>
      <c r="J25" s="38" t="s">
        <v>1998</v>
      </c>
      <c r="K25" s="37" t="s">
        <v>14</v>
      </c>
      <c r="L25" s="37" t="s">
        <v>3005</v>
      </c>
      <c r="M25" s="38" t="s">
        <v>5197</v>
      </c>
      <c r="N25" s="37">
        <v>6</v>
      </c>
      <c r="O25" s="37">
        <v>126</v>
      </c>
      <c r="P25" s="37">
        <v>106</v>
      </c>
      <c r="Q25" s="37">
        <v>629.33892822265625</v>
      </c>
      <c r="R25" s="39" t="s">
        <v>5193</v>
      </c>
      <c r="T25" s="38" t="s">
        <v>1868</v>
      </c>
      <c r="U25" s="37" t="s">
        <v>24</v>
      </c>
      <c r="V25" s="37" t="s">
        <v>3004</v>
      </c>
      <c r="W25" s="38" t="s">
        <v>2049</v>
      </c>
      <c r="X25" s="37">
        <v>6</v>
      </c>
      <c r="Y25" s="37">
        <v>0</v>
      </c>
      <c r="Z25" s="37">
        <v>0</v>
      </c>
      <c r="AA25" s="37">
        <v>580.1275634765625</v>
      </c>
      <c r="AB25" s="39" t="s">
        <v>5226</v>
      </c>
      <c r="AE25" s="2" t="s">
        <v>5227</v>
      </c>
      <c r="AF25" s="6">
        <v>90.54</v>
      </c>
      <c r="AG25" s="6" t="s">
        <v>39</v>
      </c>
      <c r="AH25" s="6" t="s">
        <v>43</v>
      </c>
      <c r="AI25" s="6" t="s">
        <v>49</v>
      </c>
      <c r="AJ25" s="6"/>
      <c r="AM25" s="39"/>
      <c r="AO25" s="2" t="s">
        <v>5227</v>
      </c>
      <c r="AP25" s="6">
        <v>67.73</v>
      </c>
      <c r="AQ25" s="6" t="s">
        <v>39</v>
      </c>
      <c r="AR25" s="6" t="s">
        <v>43</v>
      </c>
      <c r="AS25" s="6" t="s">
        <v>49</v>
      </c>
      <c r="AT25" s="6"/>
      <c r="AW25" s="39"/>
      <c r="AY25" s="2" t="s">
        <v>5227</v>
      </c>
      <c r="AZ25" s="6">
        <v>77.89</v>
      </c>
      <c r="BA25" s="6" t="s">
        <v>39</v>
      </c>
      <c r="BB25" s="6" t="s">
        <v>43</v>
      </c>
      <c r="BC25" s="6" t="s">
        <v>49</v>
      </c>
      <c r="BF25" s="39"/>
      <c r="BI25" s="2" t="s">
        <v>5228</v>
      </c>
      <c r="BJ25" s="4">
        <v>4</v>
      </c>
      <c r="BQ25" s="55" t="s">
        <v>5227</v>
      </c>
      <c r="BR25" s="37">
        <v>80.5</v>
      </c>
      <c r="BS25" s="37" t="s">
        <v>39</v>
      </c>
      <c r="BT25" s="37" t="s">
        <v>43</v>
      </c>
      <c r="BU25" s="37" t="s">
        <v>49</v>
      </c>
      <c r="BV25" s="39"/>
      <c r="CA25" s="55" t="s">
        <v>5227</v>
      </c>
      <c r="CB25" s="37">
        <v>76.540000000000006</v>
      </c>
      <c r="CC25" s="37" t="s">
        <v>39</v>
      </c>
      <c r="CD25" s="37" t="s">
        <v>43</v>
      </c>
      <c r="CE25" s="37" t="s">
        <v>49</v>
      </c>
      <c r="CI25" s="39"/>
    </row>
    <row r="26" spans="1:87" x14ac:dyDescent="0.2">
      <c r="A26" s="38" t="s">
        <v>138</v>
      </c>
      <c r="B26" s="37" t="s">
        <v>13</v>
      </c>
      <c r="C26" s="38" t="s">
        <v>32</v>
      </c>
      <c r="D26" s="37">
        <v>7</v>
      </c>
      <c r="E26" s="37">
        <v>134</v>
      </c>
      <c r="F26" s="37">
        <v>69</v>
      </c>
      <c r="G26" s="37">
        <v>638.72894287109375</v>
      </c>
      <c r="H26" s="39" t="s">
        <v>5193</v>
      </c>
      <c r="J26" s="38" t="s">
        <v>5229</v>
      </c>
      <c r="K26" s="37" t="s">
        <v>14</v>
      </c>
      <c r="L26" s="37" t="s">
        <v>3005</v>
      </c>
      <c r="M26" s="38" t="s">
        <v>5197</v>
      </c>
      <c r="N26" s="37">
        <v>7</v>
      </c>
      <c r="O26" s="37">
        <v>135</v>
      </c>
      <c r="P26" s="37">
        <v>106</v>
      </c>
      <c r="Q26" s="37">
        <v>624.16082763671875</v>
      </c>
      <c r="R26" s="39" t="s">
        <v>5193</v>
      </c>
      <c r="T26" s="38" t="s">
        <v>2058</v>
      </c>
      <c r="U26" s="37" t="s">
        <v>14</v>
      </c>
      <c r="V26" s="37" t="s">
        <v>3006</v>
      </c>
      <c r="W26" s="38" t="s">
        <v>2049</v>
      </c>
      <c r="X26" s="37">
        <v>7</v>
      </c>
      <c r="Y26" s="37">
        <v>117</v>
      </c>
      <c r="Z26" s="37">
        <v>63</v>
      </c>
      <c r="AA26" s="37">
        <v>483.00259399414062</v>
      </c>
      <c r="AB26" s="39" t="s">
        <v>5193</v>
      </c>
      <c r="AE26" s="2" t="s">
        <v>5230</v>
      </c>
      <c r="AF26" s="6">
        <v>0.28599999999999998</v>
      </c>
      <c r="AG26" s="6">
        <v>0.33310000000000001</v>
      </c>
      <c r="AH26" s="6" t="s">
        <v>65</v>
      </c>
      <c r="AI26" s="6" t="s">
        <v>69</v>
      </c>
      <c r="AJ26" s="6"/>
      <c r="AM26" s="39"/>
      <c r="AO26" s="2" t="s">
        <v>5230</v>
      </c>
      <c r="AP26" s="6">
        <v>14.1</v>
      </c>
      <c r="AQ26" s="6">
        <v>1.8E-3</v>
      </c>
      <c r="AR26" s="6" t="s">
        <v>2281</v>
      </c>
      <c r="AS26" s="6" t="s">
        <v>49</v>
      </c>
      <c r="AT26" s="6"/>
      <c r="AW26" s="39"/>
      <c r="AY26" s="2" t="s">
        <v>5148</v>
      </c>
      <c r="AZ26" s="6">
        <v>3.9430000000000001</v>
      </c>
      <c r="BA26" s="6">
        <v>3.5499999999999997E-2</v>
      </c>
      <c r="BB26" s="6" t="s">
        <v>1290</v>
      </c>
      <c r="BC26" s="6" t="s">
        <v>49</v>
      </c>
      <c r="BD26" s="6"/>
      <c r="BF26" s="39"/>
      <c r="BI26" s="55" t="s">
        <v>5231</v>
      </c>
      <c r="BJ26" s="39">
        <v>16.510000000000002</v>
      </c>
      <c r="BQ26" s="55" t="s">
        <v>5148</v>
      </c>
      <c r="BR26" s="37">
        <v>2.2280000000000002</v>
      </c>
      <c r="BS26" s="37">
        <v>6.2899999999999998E-2</v>
      </c>
      <c r="BT26" s="37" t="s">
        <v>65</v>
      </c>
      <c r="BU26" s="37" t="s">
        <v>69</v>
      </c>
      <c r="BV26" s="39"/>
      <c r="CA26" s="55" t="s">
        <v>5148</v>
      </c>
      <c r="CB26" s="37">
        <v>1.7509999999999999</v>
      </c>
      <c r="CC26" s="37">
        <v>0.15160000000000001</v>
      </c>
      <c r="CD26" s="37" t="s">
        <v>65</v>
      </c>
      <c r="CE26" s="37" t="s">
        <v>69</v>
      </c>
      <c r="CI26" s="39"/>
    </row>
    <row r="27" spans="1:87" x14ac:dyDescent="0.2">
      <c r="A27" s="38" t="s">
        <v>139</v>
      </c>
      <c r="B27" s="37" t="s">
        <v>13</v>
      </c>
      <c r="C27" s="38" t="s">
        <v>32</v>
      </c>
      <c r="D27" s="37">
        <v>8</v>
      </c>
      <c r="E27" s="37">
        <v>135</v>
      </c>
      <c r="F27" s="37">
        <v>0</v>
      </c>
      <c r="G27" s="37">
        <v>627.86407470703125</v>
      </c>
      <c r="H27" s="39" t="s">
        <v>5193</v>
      </c>
      <c r="J27" s="38" t="s">
        <v>5232</v>
      </c>
      <c r="K27" s="37" t="s">
        <v>14</v>
      </c>
      <c r="L27" s="37" t="s">
        <v>3005</v>
      </c>
      <c r="M27" s="38" t="s">
        <v>5197</v>
      </c>
      <c r="N27" s="37">
        <v>8</v>
      </c>
      <c r="O27" s="37">
        <v>126</v>
      </c>
      <c r="P27" s="37">
        <v>88</v>
      </c>
      <c r="Q27" s="37">
        <v>669.25128173828125</v>
      </c>
      <c r="R27" s="39" t="s">
        <v>5193</v>
      </c>
      <c r="T27" s="38" t="s">
        <v>2059</v>
      </c>
      <c r="U27" s="37" t="s">
        <v>14</v>
      </c>
      <c r="V27" s="37" t="s">
        <v>3006</v>
      </c>
      <c r="W27" s="38" t="s">
        <v>2049</v>
      </c>
      <c r="X27" s="37">
        <v>8</v>
      </c>
      <c r="Y27" s="37">
        <v>116</v>
      </c>
      <c r="Z27" s="37">
        <v>31</v>
      </c>
      <c r="AA27" s="37">
        <v>434.66571044921875</v>
      </c>
      <c r="AB27" s="39" t="s">
        <v>5193</v>
      </c>
      <c r="AE27" s="2"/>
      <c r="AF27" s="6"/>
      <c r="AG27" s="6"/>
      <c r="AH27" s="6"/>
      <c r="AI27" s="6"/>
      <c r="AJ27" s="6"/>
      <c r="AM27" s="39"/>
      <c r="AO27" s="2"/>
      <c r="AP27" s="6"/>
      <c r="AQ27" s="6"/>
      <c r="AR27" s="6"/>
      <c r="AS27" s="6"/>
      <c r="AT27" s="6"/>
      <c r="AW27" s="39"/>
      <c r="AY27" s="2"/>
      <c r="AZ27" s="6"/>
      <c r="BA27" s="6"/>
      <c r="BB27" s="6"/>
      <c r="BC27" s="6"/>
      <c r="BD27" s="6"/>
      <c r="BF27" s="39"/>
      <c r="BI27" s="107"/>
      <c r="BJ27" s="4"/>
      <c r="BQ27" s="55"/>
      <c r="BV27" s="39"/>
      <c r="CA27" s="55"/>
      <c r="CI27" s="39"/>
    </row>
    <row r="28" spans="1:87" x14ac:dyDescent="0.2">
      <c r="A28" s="38" t="s">
        <v>141</v>
      </c>
      <c r="B28" s="37" t="s">
        <v>13</v>
      </c>
      <c r="C28" s="38" t="s">
        <v>32</v>
      </c>
      <c r="D28" s="37">
        <v>9</v>
      </c>
      <c r="E28" s="37">
        <v>129</v>
      </c>
      <c r="F28" s="37">
        <v>87</v>
      </c>
      <c r="G28" s="37">
        <v>667.71844482421875</v>
      </c>
      <c r="H28" s="39" t="s">
        <v>5193</v>
      </c>
      <c r="J28" s="38" t="s">
        <v>2000</v>
      </c>
      <c r="K28" s="37" t="s">
        <v>14</v>
      </c>
      <c r="L28" s="37" t="s">
        <v>3005</v>
      </c>
      <c r="M28" s="38" t="s">
        <v>5197</v>
      </c>
      <c r="N28" s="37">
        <v>9</v>
      </c>
      <c r="O28" s="37">
        <v>149</v>
      </c>
      <c r="P28" s="37">
        <v>108</v>
      </c>
      <c r="Q28" s="37">
        <v>623.0638427734375</v>
      </c>
      <c r="R28" s="39" t="s">
        <v>5193</v>
      </c>
      <c r="T28" s="38" t="s">
        <v>2060</v>
      </c>
      <c r="U28" s="37" t="s">
        <v>14</v>
      </c>
      <c r="V28" s="37" t="s">
        <v>3006</v>
      </c>
      <c r="W28" s="38" t="s">
        <v>2049</v>
      </c>
      <c r="X28" s="37">
        <v>9</v>
      </c>
      <c r="Y28" s="37">
        <v>136</v>
      </c>
      <c r="Z28" s="37">
        <v>50</v>
      </c>
      <c r="AA28" s="37">
        <v>445.86483764648438</v>
      </c>
      <c r="AB28" s="39" t="s">
        <v>5193</v>
      </c>
      <c r="AE28" s="2" t="s">
        <v>2951</v>
      </c>
      <c r="AF28" s="6" t="s">
        <v>2952</v>
      </c>
      <c r="AG28" s="6" t="s">
        <v>2953</v>
      </c>
      <c r="AH28" s="6" t="s">
        <v>2954</v>
      </c>
      <c r="AI28" s="6" t="s">
        <v>2955</v>
      </c>
      <c r="AJ28" s="6" t="s">
        <v>2947</v>
      </c>
      <c r="AM28" s="39"/>
      <c r="AO28" s="2" t="s">
        <v>2951</v>
      </c>
      <c r="AP28" s="6" t="s">
        <v>2952</v>
      </c>
      <c r="AQ28" s="6" t="s">
        <v>2953</v>
      </c>
      <c r="AR28" s="6" t="s">
        <v>2954</v>
      </c>
      <c r="AS28" s="6" t="s">
        <v>2955</v>
      </c>
      <c r="AT28" s="6" t="s">
        <v>2947</v>
      </c>
      <c r="AW28" s="39"/>
      <c r="AY28" s="2" t="s">
        <v>2951</v>
      </c>
      <c r="AZ28" s="6" t="s">
        <v>2952</v>
      </c>
      <c r="BA28" s="6" t="s">
        <v>2953</v>
      </c>
      <c r="BB28" s="6" t="s">
        <v>2954</v>
      </c>
      <c r="BC28" s="6" t="s">
        <v>2955</v>
      </c>
      <c r="BD28" s="6" t="s">
        <v>2947</v>
      </c>
      <c r="BF28" s="39"/>
      <c r="BI28" s="2" t="s">
        <v>2973</v>
      </c>
      <c r="BJ28" s="4"/>
      <c r="BQ28" s="55" t="s">
        <v>2951</v>
      </c>
      <c r="BR28" s="37" t="s">
        <v>2952</v>
      </c>
      <c r="BS28" s="37" t="s">
        <v>2953</v>
      </c>
      <c r="BT28" s="37" t="s">
        <v>2954</v>
      </c>
      <c r="BU28" s="37" t="s">
        <v>2955</v>
      </c>
      <c r="BV28" s="39" t="s">
        <v>2947</v>
      </c>
      <c r="CA28" s="55" t="s">
        <v>2951</v>
      </c>
      <c r="CB28" s="37" t="s">
        <v>2952</v>
      </c>
      <c r="CC28" s="37" t="s">
        <v>2953</v>
      </c>
      <c r="CD28" s="37" t="s">
        <v>2954</v>
      </c>
      <c r="CE28" s="37" t="s">
        <v>2955</v>
      </c>
      <c r="CF28" s="37" t="s">
        <v>2947</v>
      </c>
      <c r="CI28" s="39"/>
    </row>
    <row r="29" spans="1:87" x14ac:dyDescent="0.2">
      <c r="A29" s="38" t="s">
        <v>142</v>
      </c>
      <c r="B29" s="37" t="s">
        <v>13</v>
      </c>
      <c r="C29" s="38" t="s">
        <v>32</v>
      </c>
      <c r="D29" s="37">
        <v>10</v>
      </c>
      <c r="E29" s="37">
        <v>125</v>
      </c>
      <c r="F29" s="37">
        <v>0</v>
      </c>
      <c r="G29" s="37">
        <v>659.1922607421875</v>
      </c>
      <c r="H29" s="39" t="s">
        <v>5193</v>
      </c>
      <c r="J29" s="48" t="s">
        <v>2001</v>
      </c>
      <c r="K29" s="44" t="s">
        <v>14</v>
      </c>
      <c r="L29" s="44" t="s">
        <v>3005</v>
      </c>
      <c r="M29" s="38" t="s">
        <v>5197</v>
      </c>
      <c r="N29" s="37">
        <v>10</v>
      </c>
      <c r="O29" s="37">
        <v>150</v>
      </c>
      <c r="P29" s="37">
        <v>95</v>
      </c>
      <c r="Q29" s="37">
        <v>569.02166748046875</v>
      </c>
      <c r="R29" s="39" t="s">
        <v>5193</v>
      </c>
      <c r="T29" s="38" t="s">
        <v>1804</v>
      </c>
      <c r="U29" s="37" t="s">
        <v>24</v>
      </c>
      <c r="V29" s="37" t="s">
        <v>3006</v>
      </c>
      <c r="W29" s="38" t="s">
        <v>2049</v>
      </c>
      <c r="X29" s="37">
        <v>10</v>
      </c>
      <c r="Y29" s="37">
        <v>117</v>
      </c>
      <c r="Z29" s="37">
        <v>52</v>
      </c>
      <c r="AA29" s="37">
        <v>470.29510498046875</v>
      </c>
      <c r="AB29" s="39" t="s">
        <v>5193</v>
      </c>
      <c r="AE29" s="2" t="s">
        <v>5227</v>
      </c>
      <c r="AF29" s="6">
        <v>34015</v>
      </c>
      <c r="AG29" s="6">
        <v>1</v>
      </c>
      <c r="AH29" s="6">
        <v>34015</v>
      </c>
      <c r="AI29" s="6" t="s">
        <v>5233</v>
      </c>
      <c r="AJ29" s="6" t="s">
        <v>3038</v>
      </c>
      <c r="AM29" s="39"/>
      <c r="AO29" s="2" t="s">
        <v>5227</v>
      </c>
      <c r="AP29" s="6">
        <v>22125</v>
      </c>
      <c r="AQ29" s="6">
        <v>1</v>
      </c>
      <c r="AR29" s="6">
        <v>22125</v>
      </c>
      <c r="AS29" s="6" t="s">
        <v>5234</v>
      </c>
      <c r="AT29" s="6" t="s">
        <v>3038</v>
      </c>
      <c r="AW29" s="39"/>
      <c r="AY29" s="2" t="s">
        <v>5227</v>
      </c>
      <c r="AZ29" s="6">
        <v>26624</v>
      </c>
      <c r="BA29" s="6">
        <v>1</v>
      </c>
      <c r="BB29" s="6">
        <v>26624</v>
      </c>
      <c r="BC29" s="6" t="s">
        <v>5235</v>
      </c>
      <c r="BD29" s="6" t="s">
        <v>3038</v>
      </c>
      <c r="BF29" s="39"/>
      <c r="BI29" s="2" t="s">
        <v>5236</v>
      </c>
      <c r="BJ29" s="4">
        <v>4</v>
      </c>
      <c r="BK29" s="6"/>
      <c r="BL29" s="6"/>
      <c r="BM29" s="6"/>
      <c r="BN29" s="6"/>
      <c r="BO29" s="6"/>
      <c r="BQ29" s="55" t="s">
        <v>5227</v>
      </c>
      <c r="BR29" s="37">
        <v>38012</v>
      </c>
      <c r="BS29" s="37">
        <v>1</v>
      </c>
      <c r="BT29" s="37">
        <v>38012</v>
      </c>
      <c r="BU29" s="37" t="s">
        <v>5237</v>
      </c>
      <c r="BV29" s="39" t="s">
        <v>3038</v>
      </c>
      <c r="CA29" s="55" t="s">
        <v>5227</v>
      </c>
      <c r="CB29" s="37">
        <v>28057</v>
      </c>
      <c r="CC29" s="37">
        <v>1</v>
      </c>
      <c r="CD29" s="37">
        <v>28057</v>
      </c>
      <c r="CE29" s="37" t="s">
        <v>5238</v>
      </c>
      <c r="CF29" s="37" t="s">
        <v>3038</v>
      </c>
      <c r="CI29" s="39"/>
    </row>
    <row r="30" spans="1:87" x14ac:dyDescent="0.2">
      <c r="A30" s="38" t="s">
        <v>143</v>
      </c>
      <c r="B30" s="37" t="s">
        <v>13</v>
      </c>
      <c r="C30" s="38" t="s">
        <v>32</v>
      </c>
      <c r="D30" s="37">
        <v>11</v>
      </c>
      <c r="E30" s="37">
        <v>132</v>
      </c>
      <c r="F30" s="37">
        <v>75</v>
      </c>
      <c r="G30" s="37">
        <v>657.111328125</v>
      </c>
      <c r="H30" s="39" t="s">
        <v>5193</v>
      </c>
      <c r="M30" s="38" t="s">
        <v>5197</v>
      </c>
      <c r="N30" s="37">
        <v>11</v>
      </c>
      <c r="O30" s="37">
        <v>158</v>
      </c>
      <c r="P30" s="37">
        <v>112</v>
      </c>
      <c r="Q30" s="37">
        <v>587.38671875</v>
      </c>
      <c r="R30" s="39" t="s">
        <v>5193</v>
      </c>
      <c r="T30" s="38" t="s">
        <v>1805</v>
      </c>
      <c r="U30" s="37" t="s">
        <v>24</v>
      </c>
      <c r="V30" s="37" t="s">
        <v>3006</v>
      </c>
      <c r="W30" s="38" t="s">
        <v>2049</v>
      </c>
      <c r="X30" s="37">
        <v>11</v>
      </c>
      <c r="Y30" s="37">
        <v>127</v>
      </c>
      <c r="Z30" s="37">
        <v>80</v>
      </c>
      <c r="AA30" s="37">
        <v>442.084716796875</v>
      </c>
      <c r="AB30" s="39" t="s">
        <v>5193</v>
      </c>
      <c r="AE30" s="2" t="s">
        <v>5230</v>
      </c>
      <c r="AF30" s="6">
        <v>107.4</v>
      </c>
      <c r="AG30" s="6">
        <v>1</v>
      </c>
      <c r="AH30" s="6">
        <v>107.4</v>
      </c>
      <c r="AI30" s="6" t="s">
        <v>5239</v>
      </c>
      <c r="AJ30" s="6" t="s">
        <v>5240</v>
      </c>
      <c r="AM30" s="39"/>
      <c r="AO30" s="2" t="s">
        <v>5230</v>
      </c>
      <c r="AP30" s="6">
        <v>4605</v>
      </c>
      <c r="AQ30" s="6">
        <v>2</v>
      </c>
      <c r="AR30" s="6">
        <v>2302</v>
      </c>
      <c r="AS30" s="6" t="s">
        <v>5241</v>
      </c>
      <c r="AT30" s="6" t="s">
        <v>5242</v>
      </c>
      <c r="AW30" s="39"/>
      <c r="AY30" s="2" t="s">
        <v>5148</v>
      </c>
      <c r="AZ30" s="6">
        <v>1348</v>
      </c>
      <c r="BA30" s="6">
        <v>1</v>
      </c>
      <c r="BB30" s="6">
        <v>1348</v>
      </c>
      <c r="BC30" s="6" t="s">
        <v>5243</v>
      </c>
      <c r="BD30" s="6" t="s">
        <v>5244</v>
      </c>
      <c r="BF30" s="39"/>
      <c r="BI30" s="3" t="s">
        <v>5245</v>
      </c>
      <c r="BJ30" s="5">
        <v>24</v>
      </c>
      <c r="BK30" s="6"/>
      <c r="BL30" s="6"/>
      <c r="BM30" s="6"/>
      <c r="BN30" s="6"/>
      <c r="BO30" s="6"/>
      <c r="BQ30" s="55" t="s">
        <v>5148</v>
      </c>
      <c r="BR30" s="37">
        <v>1052</v>
      </c>
      <c r="BS30" s="37">
        <v>1</v>
      </c>
      <c r="BT30" s="37">
        <v>1052</v>
      </c>
      <c r="BU30" s="37" t="s">
        <v>5246</v>
      </c>
      <c r="BV30" s="39" t="s">
        <v>5247</v>
      </c>
      <c r="CA30" s="55" t="s">
        <v>5148</v>
      </c>
      <c r="CB30" s="37">
        <v>641.9</v>
      </c>
      <c r="CC30" s="37">
        <v>1</v>
      </c>
      <c r="CD30" s="37">
        <v>641.9</v>
      </c>
      <c r="CE30" s="37" t="s">
        <v>5248</v>
      </c>
      <c r="CF30" s="37" t="s">
        <v>5249</v>
      </c>
      <c r="CI30" s="39"/>
    </row>
    <row r="31" spans="1:87" x14ac:dyDescent="0.2">
      <c r="A31" s="38" t="s">
        <v>146</v>
      </c>
      <c r="B31" s="37" t="s">
        <v>5250</v>
      </c>
      <c r="C31" s="38" t="s">
        <v>32</v>
      </c>
      <c r="D31" s="37">
        <v>12</v>
      </c>
      <c r="E31" s="37">
        <v>121</v>
      </c>
      <c r="F31" s="37">
        <v>87</v>
      </c>
      <c r="G31" s="37">
        <v>647.238037109375</v>
      </c>
      <c r="H31" s="39" t="s">
        <v>5193</v>
      </c>
      <c r="M31" s="38" t="s">
        <v>5197</v>
      </c>
      <c r="N31" s="37">
        <v>12</v>
      </c>
      <c r="O31" s="37">
        <v>149</v>
      </c>
      <c r="P31" s="37">
        <v>103</v>
      </c>
      <c r="Q31" s="37">
        <v>604.19140625</v>
      </c>
      <c r="R31" s="39" t="s">
        <v>5193</v>
      </c>
      <c r="T31" s="38" t="s">
        <v>2145</v>
      </c>
      <c r="U31" s="37" t="s">
        <v>14</v>
      </c>
      <c r="V31" s="37" t="s">
        <v>3004</v>
      </c>
      <c r="W31" s="38" t="s">
        <v>2049</v>
      </c>
      <c r="X31" s="37">
        <v>12</v>
      </c>
      <c r="Y31" s="37">
        <v>105</v>
      </c>
      <c r="Z31" s="37">
        <v>73</v>
      </c>
      <c r="AA31" s="37">
        <v>478.6661376953125</v>
      </c>
      <c r="AB31" s="39" t="s">
        <v>5193</v>
      </c>
      <c r="AE31" s="3" t="s">
        <v>2962</v>
      </c>
      <c r="AF31" s="7">
        <v>3445</v>
      </c>
      <c r="AG31" s="7">
        <v>31</v>
      </c>
      <c r="AH31" s="7">
        <v>111.1</v>
      </c>
      <c r="AI31" s="7"/>
      <c r="AJ31" s="7"/>
      <c r="AK31" s="44"/>
      <c r="AL31" s="44"/>
      <c r="AM31" s="45"/>
      <c r="AO31" s="3" t="s">
        <v>2962</v>
      </c>
      <c r="AP31" s="7">
        <v>5936</v>
      </c>
      <c r="AQ31" s="7">
        <v>22</v>
      </c>
      <c r="AR31" s="7">
        <v>269.8</v>
      </c>
      <c r="AS31" s="7"/>
      <c r="AT31" s="7"/>
      <c r="AU31" s="44"/>
      <c r="AV31" s="44"/>
      <c r="AW31" s="45"/>
      <c r="AY31" s="3" t="s">
        <v>2962</v>
      </c>
      <c r="AZ31" s="7">
        <v>6210</v>
      </c>
      <c r="BA31" s="7">
        <v>23</v>
      </c>
      <c r="BB31" s="7">
        <v>270</v>
      </c>
      <c r="BC31" s="7"/>
      <c r="BD31" s="7"/>
      <c r="BE31" s="44"/>
      <c r="BF31" s="45"/>
      <c r="BI31" s="37"/>
      <c r="BK31" s="6"/>
      <c r="BL31" s="6"/>
      <c r="BM31" s="6"/>
      <c r="BN31" s="6"/>
      <c r="BO31" s="6"/>
      <c r="BQ31" s="57" t="s">
        <v>2962</v>
      </c>
      <c r="BR31" s="44">
        <v>8156</v>
      </c>
      <c r="BS31" s="44">
        <v>29</v>
      </c>
      <c r="BT31" s="44">
        <v>281.3</v>
      </c>
      <c r="BU31" s="44"/>
      <c r="BV31" s="45"/>
      <c r="CA31" s="57" t="s">
        <v>2962</v>
      </c>
      <c r="CB31" s="44">
        <v>7959</v>
      </c>
      <c r="CC31" s="44">
        <v>27</v>
      </c>
      <c r="CD31" s="44">
        <v>294.8</v>
      </c>
      <c r="CE31" s="44"/>
      <c r="CF31" s="44"/>
      <c r="CG31" s="44"/>
      <c r="CH31" s="44"/>
      <c r="CI31" s="45"/>
    </row>
    <row r="32" spans="1:87" x14ac:dyDescent="0.2">
      <c r="A32" s="38" t="s">
        <v>152</v>
      </c>
      <c r="B32" s="37" t="s">
        <v>103</v>
      </c>
      <c r="C32" s="38" t="s">
        <v>32</v>
      </c>
      <c r="D32" s="37">
        <v>13</v>
      </c>
      <c r="E32" s="37">
        <v>132</v>
      </c>
      <c r="F32" s="37">
        <v>71</v>
      </c>
      <c r="G32" s="37">
        <v>641.31988525390625</v>
      </c>
      <c r="H32" s="39" t="s">
        <v>5193</v>
      </c>
      <c r="M32" s="38" t="s">
        <v>5197</v>
      </c>
      <c r="N32" s="37">
        <v>13</v>
      </c>
      <c r="O32" s="37">
        <v>163</v>
      </c>
      <c r="P32" s="37">
        <v>117</v>
      </c>
      <c r="Q32" s="37">
        <v>580.878662109375</v>
      </c>
      <c r="R32" s="39" t="s">
        <v>5193</v>
      </c>
      <c r="T32" s="38" t="s">
        <v>2146</v>
      </c>
      <c r="U32" s="37" t="s">
        <v>14</v>
      </c>
      <c r="V32" s="37" t="s">
        <v>3004</v>
      </c>
      <c r="W32" s="38" t="s">
        <v>2049</v>
      </c>
      <c r="X32" s="37">
        <v>13</v>
      </c>
      <c r="Y32" s="37">
        <v>116</v>
      </c>
      <c r="Z32" s="37">
        <v>0</v>
      </c>
      <c r="AA32" s="37">
        <v>480.56552124023438</v>
      </c>
      <c r="AB32" s="39" t="s">
        <v>5193</v>
      </c>
      <c r="AE32" s="26"/>
      <c r="AF32" s="6"/>
      <c r="AG32" s="6"/>
      <c r="AH32" s="6"/>
      <c r="AI32" s="6"/>
      <c r="AJ32" s="6"/>
      <c r="AO32" s="26"/>
      <c r="AP32" s="6"/>
      <c r="AQ32" s="6"/>
      <c r="AR32" s="6"/>
      <c r="AS32" s="6"/>
      <c r="AT32" s="6"/>
      <c r="AY32" s="108"/>
      <c r="AZ32" s="30"/>
      <c r="BA32" s="30"/>
      <c r="BB32" s="30"/>
      <c r="BC32" s="30"/>
      <c r="BD32" s="30"/>
      <c r="BI32" s="74" t="s">
        <v>2979</v>
      </c>
      <c r="BJ32" s="22">
        <v>1</v>
      </c>
      <c r="BK32" s="22"/>
      <c r="BL32" s="22"/>
      <c r="BM32" s="22"/>
      <c r="BN32" s="22"/>
      <c r="BO32" s="9"/>
    </row>
    <row r="33" spans="1:87" x14ac:dyDescent="0.2">
      <c r="A33" s="38" t="s">
        <v>153</v>
      </c>
      <c r="B33" s="37" t="s">
        <v>5196</v>
      </c>
      <c r="C33" s="38" t="s">
        <v>32</v>
      </c>
      <c r="D33" s="37">
        <v>14</v>
      </c>
      <c r="E33" s="37">
        <v>130</v>
      </c>
      <c r="F33" s="37">
        <v>80</v>
      </c>
      <c r="G33" s="37">
        <v>636.74432373046875</v>
      </c>
      <c r="H33" s="39" t="s">
        <v>5193</v>
      </c>
      <c r="M33" s="38" t="s">
        <v>5197</v>
      </c>
      <c r="N33" s="37">
        <v>14</v>
      </c>
      <c r="O33" s="37">
        <v>116</v>
      </c>
      <c r="P33" s="37">
        <v>78</v>
      </c>
      <c r="Q33" s="37">
        <v>677.90252685546875</v>
      </c>
      <c r="R33" s="39" t="s">
        <v>5193</v>
      </c>
      <c r="T33" s="38" t="s">
        <v>2147</v>
      </c>
      <c r="U33" s="37" t="s">
        <v>14</v>
      </c>
      <c r="V33" s="37" t="s">
        <v>3004</v>
      </c>
      <c r="W33" s="38" t="s">
        <v>2049</v>
      </c>
      <c r="X33" s="37">
        <v>14</v>
      </c>
      <c r="Y33" s="37">
        <v>121</v>
      </c>
      <c r="Z33" s="37">
        <v>73</v>
      </c>
      <c r="AA33" s="37">
        <v>481.28604125976562</v>
      </c>
      <c r="AB33" s="39" t="s">
        <v>5193</v>
      </c>
      <c r="AE33" s="85" t="s">
        <v>2983</v>
      </c>
      <c r="AF33" s="22" t="s">
        <v>2984</v>
      </c>
      <c r="AG33" s="22" t="s">
        <v>2985</v>
      </c>
      <c r="AH33" s="22" t="s">
        <v>2986</v>
      </c>
      <c r="AI33" s="22" t="s">
        <v>2987</v>
      </c>
      <c r="AJ33" s="22" t="s">
        <v>2988</v>
      </c>
      <c r="AK33" s="46"/>
      <c r="AL33" s="46"/>
      <c r="AM33" s="47"/>
      <c r="AO33" s="85" t="s">
        <v>2983</v>
      </c>
      <c r="AP33" s="86" t="s">
        <v>2984</v>
      </c>
      <c r="AQ33" s="86" t="s">
        <v>2985</v>
      </c>
      <c r="AR33" s="86" t="s">
        <v>2986</v>
      </c>
      <c r="AS33" s="86" t="s">
        <v>2987</v>
      </c>
      <c r="AT33" s="86" t="s">
        <v>2988</v>
      </c>
      <c r="AU33" s="46"/>
      <c r="AV33" s="46"/>
      <c r="AW33" s="47"/>
      <c r="AY33" s="85" t="s">
        <v>2983</v>
      </c>
      <c r="AZ33" s="22" t="s">
        <v>2984</v>
      </c>
      <c r="BA33" s="22" t="s">
        <v>2985</v>
      </c>
      <c r="BB33" s="22" t="s">
        <v>2986</v>
      </c>
      <c r="BC33" s="22" t="s">
        <v>2987</v>
      </c>
      <c r="BD33" s="22" t="s">
        <v>2988</v>
      </c>
      <c r="BE33" s="46"/>
      <c r="BF33" s="46"/>
      <c r="BG33" s="47"/>
      <c r="BI33" s="2" t="s">
        <v>2980</v>
      </c>
      <c r="BJ33" s="6">
        <v>2</v>
      </c>
      <c r="BK33" s="6"/>
      <c r="BL33" s="6"/>
      <c r="BM33" s="6"/>
      <c r="BN33" s="6"/>
      <c r="BO33" s="4"/>
      <c r="BQ33" s="104" t="s">
        <v>2983</v>
      </c>
      <c r="BR33" s="46" t="s">
        <v>2984</v>
      </c>
      <c r="BS33" s="46" t="s">
        <v>2985</v>
      </c>
      <c r="BT33" s="46" t="s">
        <v>2986</v>
      </c>
      <c r="BU33" s="46" t="s">
        <v>2987</v>
      </c>
      <c r="BV33" s="46" t="s">
        <v>2988</v>
      </c>
      <c r="BW33" s="46"/>
      <c r="BX33" s="46"/>
      <c r="BY33" s="47"/>
      <c r="CA33" s="104" t="s">
        <v>2983</v>
      </c>
      <c r="CB33" s="46" t="s">
        <v>2984</v>
      </c>
      <c r="CC33" s="46" t="s">
        <v>2985</v>
      </c>
      <c r="CD33" s="46" t="s">
        <v>2986</v>
      </c>
      <c r="CE33" s="46" t="s">
        <v>2987</v>
      </c>
      <c r="CF33" s="46" t="s">
        <v>2988</v>
      </c>
      <c r="CG33" s="46"/>
      <c r="CH33" s="46"/>
      <c r="CI33" s="47"/>
    </row>
    <row r="34" spans="1:87" x14ac:dyDescent="0.2">
      <c r="A34" s="38" t="s">
        <v>183</v>
      </c>
      <c r="B34" s="37" t="s">
        <v>5225</v>
      </c>
      <c r="C34" s="38" t="s">
        <v>32</v>
      </c>
      <c r="D34" s="37">
        <v>15</v>
      </c>
      <c r="E34" s="37">
        <v>130</v>
      </c>
      <c r="F34" s="37">
        <v>76</v>
      </c>
      <c r="G34" s="37">
        <v>586.7918701171875</v>
      </c>
      <c r="H34" s="39" t="s">
        <v>5193</v>
      </c>
      <c r="M34" s="38" t="s">
        <v>5197</v>
      </c>
      <c r="N34" s="37">
        <v>15</v>
      </c>
      <c r="O34" s="37">
        <v>124</v>
      </c>
      <c r="P34" s="37">
        <v>102</v>
      </c>
      <c r="Q34" s="37">
        <v>581.91778564453125</v>
      </c>
      <c r="R34" s="39" t="s">
        <v>5193</v>
      </c>
      <c r="T34" s="38" t="s">
        <v>2148</v>
      </c>
      <c r="U34" s="37" t="s">
        <v>14</v>
      </c>
      <c r="V34" s="37" t="s">
        <v>3004</v>
      </c>
      <c r="W34" s="38" t="s">
        <v>2049</v>
      </c>
      <c r="X34" s="37">
        <v>15</v>
      </c>
      <c r="Y34" s="37">
        <v>117</v>
      </c>
      <c r="Z34" s="37">
        <v>33</v>
      </c>
      <c r="AA34" s="37">
        <v>448.9954833984375</v>
      </c>
      <c r="AB34" s="39" t="s">
        <v>5193</v>
      </c>
      <c r="AE34" s="2"/>
      <c r="AF34" s="6"/>
      <c r="AG34" s="6"/>
      <c r="AH34" s="6"/>
      <c r="AI34" s="6"/>
      <c r="AJ34" s="6"/>
      <c r="AM34" s="39"/>
      <c r="AO34" s="2"/>
      <c r="AP34" s="27"/>
      <c r="AQ34" s="27"/>
      <c r="AR34" s="27"/>
      <c r="AS34" s="27"/>
      <c r="AT34" s="27"/>
      <c r="AW34" s="39"/>
      <c r="AY34" s="2"/>
      <c r="AZ34" s="6"/>
      <c r="BA34" s="6"/>
      <c r="BB34" s="6"/>
      <c r="BC34" s="6"/>
      <c r="BD34" s="6"/>
      <c r="BG34" s="39"/>
      <c r="BI34" s="2" t="s">
        <v>2982</v>
      </c>
      <c r="BJ34" s="6">
        <v>0.05</v>
      </c>
      <c r="BK34" s="6"/>
      <c r="BL34" s="6"/>
      <c r="BM34" s="6"/>
      <c r="BN34" s="6"/>
      <c r="BO34" s="4"/>
      <c r="BQ34" s="55"/>
      <c r="BY34" s="39"/>
      <c r="CA34" s="55"/>
      <c r="CI34" s="39"/>
    </row>
    <row r="35" spans="1:87" x14ac:dyDescent="0.2">
      <c r="A35" s="38" t="s">
        <v>188</v>
      </c>
      <c r="B35" s="37" t="s">
        <v>5214</v>
      </c>
      <c r="C35" s="38" t="s">
        <v>5198</v>
      </c>
      <c r="D35" s="37">
        <v>1</v>
      </c>
      <c r="E35" s="37">
        <v>130</v>
      </c>
      <c r="F35" s="37">
        <v>60</v>
      </c>
      <c r="G35" s="37">
        <v>710.671142578125</v>
      </c>
      <c r="H35" s="39" t="s">
        <v>5193</v>
      </c>
      <c r="M35" s="38" t="s">
        <v>1732</v>
      </c>
      <c r="N35" s="37">
        <v>1</v>
      </c>
      <c r="O35" s="37">
        <v>102</v>
      </c>
      <c r="P35" s="37">
        <v>52</v>
      </c>
      <c r="Q35" s="37">
        <v>656.10504150390625</v>
      </c>
      <c r="R35" s="39" t="s">
        <v>5193</v>
      </c>
      <c r="T35" s="48" t="s">
        <v>2149</v>
      </c>
      <c r="U35" s="44" t="s">
        <v>14</v>
      </c>
      <c r="V35" s="44" t="s">
        <v>3004</v>
      </c>
      <c r="W35" s="38" t="s">
        <v>2050</v>
      </c>
      <c r="X35" s="37">
        <v>1</v>
      </c>
      <c r="Y35" s="37">
        <v>147</v>
      </c>
      <c r="Z35" s="37">
        <v>119</v>
      </c>
      <c r="AA35" s="37">
        <v>664.85614013671875</v>
      </c>
      <c r="AB35" s="39" t="s">
        <v>5193</v>
      </c>
      <c r="AE35" s="2" t="s">
        <v>5251</v>
      </c>
      <c r="AF35" s="6">
        <v>3.5609999999999999</v>
      </c>
      <c r="AG35" s="6" t="s">
        <v>5252</v>
      </c>
      <c r="AH35" s="6" t="s">
        <v>69</v>
      </c>
      <c r="AI35" s="6" t="s">
        <v>65</v>
      </c>
      <c r="AJ35" s="6">
        <v>0.55520000000000003</v>
      </c>
      <c r="AM35" s="39"/>
      <c r="AO35" s="2" t="s">
        <v>5253</v>
      </c>
      <c r="AP35" s="27">
        <v>8.6549999999999994</v>
      </c>
      <c r="AQ35" s="27" t="s">
        <v>5254</v>
      </c>
      <c r="AR35" s="27" t="s">
        <v>69</v>
      </c>
      <c r="AS35" s="6" t="s">
        <v>65</v>
      </c>
      <c r="AT35" s="27">
        <v>0.68579999999999997</v>
      </c>
      <c r="AW35" s="39"/>
      <c r="AY35" s="2" t="s">
        <v>5255</v>
      </c>
      <c r="AZ35" s="6">
        <v>-14.8</v>
      </c>
      <c r="BA35" s="6" t="s">
        <v>5256</v>
      </c>
      <c r="BB35" s="6" t="s">
        <v>69</v>
      </c>
      <c r="BC35" s="6" t="s">
        <v>65</v>
      </c>
      <c r="BD35" s="6">
        <v>6.9699999999999998E-2</v>
      </c>
      <c r="BG35" s="39"/>
      <c r="BI35" s="2"/>
      <c r="BJ35" s="6"/>
      <c r="BK35" s="6"/>
      <c r="BL35" s="6"/>
      <c r="BM35" s="6"/>
      <c r="BN35" s="6"/>
      <c r="BO35" s="4"/>
      <c r="BQ35" s="55" t="s">
        <v>5257</v>
      </c>
      <c r="BR35" s="37">
        <v>-11.84</v>
      </c>
      <c r="BS35" s="37" t="s">
        <v>5258</v>
      </c>
      <c r="BT35" s="37" t="s">
        <v>69</v>
      </c>
      <c r="BU35" s="37" t="s">
        <v>65</v>
      </c>
      <c r="BV35" s="37">
        <v>0.12189999999999999</v>
      </c>
      <c r="BY35" s="39"/>
      <c r="CA35" s="55" t="s">
        <v>5257</v>
      </c>
      <c r="CB35" s="37">
        <v>-9.2720000000000002</v>
      </c>
      <c r="CC35" s="37" t="s">
        <v>5259</v>
      </c>
      <c r="CD35" s="37" t="s">
        <v>69</v>
      </c>
      <c r="CE35" s="37" t="s">
        <v>65</v>
      </c>
      <c r="CF35" s="37">
        <v>0.2802</v>
      </c>
      <c r="CI35" s="39"/>
    </row>
    <row r="36" spans="1:87" x14ac:dyDescent="0.2">
      <c r="A36" s="38" t="s">
        <v>190</v>
      </c>
      <c r="B36" s="37" t="s">
        <v>5225</v>
      </c>
      <c r="C36" s="38" t="s">
        <v>5198</v>
      </c>
      <c r="D36" s="37">
        <v>2</v>
      </c>
      <c r="E36" s="37">
        <v>122</v>
      </c>
      <c r="F36" s="37">
        <v>60</v>
      </c>
      <c r="G36" s="37">
        <v>741.75396728515625</v>
      </c>
      <c r="H36" s="39" t="s">
        <v>5193</v>
      </c>
      <c r="M36" s="38" t="s">
        <v>1732</v>
      </c>
      <c r="N36" s="37">
        <v>2</v>
      </c>
      <c r="O36" s="37">
        <v>78</v>
      </c>
      <c r="P36" s="37">
        <v>41</v>
      </c>
      <c r="Q36" s="37">
        <v>631.19329833984375</v>
      </c>
      <c r="R36" s="39" t="s">
        <v>5193</v>
      </c>
      <c r="W36" s="38" t="s">
        <v>2050</v>
      </c>
      <c r="X36" s="37">
        <v>2</v>
      </c>
      <c r="Y36" s="37">
        <v>142</v>
      </c>
      <c r="Z36" s="37">
        <v>97</v>
      </c>
      <c r="AA36" s="37">
        <v>636.41302490234375</v>
      </c>
      <c r="AB36" s="39" t="s">
        <v>5193</v>
      </c>
      <c r="AE36" s="2" t="s">
        <v>5260</v>
      </c>
      <c r="AF36" s="6">
        <v>3.5609999999999999</v>
      </c>
      <c r="AG36" s="6" t="s">
        <v>5252</v>
      </c>
      <c r="AH36" s="6" t="s">
        <v>69</v>
      </c>
      <c r="AI36" s="6" t="s">
        <v>65</v>
      </c>
      <c r="AJ36" s="6">
        <v>0.55520000000000003</v>
      </c>
      <c r="AM36" s="39"/>
      <c r="AO36" s="2" t="s">
        <v>5261</v>
      </c>
      <c r="AP36" s="27">
        <v>-25.95</v>
      </c>
      <c r="AQ36" s="27" t="s">
        <v>5262</v>
      </c>
      <c r="AR36" s="27" t="s">
        <v>49</v>
      </c>
      <c r="AS36" s="6" t="s">
        <v>1290</v>
      </c>
      <c r="AT36" s="27">
        <v>2.2800000000000001E-2</v>
      </c>
      <c r="AW36" s="39"/>
      <c r="AY36" s="2" t="s">
        <v>5263</v>
      </c>
      <c r="AZ36" s="6">
        <v>-14.8</v>
      </c>
      <c r="BA36" s="6" t="s">
        <v>5256</v>
      </c>
      <c r="BB36" s="6" t="s">
        <v>69</v>
      </c>
      <c r="BC36" s="6" t="s">
        <v>65</v>
      </c>
      <c r="BD36" s="6">
        <v>6.9699999999999998E-2</v>
      </c>
      <c r="BG36" s="39"/>
      <c r="BI36" s="107" t="s">
        <v>5059</v>
      </c>
      <c r="BJ36" s="6" t="s">
        <v>5060</v>
      </c>
      <c r="BK36" s="6" t="s">
        <v>2949</v>
      </c>
      <c r="BL36" s="6" t="s">
        <v>2987</v>
      </c>
      <c r="BM36" s="6" t="s">
        <v>2988</v>
      </c>
      <c r="BN36" s="6"/>
      <c r="BO36" s="4"/>
      <c r="BQ36" s="55" t="s">
        <v>5264</v>
      </c>
      <c r="BR36" s="37">
        <v>-11.84</v>
      </c>
      <c r="BS36" s="37" t="s">
        <v>5258</v>
      </c>
      <c r="BT36" s="37" t="s">
        <v>69</v>
      </c>
      <c r="BU36" s="37" t="s">
        <v>65</v>
      </c>
      <c r="BV36" s="37">
        <v>0.12189999999999999</v>
      </c>
      <c r="BY36" s="39"/>
      <c r="CA36" s="55" t="s">
        <v>5264</v>
      </c>
      <c r="CB36" s="37">
        <v>-9.2720000000000002</v>
      </c>
      <c r="CC36" s="37" t="s">
        <v>5259</v>
      </c>
      <c r="CD36" s="37" t="s">
        <v>69</v>
      </c>
      <c r="CE36" s="37" t="s">
        <v>65</v>
      </c>
      <c r="CF36" s="37">
        <v>0.2802</v>
      </c>
      <c r="CI36" s="39"/>
    </row>
    <row r="37" spans="1:87" x14ac:dyDescent="0.2">
      <c r="A37" s="38" t="s">
        <v>200</v>
      </c>
      <c r="B37" s="37" t="s">
        <v>5214</v>
      </c>
      <c r="C37" s="38" t="s">
        <v>5198</v>
      </c>
      <c r="D37" s="37">
        <v>3</v>
      </c>
      <c r="E37" s="37">
        <v>118</v>
      </c>
      <c r="F37" s="37">
        <v>0</v>
      </c>
      <c r="G37" s="37">
        <v>713.56494140625</v>
      </c>
      <c r="H37" s="39" t="s">
        <v>5193</v>
      </c>
      <c r="M37" s="38" t="s">
        <v>1732</v>
      </c>
      <c r="N37" s="37">
        <v>3</v>
      </c>
      <c r="O37" s="37">
        <v>110</v>
      </c>
      <c r="P37" s="37">
        <v>0</v>
      </c>
      <c r="Q37" s="37">
        <v>622.87567138671875</v>
      </c>
      <c r="R37" s="39" t="s">
        <v>5193</v>
      </c>
      <c r="W37" s="38" t="s">
        <v>2050</v>
      </c>
      <c r="X37" s="37">
        <v>3</v>
      </c>
      <c r="Y37" s="37">
        <v>133</v>
      </c>
      <c r="Z37" s="37">
        <v>54</v>
      </c>
      <c r="AA37" s="37">
        <v>502.472412109375</v>
      </c>
      <c r="AB37" s="39" t="s">
        <v>5193</v>
      </c>
      <c r="AE37" s="2"/>
      <c r="AF37" s="6"/>
      <c r="AG37" s="6"/>
      <c r="AH37" s="6"/>
      <c r="AI37" s="6"/>
      <c r="AJ37" s="6"/>
      <c r="AM37" s="39"/>
      <c r="AO37" s="2" t="s">
        <v>5265</v>
      </c>
      <c r="AP37" s="27">
        <v>8.6549999999999994</v>
      </c>
      <c r="AQ37" s="27" t="s">
        <v>5254</v>
      </c>
      <c r="AR37" s="27" t="s">
        <v>69</v>
      </c>
      <c r="AS37" s="6" t="s">
        <v>65</v>
      </c>
      <c r="AT37" s="27">
        <v>0.68579999999999997</v>
      </c>
      <c r="AW37" s="39"/>
      <c r="AY37" s="2"/>
      <c r="AZ37" s="6"/>
      <c r="BA37" s="6"/>
      <c r="BB37" s="6"/>
      <c r="BC37" s="6"/>
      <c r="BD37" s="6"/>
      <c r="BG37" s="39"/>
      <c r="BI37" s="2" t="s">
        <v>5266</v>
      </c>
      <c r="BJ37" s="6">
        <v>1.486</v>
      </c>
      <c r="BK37" s="6" t="s">
        <v>69</v>
      </c>
      <c r="BL37" s="6" t="s">
        <v>65</v>
      </c>
      <c r="BM37" s="6" t="s">
        <v>3050</v>
      </c>
      <c r="BN37" s="6" t="s">
        <v>5267</v>
      </c>
      <c r="BO37" s="4"/>
      <c r="BQ37" s="55"/>
      <c r="BY37" s="39"/>
      <c r="CA37" s="55"/>
      <c r="CI37" s="39"/>
    </row>
    <row r="38" spans="1:87" x14ac:dyDescent="0.2">
      <c r="A38" s="38" t="s">
        <v>285</v>
      </c>
      <c r="B38" s="37" t="s">
        <v>5250</v>
      </c>
      <c r="C38" s="38" t="s">
        <v>5198</v>
      </c>
      <c r="D38" s="37">
        <v>4</v>
      </c>
      <c r="E38" s="37">
        <v>104</v>
      </c>
      <c r="F38" s="37">
        <v>0</v>
      </c>
      <c r="G38" s="37">
        <v>721.69647216796875</v>
      </c>
      <c r="H38" s="39" t="s">
        <v>5193</v>
      </c>
      <c r="M38" s="38" t="s">
        <v>1732</v>
      </c>
      <c r="N38" s="37">
        <v>4</v>
      </c>
      <c r="O38" s="37">
        <v>84</v>
      </c>
      <c r="P38" s="37">
        <v>0</v>
      </c>
      <c r="Q38" s="37">
        <v>673.4818115234375</v>
      </c>
      <c r="R38" s="39" t="s">
        <v>5193</v>
      </c>
      <c r="W38" s="38" t="s">
        <v>2050</v>
      </c>
      <c r="X38" s="37">
        <v>4</v>
      </c>
      <c r="Y38" s="37">
        <v>126</v>
      </c>
      <c r="Z38" s="37">
        <v>60</v>
      </c>
      <c r="AA38" s="37">
        <v>524.3162841796875</v>
      </c>
      <c r="AB38" s="39" t="s">
        <v>5193</v>
      </c>
      <c r="AE38" s="2"/>
      <c r="AF38" s="6"/>
      <c r="AG38" s="6"/>
      <c r="AH38" s="6"/>
      <c r="AI38" s="6"/>
      <c r="AJ38" s="6"/>
      <c r="AM38" s="39"/>
      <c r="AO38" s="2" t="s">
        <v>5268</v>
      </c>
      <c r="AP38" s="27">
        <v>-25.95</v>
      </c>
      <c r="AQ38" s="27" t="s">
        <v>5262</v>
      </c>
      <c r="AR38" s="27" t="s">
        <v>49</v>
      </c>
      <c r="AS38" s="6" t="s">
        <v>1290</v>
      </c>
      <c r="AT38" s="27">
        <v>2.2800000000000001E-2</v>
      </c>
      <c r="AW38" s="39"/>
      <c r="AY38" s="2"/>
      <c r="AZ38" s="6"/>
      <c r="BA38" s="6"/>
      <c r="BB38" s="6"/>
      <c r="BC38" s="6"/>
      <c r="BD38" s="6"/>
      <c r="BG38" s="39"/>
      <c r="BI38" s="2" t="s">
        <v>5269</v>
      </c>
      <c r="BJ38" s="6">
        <v>0.9143</v>
      </c>
      <c r="BK38" s="6" t="s">
        <v>69</v>
      </c>
      <c r="BL38" s="6" t="s">
        <v>65</v>
      </c>
      <c r="BM38" s="6" t="s">
        <v>3050</v>
      </c>
      <c r="BN38" s="6" t="s">
        <v>5270</v>
      </c>
      <c r="BO38" s="4"/>
      <c r="BQ38" s="55"/>
      <c r="BY38" s="39"/>
      <c r="CA38" s="55"/>
      <c r="CI38" s="39"/>
    </row>
    <row r="39" spans="1:87" x14ac:dyDescent="0.2">
      <c r="A39" s="38" t="s">
        <v>288</v>
      </c>
      <c r="B39" s="37" t="s">
        <v>5225</v>
      </c>
      <c r="C39" s="38" t="s">
        <v>5198</v>
      </c>
      <c r="D39" s="37">
        <v>5</v>
      </c>
      <c r="E39" s="37">
        <v>113</v>
      </c>
      <c r="F39" s="37">
        <v>60</v>
      </c>
      <c r="G39" s="37">
        <v>717.899169921875</v>
      </c>
      <c r="H39" s="39" t="s">
        <v>5193</v>
      </c>
      <c r="M39" s="38" t="s">
        <v>1732</v>
      </c>
      <c r="N39" s="37">
        <v>5</v>
      </c>
      <c r="O39" s="37">
        <v>110</v>
      </c>
      <c r="P39" s="37">
        <v>45</v>
      </c>
      <c r="Q39" s="37">
        <v>634.27978515625</v>
      </c>
      <c r="R39" s="39" t="s">
        <v>5193</v>
      </c>
      <c r="W39" s="38" t="s">
        <v>2050</v>
      </c>
      <c r="X39" s="37">
        <v>5</v>
      </c>
      <c r="Y39" s="37">
        <v>125</v>
      </c>
      <c r="Z39" s="37">
        <v>88</v>
      </c>
      <c r="AA39" s="37">
        <v>633.92425537109375</v>
      </c>
      <c r="AB39" s="39" t="s">
        <v>5193</v>
      </c>
      <c r="AE39" s="2" t="s">
        <v>2991</v>
      </c>
      <c r="AF39" s="6" t="s">
        <v>2992</v>
      </c>
      <c r="AG39" s="6" t="s">
        <v>2993</v>
      </c>
      <c r="AH39" s="6" t="s">
        <v>2984</v>
      </c>
      <c r="AI39" s="6" t="s">
        <v>2994</v>
      </c>
      <c r="AJ39" s="6" t="s">
        <v>2995</v>
      </c>
      <c r="AK39" s="37" t="s">
        <v>2996</v>
      </c>
      <c r="AL39" s="37" t="s">
        <v>2997</v>
      </c>
      <c r="AM39" s="39" t="s">
        <v>2953</v>
      </c>
      <c r="AO39" s="2"/>
      <c r="AP39" s="6"/>
      <c r="AQ39" s="6"/>
      <c r="AR39" s="6"/>
      <c r="AS39" s="6"/>
      <c r="AT39" s="6"/>
      <c r="AW39" s="39"/>
      <c r="AY39" s="2" t="s">
        <v>2991</v>
      </c>
      <c r="AZ39" s="6" t="s">
        <v>2992</v>
      </c>
      <c r="BA39" s="6" t="s">
        <v>2993</v>
      </c>
      <c r="BB39" s="6" t="s">
        <v>2984</v>
      </c>
      <c r="BC39" s="6" t="s">
        <v>2994</v>
      </c>
      <c r="BD39" s="6" t="s">
        <v>2995</v>
      </c>
      <c r="BE39" s="37" t="s">
        <v>2996</v>
      </c>
      <c r="BF39" s="37" t="s">
        <v>2997</v>
      </c>
      <c r="BG39" s="39" t="s">
        <v>2953</v>
      </c>
      <c r="BI39" s="2"/>
      <c r="BJ39" s="6"/>
      <c r="BK39" s="6"/>
      <c r="BL39" s="6"/>
      <c r="BM39" s="6"/>
      <c r="BN39" s="6"/>
      <c r="BO39" s="4"/>
      <c r="BQ39" s="55" t="s">
        <v>2991</v>
      </c>
      <c r="BR39" s="37" t="s">
        <v>2992</v>
      </c>
      <c r="BS39" s="37" t="s">
        <v>2993</v>
      </c>
      <c r="BT39" s="37" t="s">
        <v>2984</v>
      </c>
      <c r="BU39" s="37" t="s">
        <v>2994</v>
      </c>
      <c r="BV39" s="37" t="s">
        <v>2995</v>
      </c>
      <c r="BW39" s="37" t="s">
        <v>2996</v>
      </c>
      <c r="BX39" s="37" t="s">
        <v>2997</v>
      </c>
      <c r="BY39" s="39" t="s">
        <v>2953</v>
      </c>
      <c r="CA39" s="55" t="s">
        <v>2991</v>
      </c>
      <c r="CB39" s="37" t="s">
        <v>2992</v>
      </c>
      <c r="CC39" s="37" t="s">
        <v>2993</v>
      </c>
      <c r="CD39" s="37" t="s">
        <v>2984</v>
      </c>
      <c r="CE39" s="37" t="s">
        <v>2994</v>
      </c>
      <c r="CF39" s="37" t="s">
        <v>2995</v>
      </c>
      <c r="CG39" s="37" t="s">
        <v>2996</v>
      </c>
      <c r="CH39" s="37" t="s">
        <v>2997</v>
      </c>
      <c r="CI39" s="39" t="s">
        <v>2953</v>
      </c>
    </row>
    <row r="40" spans="1:87" x14ac:dyDescent="0.2">
      <c r="A40" s="38" t="s">
        <v>289</v>
      </c>
      <c r="B40" s="37" t="s">
        <v>5250</v>
      </c>
      <c r="C40" s="38" t="s">
        <v>5198</v>
      </c>
      <c r="D40" s="37">
        <v>6</v>
      </c>
      <c r="E40" s="37">
        <v>114</v>
      </c>
      <c r="F40" s="37">
        <v>51</v>
      </c>
      <c r="G40" s="37">
        <v>732.6197509765625</v>
      </c>
      <c r="H40" s="39" t="s">
        <v>5193</v>
      </c>
      <c r="M40" s="38" t="s">
        <v>1732</v>
      </c>
      <c r="N40" s="37">
        <v>6</v>
      </c>
      <c r="O40" s="37">
        <v>97</v>
      </c>
      <c r="P40" s="37">
        <v>0</v>
      </c>
      <c r="Q40" s="37">
        <v>633.7576904296875</v>
      </c>
      <c r="R40" s="39" t="s">
        <v>5193</v>
      </c>
      <c r="W40" s="38" t="s">
        <v>2050</v>
      </c>
      <c r="X40" s="37">
        <v>6</v>
      </c>
      <c r="Y40" s="37">
        <v>140</v>
      </c>
      <c r="Z40" s="37">
        <v>71</v>
      </c>
      <c r="AA40" s="37">
        <v>609.89398193359375</v>
      </c>
      <c r="AB40" s="39" t="s">
        <v>5193</v>
      </c>
      <c r="AE40" s="2"/>
      <c r="AF40" s="6"/>
      <c r="AG40" s="6"/>
      <c r="AH40" s="6"/>
      <c r="AI40" s="6"/>
      <c r="AJ40" s="6"/>
      <c r="AM40" s="39"/>
      <c r="AO40" s="2"/>
      <c r="AP40" s="6"/>
      <c r="AQ40" s="6"/>
      <c r="AR40" s="6"/>
      <c r="AS40" s="6"/>
      <c r="AT40" s="6"/>
      <c r="AU40" s="6"/>
      <c r="AV40" s="6"/>
      <c r="AW40" s="4"/>
      <c r="AY40" s="2"/>
      <c r="AZ40" s="6"/>
      <c r="BA40" s="6"/>
      <c r="BB40" s="6"/>
      <c r="BC40" s="6"/>
      <c r="BD40" s="6"/>
      <c r="BG40" s="39"/>
      <c r="BI40" s="2" t="s">
        <v>2991</v>
      </c>
      <c r="BJ40" s="6" t="s">
        <v>5069</v>
      </c>
      <c r="BK40" s="6" t="s">
        <v>5070</v>
      </c>
      <c r="BL40" s="6" t="s">
        <v>5060</v>
      </c>
      <c r="BM40" s="6" t="s">
        <v>5071</v>
      </c>
      <c r="BN40" s="6" t="s">
        <v>5072</v>
      </c>
      <c r="BO40" s="4" t="s">
        <v>5073</v>
      </c>
      <c r="BQ40" s="55"/>
      <c r="BY40" s="39"/>
      <c r="CA40" s="55"/>
      <c r="CI40" s="39"/>
    </row>
    <row r="41" spans="1:87" x14ac:dyDescent="0.2">
      <c r="A41" s="38" t="s">
        <v>5271</v>
      </c>
      <c r="B41" s="37" t="s">
        <v>40</v>
      </c>
      <c r="C41" s="38" t="s">
        <v>5198</v>
      </c>
      <c r="D41" s="37">
        <v>7</v>
      </c>
      <c r="E41" s="37">
        <v>104</v>
      </c>
      <c r="F41" s="37">
        <v>47</v>
      </c>
      <c r="G41" s="37">
        <v>724.63037109375</v>
      </c>
      <c r="H41" s="39" t="s">
        <v>5193</v>
      </c>
      <c r="M41" s="38" t="s">
        <v>1732</v>
      </c>
      <c r="N41" s="37">
        <v>7</v>
      </c>
      <c r="O41" s="37">
        <v>96</v>
      </c>
      <c r="P41" s="37">
        <v>31</v>
      </c>
      <c r="Q41" s="37">
        <v>584.68603515625</v>
      </c>
      <c r="R41" s="39" t="s">
        <v>5193</v>
      </c>
      <c r="W41" s="38" t="s">
        <v>2050</v>
      </c>
      <c r="X41" s="37">
        <v>7</v>
      </c>
      <c r="Y41" s="37">
        <v>124</v>
      </c>
      <c r="Z41" s="37">
        <v>64</v>
      </c>
      <c r="AA41" s="37">
        <v>530.82757568359375</v>
      </c>
      <c r="AB41" s="39" t="s">
        <v>5193</v>
      </c>
      <c r="AE41" s="2" t="s">
        <v>5251</v>
      </c>
      <c r="AF41" s="6">
        <v>121.1</v>
      </c>
      <c r="AG41" s="6">
        <v>117.6</v>
      </c>
      <c r="AH41" s="6">
        <v>3.5609999999999999</v>
      </c>
      <c r="AI41" s="6">
        <v>3.6219999999999999</v>
      </c>
      <c r="AJ41" s="6">
        <v>9</v>
      </c>
      <c r="AK41" s="37">
        <v>8</v>
      </c>
      <c r="AL41" s="37">
        <v>0.98329999999999995</v>
      </c>
      <c r="AM41" s="39">
        <v>31</v>
      </c>
      <c r="AO41" s="2" t="s">
        <v>2991</v>
      </c>
      <c r="AP41" s="6" t="s">
        <v>2992</v>
      </c>
      <c r="AQ41" s="6" t="s">
        <v>2993</v>
      </c>
      <c r="AR41" s="6" t="s">
        <v>2984</v>
      </c>
      <c r="AS41" s="6" t="s">
        <v>2994</v>
      </c>
      <c r="AT41" s="6" t="s">
        <v>2995</v>
      </c>
      <c r="AU41" s="6" t="s">
        <v>2996</v>
      </c>
      <c r="AV41" s="6" t="s">
        <v>2997</v>
      </c>
      <c r="AW41" s="4" t="s">
        <v>2953</v>
      </c>
      <c r="AY41" s="2" t="s">
        <v>5255</v>
      </c>
      <c r="AZ41" s="6">
        <v>123.1</v>
      </c>
      <c r="BA41" s="6">
        <v>137.9</v>
      </c>
      <c r="BB41" s="6">
        <v>-14.8</v>
      </c>
      <c r="BC41" s="6">
        <v>6.6239999999999997</v>
      </c>
      <c r="BD41" s="6">
        <v>5</v>
      </c>
      <c r="BE41" s="37">
        <v>8</v>
      </c>
      <c r="BF41" s="37">
        <v>2.234</v>
      </c>
      <c r="BG41" s="39">
        <v>23</v>
      </c>
      <c r="BI41" s="2" t="s">
        <v>5266</v>
      </c>
      <c r="BJ41" s="6">
        <v>19.2</v>
      </c>
      <c r="BK41" s="6">
        <v>17.71</v>
      </c>
      <c r="BL41" s="6">
        <v>1.486</v>
      </c>
      <c r="BM41" s="6">
        <v>5</v>
      </c>
      <c r="BN41" s="6">
        <v>7</v>
      </c>
      <c r="BO41" s="4">
        <v>0.35880000000000001</v>
      </c>
      <c r="BQ41" s="2" t="s">
        <v>5257</v>
      </c>
      <c r="BR41" s="6">
        <v>125</v>
      </c>
      <c r="BS41" s="6">
        <v>136.80000000000001</v>
      </c>
      <c r="BT41" s="6">
        <v>-11.84</v>
      </c>
      <c r="BU41" s="6">
        <v>6.1239999999999997</v>
      </c>
      <c r="BV41" s="6">
        <v>6</v>
      </c>
      <c r="BW41" s="37">
        <v>10</v>
      </c>
      <c r="BX41" s="37">
        <v>1.9339999999999999</v>
      </c>
      <c r="BY41" s="39">
        <v>29</v>
      </c>
      <c r="CA41" s="55" t="s">
        <v>5257</v>
      </c>
      <c r="CB41" s="37">
        <v>119.3</v>
      </c>
      <c r="CC41" s="37">
        <v>128.5</v>
      </c>
      <c r="CD41" s="37">
        <v>-9.2720000000000002</v>
      </c>
      <c r="CE41" s="37">
        <v>6.2830000000000004</v>
      </c>
      <c r="CF41" s="37">
        <v>7</v>
      </c>
      <c r="CG41" s="37">
        <v>8</v>
      </c>
      <c r="CH41" s="37">
        <v>1.476</v>
      </c>
      <c r="CI41" s="39">
        <v>27</v>
      </c>
    </row>
    <row r="42" spans="1:87" x14ac:dyDescent="0.2">
      <c r="A42" s="48" t="s">
        <v>5272</v>
      </c>
      <c r="B42" s="44" t="s">
        <v>40</v>
      </c>
      <c r="C42" s="38" t="s">
        <v>5198</v>
      </c>
      <c r="D42" s="37">
        <v>8</v>
      </c>
      <c r="E42" s="37">
        <v>103</v>
      </c>
      <c r="F42" s="37">
        <v>53</v>
      </c>
      <c r="G42" s="37">
        <v>644.27850341796875</v>
      </c>
      <c r="H42" s="39" t="s">
        <v>5193</v>
      </c>
      <c r="M42" s="38" t="s">
        <v>1732</v>
      </c>
      <c r="N42" s="37">
        <v>8</v>
      </c>
      <c r="O42" s="37">
        <v>102</v>
      </c>
      <c r="P42" s="37">
        <v>0</v>
      </c>
      <c r="Q42" s="37">
        <v>542.99871826171875</v>
      </c>
      <c r="R42" s="39" t="s">
        <v>5193</v>
      </c>
      <c r="W42" s="38" t="s">
        <v>2050</v>
      </c>
      <c r="X42" s="37">
        <v>8</v>
      </c>
      <c r="Y42" s="37">
        <v>134</v>
      </c>
      <c r="Z42" s="37">
        <v>57</v>
      </c>
      <c r="AA42" s="37">
        <v>497.353515625</v>
      </c>
      <c r="AB42" s="39" t="s">
        <v>5193</v>
      </c>
      <c r="AE42" s="3" t="s">
        <v>5260</v>
      </c>
      <c r="AF42" s="7">
        <v>57.88</v>
      </c>
      <c r="AG42" s="7">
        <v>54.32</v>
      </c>
      <c r="AH42" s="7">
        <v>3.5609999999999999</v>
      </c>
      <c r="AI42" s="7">
        <v>3.6219999999999999</v>
      </c>
      <c r="AJ42" s="7">
        <v>9</v>
      </c>
      <c r="AK42" s="44">
        <v>8</v>
      </c>
      <c r="AL42" s="44">
        <v>0.98329999999999995</v>
      </c>
      <c r="AM42" s="45">
        <v>31</v>
      </c>
      <c r="AO42" s="2"/>
      <c r="AP42" s="6"/>
      <c r="AQ42" s="6"/>
      <c r="AR42" s="6"/>
      <c r="AS42" s="6"/>
      <c r="AT42" s="6"/>
      <c r="AU42" s="6"/>
      <c r="AV42" s="6"/>
      <c r="AW42" s="4"/>
      <c r="AY42" s="3" t="s">
        <v>5263</v>
      </c>
      <c r="AZ42" s="7">
        <v>59.08</v>
      </c>
      <c r="BA42" s="7">
        <v>73.88</v>
      </c>
      <c r="BB42" s="7">
        <v>-14.8</v>
      </c>
      <c r="BC42" s="7">
        <v>6.6239999999999997</v>
      </c>
      <c r="BD42" s="7">
        <v>5</v>
      </c>
      <c r="BE42" s="44">
        <v>8</v>
      </c>
      <c r="BF42" s="44">
        <v>2.234</v>
      </c>
      <c r="BG42" s="45">
        <v>23</v>
      </c>
      <c r="BI42" s="3" t="s">
        <v>5269</v>
      </c>
      <c r="BJ42" s="7">
        <v>7.2</v>
      </c>
      <c r="BK42" s="7">
        <v>6.2859999999999996</v>
      </c>
      <c r="BL42" s="7">
        <v>0.9143</v>
      </c>
      <c r="BM42" s="7">
        <v>5</v>
      </c>
      <c r="BN42" s="7">
        <v>7</v>
      </c>
      <c r="BO42" s="5">
        <v>0.2208</v>
      </c>
      <c r="BQ42" s="3" t="s">
        <v>5264</v>
      </c>
      <c r="BR42" s="7">
        <v>56.06</v>
      </c>
      <c r="BS42" s="7">
        <v>67.900000000000006</v>
      </c>
      <c r="BT42" s="7">
        <v>-11.84</v>
      </c>
      <c r="BU42" s="7">
        <v>6.1239999999999997</v>
      </c>
      <c r="BV42" s="7">
        <v>6</v>
      </c>
      <c r="BW42" s="44">
        <v>10</v>
      </c>
      <c r="BX42" s="44">
        <v>1.9339999999999999</v>
      </c>
      <c r="BY42" s="45">
        <v>29</v>
      </c>
      <c r="CA42" s="57" t="s">
        <v>5264</v>
      </c>
      <c r="CB42" s="44">
        <v>58.1</v>
      </c>
      <c r="CC42" s="44">
        <v>67.37</v>
      </c>
      <c r="CD42" s="44">
        <v>-9.2720000000000002</v>
      </c>
      <c r="CE42" s="44">
        <v>6.2830000000000004</v>
      </c>
      <c r="CF42" s="44">
        <v>7</v>
      </c>
      <c r="CG42" s="44">
        <v>8</v>
      </c>
      <c r="CH42" s="44">
        <v>1.476</v>
      </c>
      <c r="CI42" s="45">
        <v>27</v>
      </c>
    </row>
    <row r="43" spans="1:87" x14ac:dyDescent="0.2">
      <c r="C43" s="38" t="s">
        <v>5198</v>
      </c>
      <c r="D43" s="37">
        <v>9</v>
      </c>
      <c r="E43" s="37">
        <v>111</v>
      </c>
      <c r="F43" s="37">
        <v>59</v>
      </c>
      <c r="G43" s="37">
        <v>715.85693359375</v>
      </c>
      <c r="H43" s="39" t="s">
        <v>5193</v>
      </c>
      <c r="M43" s="38" t="s">
        <v>1732</v>
      </c>
      <c r="N43" s="37">
        <v>9</v>
      </c>
      <c r="O43" s="37">
        <v>121</v>
      </c>
      <c r="P43" s="37">
        <v>55</v>
      </c>
      <c r="Q43" s="37">
        <v>643.07196044921875</v>
      </c>
      <c r="R43" s="39" t="s">
        <v>5193</v>
      </c>
      <c r="W43" s="38" t="s">
        <v>2050</v>
      </c>
      <c r="X43" s="37">
        <v>9</v>
      </c>
      <c r="Y43" s="37">
        <v>122</v>
      </c>
      <c r="Z43" s="37">
        <v>63</v>
      </c>
      <c r="AA43" s="37">
        <v>506.41439819335938</v>
      </c>
      <c r="AB43" s="39" t="s">
        <v>5193</v>
      </c>
      <c r="AE43" s="108"/>
      <c r="AF43" s="6"/>
      <c r="AG43" s="6"/>
      <c r="AH43" s="6"/>
      <c r="AI43" s="6"/>
      <c r="AJ43" s="6"/>
      <c r="AO43" s="2" t="s">
        <v>5253</v>
      </c>
      <c r="AP43" s="6">
        <v>118.8</v>
      </c>
      <c r="AQ43" s="6">
        <v>110.1</v>
      </c>
      <c r="AR43" s="6">
        <v>8.6549999999999994</v>
      </c>
      <c r="AS43" s="6">
        <v>7.3460000000000001</v>
      </c>
      <c r="AT43" s="6">
        <v>5</v>
      </c>
      <c r="AU43" s="6">
        <v>5</v>
      </c>
      <c r="AV43" s="6">
        <v>1.1779999999999999</v>
      </c>
      <c r="AW43" s="4">
        <v>22</v>
      </c>
      <c r="AY43" s="37"/>
      <c r="BI43" s="37"/>
      <c r="BQ43" s="108"/>
      <c r="BR43" s="6"/>
      <c r="BS43" s="6"/>
      <c r="BT43" s="6"/>
      <c r="BU43" s="6"/>
      <c r="BV43" s="6"/>
      <c r="CA43" s="108"/>
      <c r="CB43" s="6"/>
      <c r="CC43" s="6"/>
      <c r="CD43" s="6"/>
      <c r="CE43" s="6"/>
      <c r="CF43" s="6"/>
    </row>
    <row r="44" spans="1:87" x14ac:dyDescent="0.2">
      <c r="C44" s="38" t="s">
        <v>5198</v>
      </c>
      <c r="D44" s="37">
        <v>10</v>
      </c>
      <c r="E44" s="37">
        <v>130</v>
      </c>
      <c r="F44" s="37">
        <v>80</v>
      </c>
      <c r="G44" s="37">
        <v>732.53643798828125</v>
      </c>
      <c r="H44" s="39" t="s">
        <v>5193</v>
      </c>
      <c r="M44" s="38" t="s">
        <v>1732</v>
      </c>
      <c r="N44" s="37">
        <v>10</v>
      </c>
      <c r="O44" s="37">
        <v>94</v>
      </c>
      <c r="P44" s="37">
        <v>68</v>
      </c>
      <c r="Q44" s="37">
        <v>655.513671875</v>
      </c>
      <c r="R44" s="39" t="s">
        <v>5193</v>
      </c>
      <c r="W44" s="38" t="s">
        <v>2050</v>
      </c>
      <c r="X44" s="37">
        <v>10</v>
      </c>
      <c r="Y44" s="37">
        <v>121</v>
      </c>
      <c r="Z44" s="37">
        <v>0</v>
      </c>
      <c r="AA44" s="37">
        <v>492.12322998046875</v>
      </c>
      <c r="AB44" s="39" t="s">
        <v>5193</v>
      </c>
      <c r="AE44" s="26"/>
      <c r="AF44" s="6"/>
      <c r="AG44" s="6"/>
      <c r="AH44" s="6"/>
      <c r="AI44" s="6"/>
      <c r="AJ44" s="6"/>
      <c r="AO44" s="2" t="s">
        <v>5261</v>
      </c>
      <c r="AP44" s="6">
        <v>118.8</v>
      </c>
      <c r="AQ44" s="6">
        <v>144.69999999999999</v>
      </c>
      <c r="AR44" s="6">
        <v>-25.95</v>
      </c>
      <c r="AS44" s="6">
        <v>8.4830000000000005</v>
      </c>
      <c r="AT44" s="6">
        <v>5</v>
      </c>
      <c r="AU44" s="6">
        <v>3</v>
      </c>
      <c r="AV44" s="6">
        <v>3.0590000000000002</v>
      </c>
      <c r="AW44" s="4">
        <v>22</v>
      </c>
      <c r="AY44" s="37"/>
      <c r="BI44" s="37"/>
      <c r="BQ44" s="26"/>
      <c r="BR44" s="6"/>
      <c r="BS44" s="6"/>
      <c r="BT44" s="6"/>
      <c r="BU44" s="6"/>
      <c r="BV44" s="6"/>
      <c r="CA44" s="26"/>
      <c r="CB44" s="6"/>
      <c r="CC44" s="6"/>
      <c r="CD44" s="6"/>
      <c r="CE44" s="6"/>
      <c r="CF44" s="6"/>
    </row>
    <row r="45" spans="1:87" x14ac:dyDescent="0.2">
      <c r="C45" s="38" t="s">
        <v>5198</v>
      </c>
      <c r="D45" s="37">
        <v>11</v>
      </c>
      <c r="E45" s="37">
        <v>118</v>
      </c>
      <c r="F45" s="37">
        <v>38</v>
      </c>
      <c r="G45" s="37">
        <v>731.25811767578125</v>
      </c>
      <c r="H45" s="39" t="s">
        <v>5193</v>
      </c>
      <c r="M45" s="38" t="s">
        <v>1732</v>
      </c>
      <c r="N45" s="37">
        <v>11</v>
      </c>
      <c r="O45" s="37">
        <v>85</v>
      </c>
      <c r="P45" s="37">
        <v>0</v>
      </c>
      <c r="Q45" s="37">
        <v>577.04205322265625</v>
      </c>
      <c r="R45" s="39" t="s">
        <v>5193</v>
      </c>
      <c r="W45" s="38" t="s">
        <v>2050</v>
      </c>
      <c r="X45" s="37">
        <v>11</v>
      </c>
      <c r="Y45" s="37">
        <v>125</v>
      </c>
      <c r="Z45" s="37">
        <v>0</v>
      </c>
      <c r="AA45" s="37">
        <v>497.83306884765625</v>
      </c>
      <c r="AB45" s="39" t="s">
        <v>5193</v>
      </c>
      <c r="AE45" s="26"/>
      <c r="AF45" s="6"/>
      <c r="AG45" s="6"/>
      <c r="AH45" s="6"/>
      <c r="AI45" s="6"/>
      <c r="AJ45" s="6"/>
      <c r="AO45" s="2" t="s">
        <v>5265</v>
      </c>
      <c r="AP45" s="6">
        <v>60.45</v>
      </c>
      <c r="AQ45" s="6">
        <v>51.79</v>
      </c>
      <c r="AR45" s="6">
        <v>8.6549999999999994</v>
      </c>
      <c r="AS45" s="6">
        <v>7.3460000000000001</v>
      </c>
      <c r="AT45" s="6">
        <v>5</v>
      </c>
      <c r="AU45" s="6">
        <v>5</v>
      </c>
      <c r="AV45" s="6">
        <v>1.1779999999999999</v>
      </c>
      <c r="AW45" s="4">
        <v>22</v>
      </c>
      <c r="AY45" s="37"/>
      <c r="BI45" s="26"/>
      <c r="BJ45" s="6"/>
      <c r="BK45" s="6"/>
      <c r="BL45" s="6"/>
      <c r="BM45" s="6"/>
      <c r="BN45" s="6"/>
      <c r="BO45" s="6"/>
      <c r="BQ45" s="26"/>
      <c r="BR45" s="6"/>
      <c r="BS45" s="6"/>
      <c r="BT45" s="6"/>
      <c r="BU45" s="6"/>
      <c r="BV45" s="6"/>
      <c r="CA45" s="26"/>
      <c r="CB45" s="6"/>
      <c r="CC45" s="6"/>
      <c r="CD45" s="6"/>
      <c r="CE45" s="6"/>
      <c r="CF45" s="6"/>
    </row>
    <row r="46" spans="1:87" x14ac:dyDescent="0.2">
      <c r="C46" s="38" t="s">
        <v>5198</v>
      </c>
      <c r="D46" s="37">
        <v>12</v>
      </c>
      <c r="E46" s="37">
        <v>117</v>
      </c>
      <c r="F46" s="37">
        <v>67</v>
      </c>
      <c r="G46" s="37">
        <v>732.4676513671875</v>
      </c>
      <c r="H46" s="39" t="s">
        <v>5193</v>
      </c>
      <c r="M46" s="38" t="s">
        <v>1732</v>
      </c>
      <c r="N46" s="37">
        <v>12</v>
      </c>
      <c r="O46" s="37">
        <v>94</v>
      </c>
      <c r="P46" s="37">
        <v>59</v>
      </c>
      <c r="Q46" s="37">
        <v>613.183349609375</v>
      </c>
      <c r="R46" s="39" t="s">
        <v>5193</v>
      </c>
      <c r="W46" s="38" t="s">
        <v>2050</v>
      </c>
      <c r="X46" s="37">
        <v>12</v>
      </c>
      <c r="Y46" s="37">
        <v>126</v>
      </c>
      <c r="Z46" s="37">
        <v>68</v>
      </c>
      <c r="AA46" s="37">
        <v>526.79638671875</v>
      </c>
      <c r="AB46" s="39" t="s">
        <v>5193</v>
      </c>
      <c r="AE46" s="26"/>
      <c r="AF46" s="6"/>
      <c r="AG46" s="6"/>
      <c r="AH46" s="6"/>
      <c r="AI46" s="6"/>
      <c r="AJ46" s="6"/>
      <c r="AO46" s="3" t="s">
        <v>5268</v>
      </c>
      <c r="AP46" s="7">
        <v>60.45</v>
      </c>
      <c r="AQ46" s="7">
        <v>86.39</v>
      </c>
      <c r="AR46" s="7">
        <v>-25.95</v>
      </c>
      <c r="AS46" s="7">
        <v>8.4830000000000005</v>
      </c>
      <c r="AT46" s="7">
        <v>5</v>
      </c>
      <c r="AU46" s="7">
        <v>3</v>
      </c>
      <c r="AV46" s="7">
        <v>3.0590000000000002</v>
      </c>
      <c r="AW46" s="5">
        <v>22</v>
      </c>
      <c r="AY46" s="37"/>
      <c r="BI46" s="26"/>
      <c r="BJ46" s="6"/>
      <c r="BK46" s="6"/>
      <c r="BL46" s="6"/>
      <c r="BM46" s="6"/>
      <c r="BN46" s="6"/>
      <c r="BO46" s="6"/>
      <c r="BQ46" s="26"/>
      <c r="BR46" s="6"/>
      <c r="BS46" s="6"/>
      <c r="BT46" s="6"/>
      <c r="BU46" s="6"/>
      <c r="BV46" s="6"/>
      <c r="CA46" s="26"/>
      <c r="CB46" s="6"/>
      <c r="CC46" s="6"/>
      <c r="CD46" s="6"/>
      <c r="CE46" s="6"/>
      <c r="CF46" s="6"/>
    </row>
    <row r="47" spans="1:87" x14ac:dyDescent="0.2">
      <c r="C47" s="38" t="s">
        <v>5198</v>
      </c>
      <c r="D47" s="37">
        <v>13</v>
      </c>
      <c r="E47" s="37">
        <v>119</v>
      </c>
      <c r="F47" s="37">
        <v>43</v>
      </c>
      <c r="G47" s="37">
        <v>699.60943603515625</v>
      </c>
      <c r="H47" s="39" t="s">
        <v>5193</v>
      </c>
      <c r="M47" s="38" t="s">
        <v>1732</v>
      </c>
      <c r="N47" s="37">
        <v>13</v>
      </c>
      <c r="O47" s="37">
        <v>104</v>
      </c>
      <c r="P47" s="37">
        <v>70</v>
      </c>
      <c r="Q47" s="37">
        <v>592.9449462890625</v>
      </c>
      <c r="R47" s="39" t="s">
        <v>5193</v>
      </c>
      <c r="W47" s="38" t="s">
        <v>2050</v>
      </c>
      <c r="X47" s="37">
        <v>13</v>
      </c>
      <c r="Y47" s="37">
        <v>127</v>
      </c>
      <c r="Z47" s="37">
        <v>62</v>
      </c>
      <c r="AA47" s="37">
        <v>511.48809814453125</v>
      </c>
      <c r="AB47" s="39" t="s">
        <v>5193</v>
      </c>
      <c r="AE47" s="26"/>
      <c r="AF47" s="6"/>
      <c r="AG47" s="6"/>
      <c r="AH47" s="6"/>
      <c r="AI47" s="6"/>
      <c r="AJ47" s="6"/>
      <c r="AO47" s="108"/>
      <c r="AP47" s="30"/>
      <c r="AQ47" s="30"/>
      <c r="AR47" s="30"/>
      <c r="AS47" s="30"/>
      <c r="AT47" s="30"/>
      <c r="AU47" s="6"/>
      <c r="AV47" s="6"/>
      <c r="AW47" s="6"/>
      <c r="AY47" s="37"/>
      <c r="BI47" s="26"/>
      <c r="BJ47" s="6"/>
      <c r="BK47" s="6"/>
      <c r="BL47" s="6"/>
      <c r="BM47" s="6"/>
      <c r="BN47" s="6"/>
      <c r="BO47" s="6"/>
      <c r="BQ47" s="26"/>
      <c r="BR47" s="6"/>
      <c r="BS47" s="6"/>
      <c r="BT47" s="6"/>
      <c r="BU47" s="6"/>
      <c r="BV47" s="6"/>
      <c r="CA47" s="26"/>
      <c r="CB47" s="6"/>
      <c r="CC47" s="6"/>
      <c r="CD47" s="6"/>
      <c r="CE47" s="6"/>
      <c r="CF47" s="6"/>
    </row>
    <row r="48" spans="1:87" x14ac:dyDescent="0.2">
      <c r="C48" s="38" t="s">
        <v>5198</v>
      </c>
      <c r="D48" s="37">
        <v>14</v>
      </c>
      <c r="E48" s="37">
        <v>119</v>
      </c>
      <c r="F48" s="37">
        <v>69</v>
      </c>
      <c r="G48" s="37">
        <v>670.40557861328125</v>
      </c>
      <c r="H48" s="39" t="s">
        <v>5193</v>
      </c>
      <c r="M48" s="38" t="s">
        <v>1732</v>
      </c>
      <c r="N48" s="37">
        <v>14</v>
      </c>
      <c r="O48" s="37">
        <v>101</v>
      </c>
      <c r="P48" s="37">
        <v>43</v>
      </c>
      <c r="Q48" s="37">
        <v>612.34698486328125</v>
      </c>
      <c r="R48" s="39" t="s">
        <v>5193</v>
      </c>
      <c r="W48" s="38" t="s">
        <v>2050</v>
      </c>
      <c r="X48" s="37">
        <v>14</v>
      </c>
      <c r="Y48" s="37">
        <v>116</v>
      </c>
      <c r="Z48" s="37">
        <v>49</v>
      </c>
      <c r="AA48" s="37">
        <v>531.1884765625</v>
      </c>
      <c r="AB48" s="39" t="s">
        <v>5193</v>
      </c>
      <c r="AE48" s="26"/>
      <c r="AF48" s="6"/>
      <c r="AG48" s="6"/>
      <c r="AH48" s="6"/>
      <c r="AI48" s="6"/>
      <c r="AJ48" s="6"/>
      <c r="AO48" s="26"/>
      <c r="AP48" s="6"/>
      <c r="AQ48" s="6"/>
      <c r="AR48" s="6"/>
      <c r="AS48" s="6"/>
      <c r="AT48" s="6"/>
      <c r="AU48" s="6"/>
      <c r="AV48" s="6"/>
      <c r="AW48" s="6"/>
      <c r="AY48" s="37"/>
      <c r="BI48" s="26"/>
      <c r="BJ48" s="6"/>
      <c r="BK48" s="6"/>
      <c r="BL48" s="6"/>
      <c r="BM48" s="6"/>
      <c r="BN48" s="6"/>
      <c r="BO48" s="6"/>
      <c r="BQ48" s="26"/>
      <c r="BR48" s="6"/>
      <c r="BS48" s="6"/>
      <c r="BT48" s="6"/>
      <c r="BU48" s="6"/>
      <c r="BV48" s="6"/>
      <c r="CA48" s="26"/>
      <c r="CB48" s="6"/>
      <c r="CC48" s="6"/>
      <c r="CD48" s="6"/>
      <c r="CE48" s="6"/>
      <c r="CF48" s="6"/>
    </row>
    <row r="49" spans="3:87" x14ac:dyDescent="0.2">
      <c r="C49" s="38" t="s">
        <v>5198</v>
      </c>
      <c r="D49" s="37">
        <v>15</v>
      </c>
      <c r="E49" s="37">
        <v>118</v>
      </c>
      <c r="F49" s="37">
        <v>69</v>
      </c>
      <c r="G49" s="37">
        <v>723.70538330078125</v>
      </c>
      <c r="H49" s="39" t="s">
        <v>5193</v>
      </c>
      <c r="M49" s="38" t="s">
        <v>1732</v>
      </c>
      <c r="N49" s="37">
        <v>15</v>
      </c>
      <c r="O49" s="37">
        <v>94</v>
      </c>
      <c r="P49" s="37">
        <v>41</v>
      </c>
      <c r="Q49" s="37">
        <v>617.56787109375</v>
      </c>
      <c r="R49" s="39" t="s">
        <v>5193</v>
      </c>
      <c r="W49" s="38" t="s">
        <v>2050</v>
      </c>
      <c r="X49" s="37">
        <v>15</v>
      </c>
      <c r="Y49" s="37">
        <v>124</v>
      </c>
      <c r="Z49" s="37">
        <v>43</v>
      </c>
      <c r="AA49" s="37">
        <v>460.7998046875</v>
      </c>
      <c r="AB49" s="39" t="s">
        <v>5193</v>
      </c>
      <c r="AE49" s="26"/>
      <c r="AF49" s="6"/>
      <c r="AG49" s="6"/>
      <c r="AH49" s="6"/>
      <c r="AI49" s="6"/>
      <c r="AJ49" s="6"/>
      <c r="AO49" s="26"/>
      <c r="AP49" s="6"/>
      <c r="AQ49" s="6"/>
      <c r="AR49" s="6"/>
      <c r="AS49" s="6"/>
      <c r="AT49" s="6"/>
      <c r="AU49" s="6"/>
      <c r="AV49" s="6"/>
      <c r="AW49" s="6"/>
      <c r="BI49" s="26"/>
      <c r="BJ49" s="6"/>
      <c r="BK49" s="6"/>
      <c r="BL49" s="6"/>
      <c r="BM49" s="6"/>
      <c r="BN49" s="6"/>
      <c r="BO49" s="6"/>
      <c r="BQ49" s="26"/>
      <c r="BR49" s="6"/>
      <c r="BS49" s="6"/>
      <c r="BT49" s="6"/>
      <c r="BU49" s="6"/>
      <c r="BV49" s="6"/>
      <c r="CA49" s="26"/>
      <c r="CB49" s="6"/>
      <c r="CC49" s="6"/>
      <c r="CD49" s="6"/>
      <c r="CE49" s="6"/>
      <c r="CF49" s="6"/>
    </row>
    <row r="50" spans="3:87" x14ac:dyDescent="0.2">
      <c r="C50" s="38" t="s">
        <v>5199</v>
      </c>
      <c r="D50" s="37">
        <v>1</v>
      </c>
      <c r="E50" s="37">
        <v>0</v>
      </c>
      <c r="F50" s="37">
        <v>0</v>
      </c>
      <c r="G50" s="37">
        <v>0</v>
      </c>
      <c r="H50" s="39" t="s">
        <v>5273</v>
      </c>
      <c r="M50" s="38" t="s">
        <v>1733</v>
      </c>
      <c r="N50" s="37">
        <v>1</v>
      </c>
      <c r="O50" s="37">
        <v>0</v>
      </c>
      <c r="P50" s="37">
        <v>0</v>
      </c>
      <c r="Q50" s="37">
        <v>0</v>
      </c>
      <c r="R50" s="39" t="s">
        <v>5273</v>
      </c>
      <c r="W50" s="38" t="s">
        <v>1789</v>
      </c>
      <c r="X50" s="37">
        <v>1</v>
      </c>
      <c r="Y50" s="37">
        <v>130</v>
      </c>
      <c r="Z50" s="37">
        <v>30</v>
      </c>
      <c r="AA50" s="37">
        <v>650.0399169921875</v>
      </c>
      <c r="AB50" s="39" t="s">
        <v>5193</v>
      </c>
      <c r="AE50" s="26"/>
      <c r="AF50" s="6"/>
      <c r="AG50" s="6"/>
      <c r="AH50" s="6"/>
      <c r="AI50" s="6"/>
      <c r="AJ50" s="6"/>
      <c r="AO50" s="26"/>
      <c r="AP50" s="6"/>
      <c r="AQ50" s="6"/>
      <c r="AR50" s="6"/>
      <c r="AS50" s="6"/>
      <c r="AT50" s="6"/>
      <c r="AU50" s="6"/>
      <c r="AV50" s="6"/>
      <c r="AW50" s="6"/>
      <c r="BI50" s="26"/>
      <c r="BJ50" s="6"/>
      <c r="BK50" s="6"/>
      <c r="BL50" s="6"/>
      <c r="BM50" s="6"/>
      <c r="BN50" s="6"/>
      <c r="BO50" s="6"/>
      <c r="BQ50" s="26"/>
      <c r="BR50" s="6"/>
      <c r="BS50" s="6"/>
      <c r="BT50" s="6"/>
      <c r="BU50" s="6"/>
      <c r="BV50" s="6"/>
      <c r="CA50" s="26"/>
      <c r="CB50" s="6"/>
      <c r="CC50" s="6"/>
      <c r="CD50" s="6"/>
      <c r="CE50" s="6"/>
      <c r="CF50" s="6"/>
    </row>
    <row r="51" spans="3:87" x14ac:dyDescent="0.2">
      <c r="C51" s="38" t="s">
        <v>5199</v>
      </c>
      <c r="D51" s="37">
        <v>2</v>
      </c>
      <c r="E51" s="37">
        <v>110</v>
      </c>
      <c r="F51" s="37">
        <v>0</v>
      </c>
      <c r="G51" s="37">
        <v>691.25421142578125</v>
      </c>
      <c r="H51" s="39" t="s">
        <v>5193</v>
      </c>
      <c r="M51" s="38" t="s">
        <v>1733</v>
      </c>
      <c r="N51" s="37">
        <v>2</v>
      </c>
      <c r="O51" s="37">
        <v>0</v>
      </c>
      <c r="P51" s="37">
        <v>0</v>
      </c>
      <c r="Q51" s="37">
        <v>0</v>
      </c>
      <c r="R51" s="39" t="s">
        <v>5273</v>
      </c>
      <c r="W51" s="38" t="s">
        <v>1789</v>
      </c>
      <c r="X51" s="37">
        <v>2</v>
      </c>
      <c r="Y51" s="37">
        <v>128</v>
      </c>
      <c r="Z51" s="37">
        <v>30</v>
      </c>
      <c r="AA51" s="37">
        <v>629.2095947265625</v>
      </c>
      <c r="AB51" s="39" t="s">
        <v>5193</v>
      </c>
      <c r="AE51" s="108"/>
      <c r="AF51" s="6"/>
      <c r="AG51" s="6"/>
      <c r="AH51" s="6"/>
      <c r="AI51" s="6"/>
      <c r="AJ51" s="6"/>
      <c r="AO51" s="26"/>
      <c r="AP51" s="6"/>
      <c r="AQ51" s="6"/>
      <c r="AR51" s="6"/>
      <c r="AS51" s="6"/>
      <c r="AT51" s="6"/>
      <c r="AU51" s="6"/>
      <c r="AV51" s="6"/>
      <c r="AW51" s="6"/>
      <c r="BI51" s="26"/>
      <c r="BJ51" s="6"/>
      <c r="BK51" s="6"/>
      <c r="BL51" s="6"/>
      <c r="BM51" s="6"/>
      <c r="BN51" s="6"/>
      <c r="BO51" s="6"/>
      <c r="BQ51" s="108"/>
      <c r="BR51" s="6"/>
      <c r="BS51" s="6"/>
      <c r="BT51" s="6"/>
      <c r="BU51" s="6"/>
      <c r="BV51" s="6"/>
      <c r="CA51" s="108"/>
      <c r="CB51" s="6"/>
      <c r="CC51" s="6"/>
      <c r="CD51" s="6"/>
      <c r="CE51" s="6"/>
      <c r="CF51" s="6"/>
    </row>
    <row r="52" spans="3:87" x14ac:dyDescent="0.2">
      <c r="C52" s="38" t="s">
        <v>5199</v>
      </c>
      <c r="D52" s="37">
        <v>3</v>
      </c>
      <c r="E52" s="37">
        <v>119</v>
      </c>
      <c r="F52" s="37">
        <v>51</v>
      </c>
      <c r="G52" s="37">
        <v>695.4632568359375</v>
      </c>
      <c r="H52" s="39" t="s">
        <v>5193</v>
      </c>
      <c r="M52" s="38" t="s">
        <v>1733</v>
      </c>
      <c r="N52" s="37">
        <v>3</v>
      </c>
      <c r="O52" s="37">
        <v>96</v>
      </c>
      <c r="P52" s="37">
        <v>0</v>
      </c>
      <c r="Q52" s="37">
        <v>697.1439208984375</v>
      </c>
      <c r="R52" s="39" t="s">
        <v>5193</v>
      </c>
      <c r="W52" s="38" t="s">
        <v>1789</v>
      </c>
      <c r="X52" s="37">
        <v>3</v>
      </c>
      <c r="Y52" s="37">
        <v>120</v>
      </c>
      <c r="Z52" s="37">
        <v>56</v>
      </c>
      <c r="AA52" s="37">
        <v>615.00189208984375</v>
      </c>
      <c r="AB52" s="39" t="s">
        <v>5193</v>
      </c>
      <c r="AE52" s="26"/>
      <c r="AF52" s="6"/>
      <c r="AG52" s="6"/>
      <c r="AH52" s="6"/>
      <c r="AI52" s="6"/>
      <c r="AJ52" s="6"/>
      <c r="AO52" s="26"/>
      <c r="AP52" s="6"/>
      <c r="AQ52" s="6"/>
      <c r="AR52" s="6"/>
      <c r="AS52" s="6"/>
      <c r="AT52" s="6"/>
      <c r="AU52" s="6"/>
      <c r="AV52" s="6"/>
      <c r="AW52" s="6"/>
      <c r="BI52" s="26"/>
      <c r="BJ52" s="6"/>
      <c r="BK52" s="6"/>
      <c r="BL52" s="6"/>
      <c r="BM52" s="6"/>
      <c r="BN52" s="6"/>
      <c r="BO52" s="6"/>
      <c r="BQ52" s="26"/>
      <c r="BR52" s="6"/>
      <c r="BS52" s="6"/>
      <c r="BT52" s="6"/>
      <c r="BU52" s="6"/>
      <c r="BV52" s="6"/>
      <c r="CA52" s="26"/>
      <c r="CB52" s="6"/>
      <c r="CC52" s="6"/>
      <c r="CD52" s="6"/>
      <c r="CE52" s="6"/>
      <c r="CF52" s="6"/>
    </row>
    <row r="53" spans="3:87" x14ac:dyDescent="0.2">
      <c r="C53" s="38" t="s">
        <v>5199</v>
      </c>
      <c r="D53" s="37">
        <v>4</v>
      </c>
      <c r="E53" s="37">
        <v>125</v>
      </c>
      <c r="F53" s="37">
        <v>36</v>
      </c>
      <c r="G53" s="37">
        <v>691.995849609375</v>
      </c>
      <c r="H53" s="39" t="s">
        <v>5193</v>
      </c>
      <c r="M53" s="38" t="s">
        <v>1733</v>
      </c>
      <c r="N53" s="37">
        <v>4</v>
      </c>
      <c r="O53" s="37">
        <v>104</v>
      </c>
      <c r="P53" s="37">
        <v>0</v>
      </c>
      <c r="Q53" s="37">
        <v>700.2506103515625</v>
      </c>
      <c r="R53" s="39" t="s">
        <v>5193</v>
      </c>
      <c r="W53" s="38" t="s">
        <v>1789</v>
      </c>
      <c r="X53" s="37">
        <v>4</v>
      </c>
      <c r="Y53" s="37">
        <v>146</v>
      </c>
      <c r="Z53" s="37">
        <v>108</v>
      </c>
      <c r="AA53" s="37">
        <v>622.1322021484375</v>
      </c>
      <c r="AB53" s="39" t="s">
        <v>5193</v>
      </c>
      <c r="AE53" s="26"/>
      <c r="AF53" s="6"/>
      <c r="AG53" s="6"/>
      <c r="AH53" s="6"/>
      <c r="AI53" s="6"/>
      <c r="AJ53" s="6"/>
      <c r="AO53" s="26"/>
      <c r="AP53" s="6"/>
      <c r="AQ53" s="6"/>
      <c r="AR53" s="6"/>
      <c r="AS53" s="6"/>
      <c r="AT53" s="6"/>
      <c r="AU53" s="6"/>
      <c r="AV53" s="6"/>
      <c r="AW53" s="6"/>
      <c r="BI53" s="26"/>
      <c r="BJ53" s="6"/>
      <c r="BK53" s="6"/>
      <c r="BL53" s="6"/>
      <c r="BM53" s="6"/>
      <c r="BN53" s="6"/>
      <c r="BO53" s="6"/>
      <c r="BQ53" s="26"/>
      <c r="BR53" s="6"/>
      <c r="BS53" s="6"/>
      <c r="BT53" s="6"/>
      <c r="BU53" s="6"/>
      <c r="BV53" s="6"/>
      <c r="CA53" s="26"/>
      <c r="CB53" s="6"/>
      <c r="CC53" s="6"/>
      <c r="CD53" s="6"/>
      <c r="CE53" s="6"/>
      <c r="CF53" s="6"/>
    </row>
    <row r="54" spans="3:87" x14ac:dyDescent="0.2">
      <c r="C54" s="38" t="s">
        <v>5199</v>
      </c>
      <c r="D54" s="37">
        <v>5</v>
      </c>
      <c r="E54" s="37">
        <v>109</v>
      </c>
      <c r="F54" s="37">
        <v>43</v>
      </c>
      <c r="G54" s="37">
        <v>669.8463134765625</v>
      </c>
      <c r="H54" s="39" t="s">
        <v>5193</v>
      </c>
      <c r="M54" s="38" t="s">
        <v>1733</v>
      </c>
      <c r="N54" s="37">
        <v>5</v>
      </c>
      <c r="O54" s="37">
        <v>101</v>
      </c>
      <c r="P54" s="37">
        <v>0</v>
      </c>
      <c r="Q54" s="37">
        <v>698.63092041015625</v>
      </c>
      <c r="R54" s="39" t="s">
        <v>5193</v>
      </c>
      <c r="W54" s="38" t="s">
        <v>1789</v>
      </c>
      <c r="X54" s="37">
        <v>5</v>
      </c>
      <c r="Y54" s="37">
        <v>140</v>
      </c>
      <c r="Z54" s="37">
        <v>41</v>
      </c>
      <c r="AA54" s="37">
        <v>597.66064453125</v>
      </c>
      <c r="AB54" s="39" t="s">
        <v>5193</v>
      </c>
      <c r="AE54" s="26"/>
      <c r="AF54" s="6"/>
      <c r="AG54" s="6"/>
      <c r="AH54" s="6"/>
      <c r="AI54" s="6"/>
      <c r="AJ54" s="6"/>
      <c r="AO54" s="26"/>
      <c r="AP54" s="6"/>
      <c r="AQ54" s="6"/>
      <c r="AR54" s="6"/>
      <c r="AS54" s="6"/>
      <c r="AT54" s="6"/>
      <c r="AU54" s="6"/>
      <c r="AV54" s="6"/>
      <c r="AW54" s="6"/>
      <c r="BI54" s="26"/>
      <c r="BJ54" s="6"/>
      <c r="BK54" s="6"/>
      <c r="BL54" s="6"/>
      <c r="BM54" s="6"/>
      <c r="BN54" s="6"/>
      <c r="BO54" s="6"/>
      <c r="BQ54" s="26"/>
      <c r="BR54" s="6"/>
      <c r="BS54" s="6"/>
      <c r="BT54" s="6"/>
      <c r="BU54" s="6"/>
      <c r="BV54" s="6"/>
      <c r="CA54" s="26"/>
      <c r="CB54" s="6"/>
      <c r="CC54" s="6"/>
      <c r="CD54" s="6"/>
      <c r="CE54" s="6"/>
      <c r="CF54" s="6"/>
    </row>
    <row r="55" spans="3:87" x14ac:dyDescent="0.2">
      <c r="C55" s="38" t="s">
        <v>5199</v>
      </c>
      <c r="D55" s="37">
        <v>6</v>
      </c>
      <c r="E55" s="37">
        <v>117</v>
      </c>
      <c r="F55" s="37">
        <v>50</v>
      </c>
      <c r="G55" s="37">
        <v>654.34869384765625</v>
      </c>
      <c r="H55" s="39" t="s">
        <v>5193</v>
      </c>
      <c r="M55" s="38" t="s">
        <v>1733</v>
      </c>
      <c r="N55" s="37">
        <v>6</v>
      </c>
      <c r="O55" s="37">
        <v>103</v>
      </c>
      <c r="P55" s="37">
        <v>0</v>
      </c>
      <c r="Q55" s="37">
        <v>671.93231201171875</v>
      </c>
      <c r="R55" s="39" t="s">
        <v>5193</v>
      </c>
      <c r="W55" s="38" t="s">
        <v>1789</v>
      </c>
      <c r="X55" s="37">
        <v>6</v>
      </c>
      <c r="Y55" s="37">
        <v>133</v>
      </c>
      <c r="Z55" s="37">
        <v>84</v>
      </c>
      <c r="AA55" s="37">
        <v>604.74609375</v>
      </c>
      <c r="AB55" s="39" t="s">
        <v>5193</v>
      </c>
      <c r="AO55" s="26"/>
      <c r="AP55" s="6"/>
      <c r="AQ55" s="6"/>
      <c r="AR55" s="6"/>
      <c r="AS55" s="6"/>
      <c r="AT55" s="6"/>
      <c r="AU55" s="6"/>
      <c r="AV55" s="6"/>
      <c r="AW55" s="6"/>
      <c r="BV55" s="6"/>
    </row>
    <row r="56" spans="3:87" x14ac:dyDescent="0.2">
      <c r="C56" s="38" t="s">
        <v>5199</v>
      </c>
      <c r="D56" s="37">
        <v>7</v>
      </c>
      <c r="E56" s="37">
        <v>111</v>
      </c>
      <c r="F56" s="37">
        <v>84</v>
      </c>
      <c r="G56" s="37">
        <v>683.60064697265625</v>
      </c>
      <c r="H56" s="39" t="s">
        <v>5193</v>
      </c>
      <c r="M56" s="38" t="s">
        <v>1733</v>
      </c>
      <c r="N56" s="37">
        <v>7</v>
      </c>
      <c r="O56" s="37">
        <v>87</v>
      </c>
      <c r="P56" s="37">
        <v>0</v>
      </c>
      <c r="Q56" s="37">
        <v>644.738525390625</v>
      </c>
      <c r="R56" s="39" t="s">
        <v>5193</v>
      </c>
      <c r="W56" s="38" t="s">
        <v>1789</v>
      </c>
      <c r="X56" s="37">
        <v>7</v>
      </c>
      <c r="Y56" s="37">
        <v>134</v>
      </c>
      <c r="Z56" s="37">
        <v>99</v>
      </c>
      <c r="AA56" s="37">
        <v>673.9791259765625</v>
      </c>
      <c r="AB56" s="39" t="s">
        <v>5193</v>
      </c>
      <c r="AE56" s="26"/>
      <c r="AF56" s="6"/>
      <c r="AG56" s="6"/>
      <c r="AH56" s="6"/>
      <c r="AI56" s="6"/>
      <c r="AJ56" s="6"/>
      <c r="AK56" s="6"/>
      <c r="AL56" s="6"/>
      <c r="AM56" s="6"/>
      <c r="AO56" s="26"/>
      <c r="AP56" s="6"/>
      <c r="AQ56" s="6"/>
      <c r="AR56" s="6"/>
      <c r="AS56" s="6"/>
      <c r="AT56" s="6"/>
      <c r="AU56" s="6"/>
      <c r="AV56" s="6"/>
      <c r="AW56" s="6"/>
      <c r="AY56" s="26"/>
      <c r="AZ56" s="6"/>
      <c r="BA56" s="6"/>
      <c r="BB56" s="6"/>
      <c r="BC56" s="6"/>
      <c r="BD56" s="6"/>
      <c r="BE56" s="6"/>
      <c r="BF56" s="6"/>
      <c r="BG56" s="6"/>
      <c r="BQ56" s="26"/>
      <c r="BR56" s="6"/>
      <c r="BS56" s="6"/>
      <c r="BT56" s="6"/>
      <c r="BU56" s="6"/>
      <c r="BV56" s="6"/>
      <c r="BW56" s="6"/>
      <c r="BX56" s="6"/>
      <c r="BY56" s="6"/>
      <c r="CA56" s="26"/>
      <c r="CB56" s="6"/>
      <c r="CC56" s="6"/>
      <c r="CD56" s="6"/>
      <c r="CE56" s="6"/>
      <c r="CF56" s="6"/>
      <c r="CG56" s="6"/>
      <c r="CH56" s="6"/>
      <c r="CI56" s="6"/>
    </row>
    <row r="57" spans="3:87" x14ac:dyDescent="0.2">
      <c r="C57" s="38" t="s">
        <v>5199</v>
      </c>
      <c r="D57" s="37">
        <v>8</v>
      </c>
      <c r="E57" s="37">
        <v>131</v>
      </c>
      <c r="F57" s="37">
        <v>58</v>
      </c>
      <c r="G57" s="37">
        <v>622.70782470703125</v>
      </c>
      <c r="H57" s="39" t="s">
        <v>5193</v>
      </c>
      <c r="M57" s="38" t="s">
        <v>1733</v>
      </c>
      <c r="N57" s="37">
        <v>8</v>
      </c>
      <c r="O57" s="37">
        <v>109</v>
      </c>
      <c r="P57" s="37">
        <v>0</v>
      </c>
      <c r="Q57" s="37">
        <v>710.35577392578125</v>
      </c>
      <c r="R57" s="39" t="s">
        <v>5193</v>
      </c>
      <c r="W57" s="38" t="s">
        <v>1789</v>
      </c>
      <c r="X57" s="37">
        <v>8</v>
      </c>
      <c r="Y57" s="37">
        <v>131</v>
      </c>
      <c r="Z57" s="37">
        <v>0</v>
      </c>
      <c r="AA57" s="37">
        <v>545.6466064453125</v>
      </c>
      <c r="AB57" s="39" t="s">
        <v>5193</v>
      </c>
      <c r="AE57" s="26"/>
      <c r="AF57" s="6"/>
      <c r="AG57" s="6"/>
      <c r="AH57" s="6"/>
      <c r="AI57" s="6"/>
      <c r="AJ57" s="6"/>
      <c r="AK57" s="6"/>
      <c r="AL57" s="6"/>
      <c r="AM57" s="6"/>
      <c r="AO57" s="26"/>
      <c r="AP57" s="6"/>
      <c r="AQ57" s="6"/>
      <c r="AR57" s="6"/>
      <c r="AS57" s="6"/>
      <c r="AT57" s="6"/>
      <c r="AU57" s="6"/>
      <c r="AV57" s="6"/>
      <c r="AW57" s="6"/>
      <c r="AY57" s="26"/>
      <c r="AZ57" s="6"/>
      <c r="BA57" s="6"/>
      <c r="BB57" s="6"/>
      <c r="BC57" s="6"/>
      <c r="BD57" s="6"/>
      <c r="BE57" s="6"/>
      <c r="BF57" s="6"/>
      <c r="BG57" s="6"/>
      <c r="BQ57" s="26"/>
      <c r="BR57" s="6"/>
      <c r="BS57" s="6"/>
      <c r="BT57" s="6"/>
      <c r="BU57" s="6"/>
      <c r="BV57" s="6"/>
      <c r="BW57" s="6"/>
      <c r="BX57" s="6"/>
      <c r="BY57" s="6"/>
      <c r="CA57" s="26"/>
      <c r="CB57" s="6"/>
      <c r="CC57" s="6"/>
      <c r="CD57" s="6"/>
      <c r="CE57" s="6"/>
      <c r="CF57" s="6"/>
      <c r="CG57" s="6"/>
      <c r="CH57" s="6"/>
      <c r="CI57" s="6"/>
    </row>
    <row r="58" spans="3:87" x14ac:dyDescent="0.2">
      <c r="C58" s="38" t="s">
        <v>5199</v>
      </c>
      <c r="D58" s="37">
        <v>9</v>
      </c>
      <c r="E58" s="37">
        <v>112</v>
      </c>
      <c r="F58" s="37">
        <v>39</v>
      </c>
      <c r="G58" s="37">
        <v>625.2608642578125</v>
      </c>
      <c r="H58" s="39" t="s">
        <v>5193</v>
      </c>
      <c r="M58" s="38" t="s">
        <v>1733</v>
      </c>
      <c r="N58" s="37">
        <v>9</v>
      </c>
      <c r="O58" s="37">
        <v>0</v>
      </c>
      <c r="P58" s="37">
        <v>0</v>
      </c>
      <c r="Q58" s="37">
        <v>0</v>
      </c>
      <c r="R58" s="39" t="s">
        <v>5273</v>
      </c>
      <c r="W58" s="38" t="s">
        <v>1789</v>
      </c>
      <c r="X58" s="37">
        <v>9</v>
      </c>
      <c r="Y58" s="37">
        <v>165</v>
      </c>
      <c r="Z58" s="37">
        <v>0</v>
      </c>
      <c r="AA58" s="37">
        <v>594.74542236328125</v>
      </c>
      <c r="AB58" s="39" t="s">
        <v>5193</v>
      </c>
      <c r="AE58" s="26"/>
      <c r="AF58" s="6"/>
      <c r="AG58" s="6"/>
      <c r="AH58" s="6"/>
      <c r="AI58" s="6"/>
      <c r="AJ58" s="6"/>
      <c r="AK58" s="6"/>
      <c r="AL58" s="6"/>
      <c r="AM58" s="6"/>
      <c r="AO58" s="26"/>
      <c r="AP58" s="6"/>
      <c r="AQ58" s="6"/>
      <c r="AR58" s="6"/>
      <c r="AS58" s="6"/>
      <c r="AT58" s="6"/>
      <c r="AU58" s="6"/>
      <c r="AV58" s="6"/>
      <c r="AW58" s="6"/>
      <c r="AY58" s="26"/>
      <c r="AZ58" s="6"/>
      <c r="BA58" s="6"/>
      <c r="BB58" s="6"/>
      <c r="BC58" s="6"/>
      <c r="BD58" s="6"/>
      <c r="BE58" s="6"/>
      <c r="BF58" s="6"/>
      <c r="BG58" s="6"/>
      <c r="BQ58" s="26"/>
      <c r="BR58" s="6"/>
      <c r="BS58" s="6"/>
      <c r="BT58" s="6"/>
      <c r="BU58" s="6"/>
      <c r="BV58" s="6"/>
      <c r="BW58" s="6"/>
      <c r="BX58" s="6"/>
      <c r="BY58" s="6"/>
      <c r="CA58" s="26"/>
      <c r="CB58" s="6"/>
      <c r="CC58" s="6"/>
      <c r="CD58" s="6"/>
      <c r="CE58" s="6"/>
      <c r="CF58" s="6"/>
      <c r="CG58" s="6"/>
      <c r="CH58" s="6"/>
      <c r="CI58" s="6"/>
    </row>
    <row r="59" spans="3:87" x14ac:dyDescent="0.2">
      <c r="C59" s="38" t="s">
        <v>5199</v>
      </c>
      <c r="D59" s="37">
        <v>10</v>
      </c>
      <c r="E59" s="37">
        <v>118</v>
      </c>
      <c r="F59" s="37">
        <v>72</v>
      </c>
      <c r="G59" s="37">
        <v>705.33062744140625</v>
      </c>
      <c r="H59" s="39" t="s">
        <v>5193</v>
      </c>
      <c r="M59" s="38" t="s">
        <v>1733</v>
      </c>
      <c r="N59" s="37">
        <v>10</v>
      </c>
      <c r="O59" s="37">
        <v>110</v>
      </c>
      <c r="P59" s="37">
        <v>0</v>
      </c>
      <c r="Q59" s="37">
        <v>730.3140869140625</v>
      </c>
      <c r="R59" s="39" t="s">
        <v>5193</v>
      </c>
      <c r="W59" s="38" t="s">
        <v>1789</v>
      </c>
      <c r="X59" s="37">
        <v>10</v>
      </c>
      <c r="Y59" s="37">
        <v>128</v>
      </c>
      <c r="Z59" s="37">
        <v>79</v>
      </c>
      <c r="AA59" s="37">
        <v>518.4228515625</v>
      </c>
      <c r="AB59" s="39" t="s">
        <v>5193</v>
      </c>
      <c r="AE59" s="26"/>
      <c r="AF59" s="6"/>
      <c r="AG59" s="6"/>
      <c r="AH59" s="6"/>
      <c r="AI59" s="6"/>
      <c r="AJ59" s="6"/>
      <c r="AK59" s="6"/>
      <c r="AL59" s="6"/>
      <c r="AM59" s="6"/>
      <c r="AO59" s="26"/>
      <c r="AP59" s="6"/>
      <c r="AQ59" s="6"/>
      <c r="AR59" s="6"/>
      <c r="AS59" s="6"/>
      <c r="AT59" s="6"/>
      <c r="AU59" s="6"/>
      <c r="AV59" s="6"/>
      <c r="AW59" s="6"/>
      <c r="AY59" s="26"/>
      <c r="AZ59" s="6"/>
      <c r="BA59" s="6"/>
      <c r="BB59" s="6"/>
      <c r="BC59" s="6"/>
      <c r="BD59" s="6"/>
      <c r="BE59" s="6"/>
      <c r="BF59" s="6"/>
      <c r="BG59" s="6"/>
      <c r="BQ59" s="26"/>
      <c r="BR59" s="6"/>
      <c r="BS59" s="6"/>
      <c r="BT59" s="6"/>
      <c r="BU59" s="6"/>
      <c r="BV59" s="6"/>
      <c r="BW59" s="6"/>
      <c r="BX59" s="6"/>
      <c r="BY59" s="6"/>
      <c r="CA59" s="26"/>
      <c r="CB59" s="6"/>
      <c r="CC59" s="6"/>
      <c r="CD59" s="6"/>
      <c r="CE59" s="6"/>
      <c r="CF59" s="6"/>
      <c r="CG59" s="6"/>
      <c r="CH59" s="6"/>
      <c r="CI59" s="6"/>
    </row>
    <row r="60" spans="3:87" x14ac:dyDescent="0.2">
      <c r="C60" s="38" t="s">
        <v>5199</v>
      </c>
      <c r="D60" s="37">
        <v>11</v>
      </c>
      <c r="E60" s="37">
        <v>113</v>
      </c>
      <c r="F60" s="37">
        <v>47</v>
      </c>
      <c r="G60" s="37">
        <v>723.64910888671875</v>
      </c>
      <c r="H60" s="39" t="s">
        <v>5193</v>
      </c>
      <c r="M60" s="38" t="s">
        <v>1733</v>
      </c>
      <c r="N60" s="37">
        <v>11</v>
      </c>
      <c r="O60" s="37">
        <v>108</v>
      </c>
      <c r="P60" s="37">
        <v>0</v>
      </c>
      <c r="Q60" s="37">
        <v>716.38531494140625</v>
      </c>
      <c r="R60" s="39" t="s">
        <v>5193</v>
      </c>
      <c r="W60" s="38" t="s">
        <v>1789</v>
      </c>
      <c r="X60" s="37">
        <v>11</v>
      </c>
      <c r="Y60" s="37">
        <v>144</v>
      </c>
      <c r="Z60" s="37">
        <v>68</v>
      </c>
      <c r="AA60" s="37">
        <v>640.39599609375</v>
      </c>
      <c r="AB60" s="39" t="s">
        <v>5193</v>
      </c>
      <c r="AE60" s="26"/>
      <c r="AF60" s="6"/>
      <c r="AG60" s="6"/>
      <c r="AH60" s="6"/>
      <c r="AI60" s="6"/>
      <c r="AJ60" s="6"/>
      <c r="AK60" s="6"/>
      <c r="AL60" s="6"/>
      <c r="AM60" s="6"/>
      <c r="AO60" s="26"/>
      <c r="AP60" s="6"/>
      <c r="AQ60" s="6"/>
      <c r="AR60" s="6"/>
      <c r="AS60" s="6"/>
      <c r="AT60" s="6"/>
      <c r="AU60" s="6"/>
      <c r="AV60" s="6"/>
      <c r="AW60" s="6"/>
      <c r="AY60" s="26"/>
      <c r="AZ60" s="6"/>
      <c r="BA60" s="6"/>
      <c r="BB60" s="6"/>
      <c r="BC60" s="6"/>
      <c r="BD60" s="6"/>
      <c r="BE60" s="6"/>
      <c r="BF60" s="6"/>
      <c r="BG60" s="6"/>
      <c r="BQ60" s="26"/>
      <c r="BR60" s="6"/>
      <c r="BS60" s="6"/>
      <c r="BT60" s="6"/>
      <c r="BU60" s="6"/>
      <c r="BV60" s="6"/>
      <c r="BW60" s="6"/>
      <c r="BX60" s="6"/>
      <c r="BY60" s="6"/>
      <c r="CA60" s="26"/>
      <c r="CB60" s="6"/>
      <c r="CC60" s="6"/>
      <c r="CD60" s="6"/>
      <c r="CE60" s="6"/>
      <c r="CF60" s="6"/>
      <c r="CG60" s="6"/>
      <c r="CH60" s="6"/>
      <c r="CI60" s="6"/>
    </row>
    <row r="61" spans="3:87" x14ac:dyDescent="0.2">
      <c r="C61" s="38" t="s">
        <v>5199</v>
      </c>
      <c r="D61" s="37">
        <v>12</v>
      </c>
      <c r="E61" s="37">
        <v>110</v>
      </c>
      <c r="F61" s="37">
        <v>43</v>
      </c>
      <c r="G61" s="37">
        <v>567.62274169921875</v>
      </c>
      <c r="H61" s="39" t="s">
        <v>5193</v>
      </c>
      <c r="M61" s="38" t="s">
        <v>1733</v>
      </c>
      <c r="N61" s="37">
        <v>12</v>
      </c>
      <c r="O61" s="37">
        <v>150</v>
      </c>
      <c r="P61" s="37">
        <v>46</v>
      </c>
      <c r="Q61" s="37">
        <v>686.19488525390625</v>
      </c>
      <c r="R61" s="39" t="s">
        <v>5193</v>
      </c>
      <c r="W61" s="38" t="s">
        <v>1789</v>
      </c>
      <c r="X61" s="37">
        <v>12</v>
      </c>
      <c r="Y61" s="37">
        <v>140</v>
      </c>
      <c r="Z61" s="37">
        <v>94</v>
      </c>
      <c r="AA61" s="37">
        <v>568.04315185546875</v>
      </c>
      <c r="AB61" s="39" t="s">
        <v>5193</v>
      </c>
      <c r="AE61" s="26"/>
      <c r="AF61" s="6"/>
      <c r="AG61" s="6"/>
      <c r="AH61" s="6"/>
      <c r="AI61" s="6"/>
      <c r="AJ61" s="6"/>
      <c r="AK61" s="6"/>
      <c r="AL61" s="6"/>
      <c r="AM61" s="6"/>
      <c r="AO61" s="26"/>
      <c r="AP61" s="6"/>
      <c r="AQ61" s="6"/>
      <c r="AR61" s="6"/>
      <c r="AS61" s="6"/>
      <c r="AT61" s="6"/>
      <c r="AU61" s="6"/>
      <c r="AV61" s="6"/>
      <c r="AW61" s="6"/>
      <c r="AY61" s="26"/>
      <c r="AZ61" s="6"/>
      <c r="BA61" s="6"/>
      <c r="BB61" s="6"/>
      <c r="BC61" s="6"/>
      <c r="BD61" s="6"/>
      <c r="BE61" s="6"/>
      <c r="BF61" s="6"/>
      <c r="BG61" s="6"/>
      <c r="BQ61" s="26"/>
      <c r="BR61" s="6"/>
      <c r="BS61" s="6"/>
      <c r="BT61" s="6"/>
      <c r="BU61" s="6"/>
      <c r="BV61" s="6"/>
      <c r="BW61" s="6"/>
      <c r="BX61" s="6"/>
      <c r="BY61" s="6"/>
      <c r="CA61" s="26"/>
      <c r="CB61" s="6"/>
      <c r="CC61" s="6"/>
      <c r="CD61" s="6"/>
      <c r="CE61" s="6"/>
      <c r="CF61" s="6"/>
      <c r="CG61" s="6"/>
      <c r="CH61" s="6"/>
      <c r="CI61" s="6"/>
    </row>
    <row r="62" spans="3:87" x14ac:dyDescent="0.2">
      <c r="C62" s="38" t="s">
        <v>5199</v>
      </c>
      <c r="D62" s="37">
        <v>13</v>
      </c>
      <c r="E62" s="37">
        <v>111</v>
      </c>
      <c r="F62" s="37">
        <v>76</v>
      </c>
      <c r="G62" s="37">
        <v>646.6424560546875</v>
      </c>
      <c r="H62" s="39" t="s">
        <v>5193</v>
      </c>
      <c r="M62" s="38" t="s">
        <v>1733</v>
      </c>
      <c r="N62" s="37">
        <v>13</v>
      </c>
      <c r="O62" s="37">
        <v>135</v>
      </c>
      <c r="P62" s="37">
        <v>51</v>
      </c>
      <c r="Q62" s="37">
        <v>673.46868896484375</v>
      </c>
      <c r="R62" s="39" t="s">
        <v>5193</v>
      </c>
      <c r="W62" s="38" t="s">
        <v>1789</v>
      </c>
      <c r="X62" s="37">
        <v>13</v>
      </c>
      <c r="Y62" s="37">
        <v>143</v>
      </c>
      <c r="Z62" s="37">
        <v>72</v>
      </c>
      <c r="AA62" s="37">
        <v>500.1451416015625</v>
      </c>
      <c r="AB62" s="39" t="s">
        <v>5193</v>
      </c>
      <c r="AE62" s="26"/>
      <c r="AF62" s="6"/>
      <c r="AG62" s="6"/>
      <c r="AH62" s="6"/>
      <c r="AI62" s="6"/>
      <c r="AJ62" s="6"/>
      <c r="AK62" s="6"/>
      <c r="AL62" s="6"/>
      <c r="AM62" s="6"/>
      <c r="AO62" s="26"/>
      <c r="AP62" s="6"/>
      <c r="AQ62" s="6"/>
      <c r="AR62" s="6"/>
      <c r="AS62" s="6"/>
      <c r="AT62" s="6"/>
      <c r="AU62" s="6"/>
      <c r="AV62" s="6"/>
      <c r="AW62" s="6"/>
      <c r="AY62" s="26"/>
      <c r="AZ62" s="6"/>
      <c r="BA62" s="6"/>
      <c r="BB62" s="6"/>
      <c r="BC62" s="6"/>
      <c r="BD62" s="6"/>
      <c r="BE62" s="6"/>
      <c r="BF62" s="6"/>
      <c r="BG62" s="6"/>
      <c r="BQ62" s="26"/>
      <c r="BR62" s="6"/>
      <c r="BS62" s="6"/>
      <c r="BT62" s="6"/>
      <c r="BU62" s="6"/>
      <c r="BV62" s="6"/>
      <c r="BW62" s="6"/>
      <c r="BX62" s="6"/>
      <c r="BY62" s="6"/>
      <c r="CA62" s="26"/>
      <c r="CB62" s="6"/>
      <c r="CC62" s="6"/>
      <c r="CD62" s="6"/>
      <c r="CE62" s="6"/>
      <c r="CF62" s="6"/>
      <c r="CG62" s="6"/>
      <c r="CH62" s="6"/>
      <c r="CI62" s="6"/>
    </row>
    <row r="63" spans="3:87" x14ac:dyDescent="0.2">
      <c r="C63" s="38" t="s">
        <v>5199</v>
      </c>
      <c r="D63" s="37">
        <v>14</v>
      </c>
      <c r="E63" s="37">
        <v>114</v>
      </c>
      <c r="F63" s="37">
        <v>49</v>
      </c>
      <c r="G63" s="37">
        <v>559.42034912109375</v>
      </c>
      <c r="H63" s="39" t="s">
        <v>5193</v>
      </c>
      <c r="M63" s="38" t="s">
        <v>1733</v>
      </c>
      <c r="N63" s="37">
        <v>14</v>
      </c>
      <c r="O63" s="37">
        <v>132</v>
      </c>
      <c r="P63" s="37">
        <v>58</v>
      </c>
      <c r="Q63" s="37">
        <v>653.68853759765625</v>
      </c>
      <c r="R63" s="39" t="s">
        <v>5193</v>
      </c>
      <c r="W63" s="38" t="s">
        <v>1789</v>
      </c>
      <c r="X63" s="37">
        <v>14</v>
      </c>
      <c r="Y63" s="37">
        <v>161</v>
      </c>
      <c r="Z63" s="37">
        <v>100</v>
      </c>
      <c r="AA63" s="37">
        <v>635.0255126953125</v>
      </c>
      <c r="AB63" s="39" t="s">
        <v>5193</v>
      </c>
      <c r="AE63" s="108"/>
      <c r="AF63" s="97"/>
      <c r="AG63" s="97"/>
      <c r="AH63" s="97"/>
      <c r="AI63" s="97"/>
      <c r="AJ63" s="97"/>
      <c r="AK63" s="97"/>
      <c r="AL63" s="27"/>
      <c r="AM63" s="27"/>
      <c r="AO63" s="26"/>
      <c r="AP63" s="6"/>
      <c r="AQ63" s="6"/>
      <c r="AR63" s="6"/>
      <c r="AS63" s="6"/>
      <c r="AT63" s="6"/>
      <c r="AU63" s="6"/>
      <c r="AV63" s="6"/>
      <c r="AW63" s="6"/>
      <c r="AY63" s="108"/>
      <c r="AZ63" s="30"/>
      <c r="BA63" s="30"/>
      <c r="BB63" s="30"/>
      <c r="BC63" s="30"/>
      <c r="BD63" s="30"/>
      <c r="BE63" s="30"/>
      <c r="BF63" s="30"/>
      <c r="BG63" s="6"/>
      <c r="BQ63" s="108"/>
      <c r="BR63" s="30"/>
      <c r="BS63" s="30"/>
      <c r="BT63" s="30"/>
      <c r="BU63" s="30"/>
      <c r="BV63" s="30"/>
      <c r="BW63" s="6"/>
      <c r="BX63" s="6"/>
      <c r="BY63" s="6"/>
      <c r="CA63" s="108"/>
      <c r="CB63" s="30"/>
      <c r="CC63" s="30"/>
      <c r="CD63" s="30"/>
      <c r="CE63" s="30"/>
      <c r="CF63" s="30"/>
      <c r="CG63" s="6"/>
      <c r="CH63" s="6"/>
      <c r="CI63" s="6"/>
    </row>
    <row r="64" spans="3:87" x14ac:dyDescent="0.2">
      <c r="C64" s="38" t="s">
        <v>5199</v>
      </c>
      <c r="D64" s="37">
        <v>15</v>
      </c>
      <c r="E64" s="37">
        <v>125</v>
      </c>
      <c r="F64" s="37">
        <v>64</v>
      </c>
      <c r="G64" s="37">
        <v>601.6285400390625</v>
      </c>
      <c r="H64" s="39" t="s">
        <v>5193</v>
      </c>
      <c r="M64" s="38" t="s">
        <v>1733</v>
      </c>
      <c r="N64" s="37">
        <v>15</v>
      </c>
      <c r="O64" s="37">
        <v>119</v>
      </c>
      <c r="P64" s="37">
        <v>58</v>
      </c>
      <c r="Q64" s="37">
        <v>663.00079345703125</v>
      </c>
      <c r="R64" s="39" t="s">
        <v>5193</v>
      </c>
      <c r="W64" s="38" t="s">
        <v>1789</v>
      </c>
      <c r="X64" s="37">
        <v>15</v>
      </c>
      <c r="Y64" s="37">
        <v>141</v>
      </c>
      <c r="Z64" s="37">
        <v>51</v>
      </c>
      <c r="AA64" s="37">
        <v>554.017822265625</v>
      </c>
      <c r="AB64" s="39" t="s">
        <v>5193</v>
      </c>
      <c r="AE64" s="26"/>
      <c r="AF64" s="27"/>
      <c r="AG64" s="27"/>
      <c r="AH64" s="27"/>
      <c r="AI64" s="27"/>
      <c r="AJ64" s="27"/>
      <c r="AK64" s="27"/>
      <c r="AL64" s="27"/>
      <c r="AM64" s="27"/>
      <c r="AO64" s="26"/>
      <c r="AP64" s="6"/>
      <c r="AQ64" s="6"/>
      <c r="AR64" s="6"/>
      <c r="AS64" s="6"/>
      <c r="AT64" s="6"/>
      <c r="AU64" s="6"/>
      <c r="AV64" s="6"/>
      <c r="AW64" s="6"/>
      <c r="AY64" s="26"/>
      <c r="AZ64" s="6"/>
      <c r="BA64" s="6"/>
      <c r="BB64" s="6"/>
      <c r="BC64" s="6"/>
      <c r="BD64" s="6"/>
      <c r="BE64" s="6"/>
      <c r="BF64" s="6"/>
      <c r="BG64" s="6"/>
      <c r="BQ64" s="26"/>
      <c r="BR64" s="6"/>
      <c r="BS64" s="6"/>
      <c r="BT64" s="6"/>
      <c r="BU64" s="6"/>
      <c r="BV64" s="6"/>
      <c r="BW64" s="6"/>
      <c r="BX64" s="6"/>
      <c r="BY64" s="6"/>
      <c r="CA64" s="26"/>
      <c r="CB64" s="6"/>
      <c r="CC64" s="6"/>
      <c r="CD64" s="6"/>
      <c r="CE64" s="6"/>
      <c r="CF64" s="6"/>
      <c r="CG64" s="6"/>
      <c r="CH64" s="6"/>
      <c r="CI64" s="6"/>
    </row>
    <row r="65" spans="3:87" x14ac:dyDescent="0.2">
      <c r="C65" s="38" t="s">
        <v>5200</v>
      </c>
      <c r="D65" s="37">
        <v>1</v>
      </c>
      <c r="E65" s="37">
        <v>128</v>
      </c>
      <c r="F65" s="37">
        <v>76</v>
      </c>
      <c r="G65" s="37">
        <v>706.09783935546875</v>
      </c>
      <c r="H65" s="39" t="s">
        <v>5193</v>
      </c>
      <c r="M65" s="38" t="s">
        <v>1734</v>
      </c>
      <c r="N65" s="37">
        <v>1</v>
      </c>
      <c r="O65" s="37">
        <v>74</v>
      </c>
      <c r="P65" s="37">
        <v>0</v>
      </c>
      <c r="Q65" s="37">
        <v>620.33074951171875</v>
      </c>
      <c r="R65" s="39" t="s">
        <v>5193</v>
      </c>
      <c r="W65" s="38" t="s">
        <v>1790</v>
      </c>
      <c r="X65" s="37">
        <v>1</v>
      </c>
      <c r="Y65" s="37">
        <v>139</v>
      </c>
      <c r="Z65" s="37">
        <v>45</v>
      </c>
      <c r="AA65" s="37">
        <v>672.05767822265625</v>
      </c>
      <c r="AB65" s="39" t="s">
        <v>5193</v>
      </c>
      <c r="AE65" s="26"/>
      <c r="AF65" s="27"/>
      <c r="AG65" s="27"/>
      <c r="AH65" s="27"/>
      <c r="AI65" s="27"/>
      <c r="AJ65" s="27"/>
      <c r="AK65" s="27"/>
      <c r="AL65" s="27"/>
      <c r="AM65" s="27"/>
      <c r="AO65" s="26"/>
      <c r="AP65" s="6"/>
      <c r="AQ65" s="6"/>
      <c r="AR65" s="6"/>
      <c r="AS65" s="6"/>
      <c r="AT65" s="6"/>
      <c r="AU65" s="6"/>
      <c r="AV65" s="6"/>
      <c r="AW65" s="6"/>
      <c r="AY65" s="26"/>
      <c r="AZ65" s="6"/>
      <c r="BA65" s="6"/>
      <c r="BB65" s="6"/>
      <c r="BC65" s="6"/>
      <c r="BD65" s="6"/>
      <c r="BE65" s="6"/>
      <c r="BF65" s="6"/>
      <c r="BG65" s="6"/>
      <c r="BQ65" s="26"/>
      <c r="BR65" s="6"/>
      <c r="BS65" s="6"/>
      <c r="BT65" s="6"/>
      <c r="BU65" s="6"/>
      <c r="BV65" s="6"/>
      <c r="BW65" s="6"/>
      <c r="BX65" s="6"/>
      <c r="BY65" s="6"/>
      <c r="CA65" s="26"/>
      <c r="CB65" s="6"/>
      <c r="CC65" s="6"/>
      <c r="CD65" s="6"/>
      <c r="CE65" s="6"/>
      <c r="CF65" s="6"/>
      <c r="CG65" s="6"/>
      <c r="CH65" s="6"/>
      <c r="CI65" s="6"/>
    </row>
    <row r="66" spans="3:87" x14ac:dyDescent="0.2">
      <c r="C66" s="38" t="s">
        <v>5200</v>
      </c>
      <c r="D66" s="37">
        <v>2</v>
      </c>
      <c r="E66" s="37">
        <v>115</v>
      </c>
      <c r="F66" s="37">
        <v>37</v>
      </c>
      <c r="G66" s="37">
        <v>675.85650634765625</v>
      </c>
      <c r="H66" s="39" t="s">
        <v>5193</v>
      </c>
      <c r="M66" s="38" t="s">
        <v>1734</v>
      </c>
      <c r="N66" s="37">
        <v>2</v>
      </c>
      <c r="O66" s="37">
        <v>72</v>
      </c>
      <c r="P66" s="37">
        <v>40</v>
      </c>
      <c r="Q66" s="37">
        <v>562.019287109375</v>
      </c>
      <c r="R66" s="39" t="s">
        <v>5193</v>
      </c>
      <c r="W66" s="38" t="s">
        <v>1790</v>
      </c>
      <c r="X66" s="37">
        <v>2</v>
      </c>
      <c r="Y66" s="37">
        <v>146</v>
      </c>
      <c r="Z66" s="37">
        <v>0</v>
      </c>
      <c r="AA66" s="37">
        <v>598.72674560546875</v>
      </c>
      <c r="AB66" s="39" t="s">
        <v>5193</v>
      </c>
      <c r="AE66" s="26"/>
      <c r="AF66" s="27"/>
      <c r="AG66" s="27"/>
      <c r="AH66" s="27"/>
      <c r="AI66" s="27"/>
      <c r="AJ66" s="27"/>
      <c r="AK66" s="27"/>
      <c r="AL66" s="27"/>
      <c r="AM66" s="27"/>
      <c r="AO66" s="108"/>
      <c r="AP66" s="30"/>
      <c r="AQ66" s="30"/>
      <c r="AR66" s="30"/>
      <c r="AS66" s="30"/>
      <c r="AT66" s="30"/>
      <c r="AU66" s="30"/>
      <c r="AV66" s="30"/>
      <c r="AW66" s="30"/>
      <c r="AY66" s="26"/>
      <c r="AZ66" s="6"/>
      <c r="BA66" s="6"/>
      <c r="BB66" s="6"/>
      <c r="BC66" s="6"/>
      <c r="BD66" s="6"/>
      <c r="BE66" s="6"/>
      <c r="BF66" s="6"/>
      <c r="BG66" s="6"/>
      <c r="BQ66" s="26"/>
      <c r="BR66" s="6"/>
      <c r="BS66" s="6"/>
      <c r="BT66" s="6"/>
      <c r="BU66" s="6"/>
      <c r="BV66" s="6"/>
      <c r="BW66" s="6"/>
      <c r="BX66" s="6"/>
      <c r="BY66" s="6"/>
      <c r="CA66" s="26"/>
      <c r="CB66" s="6"/>
      <c r="CC66" s="6"/>
      <c r="CD66" s="6"/>
      <c r="CE66" s="6"/>
      <c r="CF66" s="6"/>
      <c r="CG66" s="6"/>
      <c r="CH66" s="6"/>
      <c r="CI66" s="6"/>
    </row>
    <row r="67" spans="3:87" x14ac:dyDescent="0.2">
      <c r="C67" s="38" t="s">
        <v>5200</v>
      </c>
      <c r="D67" s="37">
        <v>3</v>
      </c>
      <c r="E67" s="37">
        <v>124</v>
      </c>
      <c r="F67" s="37">
        <v>52</v>
      </c>
      <c r="G67" s="37">
        <v>696.57794189453125</v>
      </c>
      <c r="H67" s="39" t="s">
        <v>5193</v>
      </c>
      <c r="M67" s="38" t="s">
        <v>1734</v>
      </c>
      <c r="N67" s="37">
        <v>3</v>
      </c>
      <c r="O67" s="37">
        <v>76</v>
      </c>
      <c r="P67" s="37">
        <v>37</v>
      </c>
      <c r="Q67" s="37">
        <v>536.037841796875</v>
      </c>
      <c r="R67" s="39" t="s">
        <v>5193</v>
      </c>
      <c r="W67" s="38" t="s">
        <v>1790</v>
      </c>
      <c r="X67" s="37">
        <v>3</v>
      </c>
      <c r="Y67" s="37">
        <v>135</v>
      </c>
      <c r="Z67" s="37">
        <v>0</v>
      </c>
      <c r="AA67" s="37">
        <v>581.443359375</v>
      </c>
      <c r="AB67" s="39" t="s">
        <v>5193</v>
      </c>
      <c r="AE67" s="26"/>
      <c r="AF67" s="27"/>
      <c r="AG67" s="27"/>
      <c r="AH67" s="27"/>
      <c r="AI67" s="27"/>
      <c r="AJ67" s="27"/>
      <c r="AK67" s="27"/>
      <c r="AL67" s="27"/>
      <c r="AM67" s="27"/>
      <c r="AO67" s="26"/>
      <c r="AP67" s="6"/>
      <c r="AQ67" s="6"/>
      <c r="AR67" s="6"/>
      <c r="AS67" s="6"/>
      <c r="AT67" s="6"/>
      <c r="AU67" s="6"/>
      <c r="AV67" s="6"/>
      <c r="AW67" s="6"/>
      <c r="AY67" s="26"/>
      <c r="AZ67" s="6"/>
      <c r="BA67" s="6"/>
      <c r="BB67" s="6"/>
      <c r="BC67" s="6"/>
      <c r="BD67" s="6"/>
      <c r="BE67" s="6"/>
      <c r="BF67" s="6"/>
      <c r="BG67" s="6"/>
      <c r="BQ67" s="26"/>
      <c r="BR67" s="6"/>
      <c r="BS67" s="6"/>
      <c r="BT67" s="6"/>
      <c r="BU67" s="6"/>
      <c r="BV67" s="6"/>
      <c r="BW67" s="6"/>
      <c r="BX67" s="6"/>
      <c r="BY67" s="6"/>
      <c r="CA67" s="26"/>
      <c r="CB67" s="6"/>
      <c r="CC67" s="6"/>
      <c r="CD67" s="6"/>
      <c r="CE67" s="6"/>
      <c r="CF67" s="6"/>
      <c r="CG67" s="6"/>
      <c r="CH67" s="6"/>
      <c r="CI67" s="6"/>
    </row>
    <row r="68" spans="3:87" x14ac:dyDescent="0.2">
      <c r="C68" s="38" t="s">
        <v>5200</v>
      </c>
      <c r="D68" s="37">
        <v>4</v>
      </c>
      <c r="E68" s="37">
        <v>105</v>
      </c>
      <c r="F68" s="37">
        <v>56</v>
      </c>
      <c r="G68" s="37">
        <v>692.956787109375</v>
      </c>
      <c r="H68" s="39" t="s">
        <v>5193</v>
      </c>
      <c r="M68" s="38" t="s">
        <v>1734</v>
      </c>
      <c r="N68" s="37">
        <v>4</v>
      </c>
      <c r="O68" s="37">
        <v>81</v>
      </c>
      <c r="P68" s="37">
        <v>36</v>
      </c>
      <c r="Q68" s="37">
        <v>514.38946533203125</v>
      </c>
      <c r="R68" s="39" t="s">
        <v>5193</v>
      </c>
      <c r="W68" s="38" t="s">
        <v>1790</v>
      </c>
      <c r="X68" s="37">
        <v>4</v>
      </c>
      <c r="Y68" s="37">
        <v>138</v>
      </c>
      <c r="Z68" s="37">
        <v>90</v>
      </c>
      <c r="AA68" s="37">
        <v>553.27740478515625</v>
      </c>
      <c r="AB68" s="39" t="s">
        <v>5193</v>
      </c>
      <c r="AE68" s="26"/>
      <c r="AF68" s="27"/>
      <c r="AG68" s="27"/>
      <c r="AH68" s="27"/>
      <c r="AI68" s="27"/>
      <c r="AJ68" s="27"/>
      <c r="AK68" s="27"/>
      <c r="AL68" s="27"/>
      <c r="AM68" s="27"/>
      <c r="AO68" s="26"/>
      <c r="AP68" s="6"/>
      <c r="AQ68" s="6"/>
      <c r="AR68" s="6"/>
      <c r="AS68" s="6"/>
      <c r="AT68" s="6"/>
      <c r="AU68" s="6"/>
      <c r="AV68" s="6"/>
      <c r="AW68" s="6"/>
      <c r="AY68" s="26"/>
      <c r="AZ68" s="6"/>
      <c r="BA68" s="6"/>
      <c r="BB68" s="6"/>
      <c r="BC68" s="6"/>
      <c r="BD68" s="6"/>
      <c r="BE68" s="6"/>
      <c r="BF68" s="6"/>
      <c r="BG68" s="6"/>
      <c r="BQ68" s="26"/>
      <c r="BR68" s="6"/>
      <c r="BS68" s="6"/>
      <c r="BT68" s="6"/>
      <c r="BU68" s="6"/>
      <c r="BV68" s="6"/>
      <c r="BW68" s="6"/>
      <c r="BX68" s="6"/>
      <c r="BY68" s="6"/>
      <c r="CA68" s="26"/>
      <c r="CB68" s="6"/>
      <c r="CC68" s="6"/>
      <c r="CD68" s="6"/>
      <c r="CE68" s="6"/>
      <c r="CF68" s="6"/>
      <c r="CG68" s="6"/>
      <c r="CH68" s="6"/>
      <c r="CI68" s="6"/>
    </row>
    <row r="69" spans="3:87" x14ac:dyDescent="0.2">
      <c r="C69" s="38" t="s">
        <v>5200</v>
      </c>
      <c r="D69" s="37">
        <v>5</v>
      </c>
      <c r="E69" s="37">
        <v>107</v>
      </c>
      <c r="F69" s="37">
        <v>0</v>
      </c>
      <c r="G69" s="37">
        <v>708.25091552734375</v>
      </c>
      <c r="H69" s="39" t="s">
        <v>5193</v>
      </c>
      <c r="M69" s="38" t="s">
        <v>1734</v>
      </c>
      <c r="N69" s="37">
        <v>5</v>
      </c>
      <c r="O69" s="37">
        <v>73</v>
      </c>
      <c r="P69" s="37">
        <v>34</v>
      </c>
      <c r="Q69" s="37">
        <v>487.31362915039062</v>
      </c>
      <c r="R69" s="39" t="s">
        <v>5193</v>
      </c>
      <c r="W69" s="38" t="s">
        <v>1790</v>
      </c>
      <c r="X69" s="37">
        <v>5</v>
      </c>
      <c r="Y69" s="37">
        <v>134</v>
      </c>
      <c r="Z69" s="37">
        <v>37</v>
      </c>
      <c r="AA69" s="37">
        <v>589.66278076171875</v>
      </c>
      <c r="AB69" s="39" t="s">
        <v>5193</v>
      </c>
      <c r="AE69" s="26"/>
      <c r="AF69" s="27"/>
      <c r="AG69" s="27"/>
      <c r="AH69" s="27"/>
      <c r="AI69" s="27"/>
      <c r="AJ69" s="27"/>
      <c r="AK69" s="27"/>
      <c r="AL69" s="27"/>
      <c r="AM69" s="27"/>
      <c r="AO69" s="26"/>
      <c r="AP69" s="6"/>
      <c r="AQ69" s="6"/>
      <c r="AR69" s="6"/>
      <c r="AS69" s="6"/>
      <c r="AT69" s="6"/>
      <c r="AU69" s="6"/>
      <c r="AV69" s="6"/>
      <c r="AW69" s="6"/>
      <c r="AY69" s="26"/>
      <c r="AZ69" s="6"/>
      <c r="BA69" s="6"/>
      <c r="BB69" s="6"/>
      <c r="BC69" s="6"/>
      <c r="BD69" s="6"/>
      <c r="BE69" s="6"/>
      <c r="BF69" s="6"/>
      <c r="BG69" s="6"/>
      <c r="BQ69" s="26"/>
      <c r="BR69" s="6"/>
      <c r="BS69" s="6"/>
      <c r="BT69" s="6"/>
      <c r="BU69" s="6"/>
      <c r="BV69" s="6"/>
      <c r="BW69" s="6"/>
      <c r="BX69" s="6"/>
      <c r="BY69" s="6"/>
      <c r="CA69" s="26"/>
      <c r="CB69" s="6"/>
      <c r="CC69" s="6"/>
      <c r="CD69" s="6"/>
      <c r="CE69" s="6"/>
      <c r="CF69" s="6"/>
      <c r="CG69" s="6"/>
      <c r="CH69" s="6"/>
      <c r="CI69" s="6"/>
    </row>
    <row r="70" spans="3:87" x14ac:dyDescent="0.2">
      <c r="C70" s="38" t="s">
        <v>5200</v>
      </c>
      <c r="D70" s="37">
        <v>6</v>
      </c>
      <c r="E70" s="37">
        <v>107</v>
      </c>
      <c r="F70" s="37">
        <v>0</v>
      </c>
      <c r="G70" s="37">
        <v>720.58612060546875</v>
      </c>
      <c r="H70" s="39" t="s">
        <v>5193</v>
      </c>
      <c r="M70" s="38" t="s">
        <v>1734</v>
      </c>
      <c r="N70" s="37">
        <v>6</v>
      </c>
      <c r="O70" s="37">
        <v>76</v>
      </c>
      <c r="P70" s="37">
        <v>38</v>
      </c>
      <c r="Q70" s="37">
        <v>465.82125854492188</v>
      </c>
      <c r="R70" s="39" t="s">
        <v>5193</v>
      </c>
      <c r="W70" s="38" t="s">
        <v>1790</v>
      </c>
      <c r="X70" s="37">
        <v>6</v>
      </c>
      <c r="Y70" s="37">
        <v>147</v>
      </c>
      <c r="Z70" s="37">
        <v>93</v>
      </c>
      <c r="AA70" s="37">
        <v>497.2177734375</v>
      </c>
      <c r="AB70" s="39" t="s">
        <v>5193</v>
      </c>
      <c r="AE70" s="26"/>
      <c r="AF70" s="27"/>
      <c r="AG70" s="27"/>
      <c r="AH70" s="27"/>
      <c r="AI70" s="27"/>
      <c r="AJ70" s="27"/>
      <c r="AK70" s="27"/>
      <c r="AL70" s="27"/>
      <c r="AM70" s="27"/>
      <c r="AO70" s="26"/>
      <c r="AP70" s="6"/>
      <c r="AQ70" s="6"/>
      <c r="AR70" s="6"/>
      <c r="AS70" s="6"/>
      <c r="AT70" s="6"/>
      <c r="AU70" s="6"/>
      <c r="AV70" s="6"/>
      <c r="AW70" s="6"/>
      <c r="AY70" s="26"/>
      <c r="AZ70" s="6"/>
      <c r="BA70" s="6"/>
      <c r="BB70" s="6"/>
      <c r="BC70" s="6"/>
      <c r="BD70" s="6"/>
      <c r="BE70" s="6"/>
      <c r="BF70" s="6"/>
      <c r="BG70" s="6"/>
      <c r="BQ70" s="26"/>
      <c r="BR70" s="6"/>
      <c r="BS70" s="6"/>
      <c r="BT70" s="6"/>
      <c r="BU70" s="6"/>
      <c r="BV70" s="6"/>
      <c r="BW70" s="6"/>
      <c r="BX70" s="6"/>
      <c r="BY70" s="6"/>
      <c r="CA70" s="26"/>
      <c r="CB70" s="6"/>
      <c r="CC70" s="6"/>
      <c r="CD70" s="6"/>
      <c r="CE70" s="6"/>
      <c r="CF70" s="6"/>
      <c r="CG70" s="6"/>
      <c r="CH70" s="6"/>
      <c r="CI70" s="6"/>
    </row>
    <row r="71" spans="3:87" x14ac:dyDescent="0.2">
      <c r="C71" s="38" t="s">
        <v>5200</v>
      </c>
      <c r="D71" s="37">
        <v>7</v>
      </c>
      <c r="E71" s="37">
        <v>117</v>
      </c>
      <c r="F71" s="37">
        <v>57</v>
      </c>
      <c r="G71" s="37">
        <v>672.65435791015625</v>
      </c>
      <c r="H71" s="39" t="s">
        <v>5193</v>
      </c>
      <c r="M71" s="38" t="s">
        <v>1734</v>
      </c>
      <c r="N71" s="37">
        <v>7</v>
      </c>
      <c r="O71" s="37">
        <v>90</v>
      </c>
      <c r="P71" s="37">
        <v>45</v>
      </c>
      <c r="Q71" s="37">
        <v>525.7413330078125</v>
      </c>
      <c r="R71" s="39" t="s">
        <v>5193</v>
      </c>
      <c r="W71" s="38" t="s">
        <v>1790</v>
      </c>
      <c r="X71" s="37">
        <v>7</v>
      </c>
      <c r="Y71" s="37">
        <v>114</v>
      </c>
      <c r="Z71" s="37">
        <v>35</v>
      </c>
      <c r="AA71" s="37">
        <v>575.20758056640625</v>
      </c>
      <c r="AB71" s="39" t="s">
        <v>5193</v>
      </c>
      <c r="AE71" s="26"/>
      <c r="AF71" s="27"/>
      <c r="AG71" s="27"/>
      <c r="AH71" s="27"/>
      <c r="AI71" s="27"/>
      <c r="AJ71" s="27"/>
      <c r="AK71" s="27"/>
      <c r="AL71" s="27"/>
      <c r="AM71" s="27"/>
      <c r="AO71" s="26"/>
      <c r="AP71" s="6"/>
      <c r="AQ71" s="6"/>
      <c r="AR71" s="6"/>
      <c r="AS71" s="6"/>
      <c r="AT71" s="6"/>
      <c r="AU71" s="6"/>
      <c r="AV71" s="6"/>
      <c r="AW71" s="6"/>
      <c r="AY71" s="26"/>
      <c r="AZ71" s="6"/>
      <c r="BA71" s="6"/>
      <c r="BB71" s="6"/>
      <c r="BC71" s="6"/>
      <c r="BD71" s="6"/>
      <c r="BE71" s="6"/>
      <c r="BF71" s="6"/>
      <c r="BG71" s="6"/>
      <c r="BQ71" s="26"/>
      <c r="BR71" s="6"/>
      <c r="BS71" s="6"/>
      <c r="BT71" s="6"/>
      <c r="BU71" s="6"/>
      <c r="BV71" s="6"/>
      <c r="BW71" s="6"/>
      <c r="BX71" s="6"/>
      <c r="BY71" s="6"/>
      <c r="CA71" s="26"/>
      <c r="CB71" s="6"/>
      <c r="CC71" s="6"/>
      <c r="CD71" s="6"/>
      <c r="CE71" s="6"/>
      <c r="CF71" s="6"/>
      <c r="CG71" s="6"/>
      <c r="CH71" s="6"/>
      <c r="CI71" s="6"/>
    </row>
    <row r="72" spans="3:87" x14ac:dyDescent="0.2">
      <c r="C72" s="38" t="s">
        <v>5200</v>
      </c>
      <c r="D72" s="37">
        <v>8</v>
      </c>
      <c r="E72" s="37">
        <v>113</v>
      </c>
      <c r="F72" s="37">
        <v>0</v>
      </c>
      <c r="G72" s="37">
        <v>716.43048095703125</v>
      </c>
      <c r="H72" s="39" t="s">
        <v>5193</v>
      </c>
      <c r="M72" s="38" t="s">
        <v>1734</v>
      </c>
      <c r="N72" s="37">
        <v>8</v>
      </c>
      <c r="O72" s="37">
        <v>87</v>
      </c>
      <c r="P72" s="37">
        <v>45</v>
      </c>
      <c r="Q72" s="37">
        <v>457.7901611328125</v>
      </c>
      <c r="R72" s="39" t="s">
        <v>5193</v>
      </c>
      <c r="W72" s="38" t="s">
        <v>1790</v>
      </c>
      <c r="X72" s="37">
        <v>8</v>
      </c>
      <c r="Y72" s="37">
        <v>133</v>
      </c>
      <c r="Z72" s="37">
        <v>70</v>
      </c>
      <c r="AA72" s="37">
        <v>549.90008544921875</v>
      </c>
      <c r="AB72" s="39" t="s">
        <v>5193</v>
      </c>
      <c r="AE72" s="26"/>
      <c r="AF72" s="27"/>
      <c r="AG72" s="27"/>
      <c r="AH72" s="27"/>
      <c r="AI72" s="27"/>
      <c r="AJ72" s="27"/>
      <c r="AK72" s="27"/>
      <c r="AL72" s="27"/>
      <c r="AM72" s="27"/>
      <c r="AO72" s="26"/>
      <c r="AP72" s="6"/>
      <c r="AQ72" s="6"/>
      <c r="AR72" s="6"/>
      <c r="AS72" s="6"/>
      <c r="AT72" s="6"/>
      <c r="AU72" s="6"/>
      <c r="AV72" s="6"/>
      <c r="AW72" s="6"/>
      <c r="AY72" s="26"/>
      <c r="AZ72" s="6"/>
      <c r="BA72" s="6"/>
      <c r="BB72" s="6"/>
      <c r="BC72" s="6"/>
      <c r="BD72" s="6"/>
      <c r="BE72" s="6"/>
      <c r="BF72" s="6"/>
      <c r="BG72" s="6"/>
      <c r="BQ72" s="26"/>
      <c r="BR72" s="6"/>
      <c r="BS72" s="6"/>
      <c r="BT72" s="6"/>
      <c r="BU72" s="6"/>
      <c r="BV72" s="6"/>
      <c r="BW72" s="6"/>
      <c r="BX72" s="6"/>
      <c r="BY72" s="6"/>
      <c r="CA72" s="26"/>
      <c r="CB72" s="6"/>
      <c r="CC72" s="6"/>
      <c r="CD72" s="6"/>
      <c r="CE72" s="6"/>
      <c r="CF72" s="6"/>
      <c r="CG72" s="6"/>
      <c r="CH72" s="6"/>
      <c r="CI72" s="6"/>
    </row>
    <row r="73" spans="3:87" x14ac:dyDescent="0.2">
      <c r="C73" s="38" t="s">
        <v>5200</v>
      </c>
      <c r="D73" s="37">
        <v>9</v>
      </c>
      <c r="E73" s="37">
        <v>107</v>
      </c>
      <c r="F73" s="37">
        <v>30</v>
      </c>
      <c r="G73" s="37">
        <v>683.12554931640625</v>
      </c>
      <c r="H73" s="39" t="s">
        <v>5193</v>
      </c>
      <c r="M73" s="38" t="s">
        <v>1734</v>
      </c>
      <c r="N73" s="37">
        <v>9</v>
      </c>
      <c r="O73" s="37">
        <v>80</v>
      </c>
      <c r="P73" s="37">
        <v>42</v>
      </c>
      <c r="Q73" s="37">
        <v>467.73641967773438</v>
      </c>
      <c r="R73" s="39" t="s">
        <v>5193</v>
      </c>
      <c r="W73" s="38" t="s">
        <v>1790</v>
      </c>
      <c r="X73" s="37">
        <v>9</v>
      </c>
      <c r="Y73" s="37">
        <v>106</v>
      </c>
      <c r="Z73" s="37">
        <v>0</v>
      </c>
      <c r="AA73" s="37">
        <v>544.6968994140625</v>
      </c>
      <c r="AB73" s="39" t="s">
        <v>5193</v>
      </c>
      <c r="AE73" s="108"/>
      <c r="AF73" s="97"/>
      <c r="AG73" s="97"/>
      <c r="AH73" s="97"/>
      <c r="AI73" s="97"/>
      <c r="AJ73" s="97"/>
      <c r="AK73" s="97"/>
      <c r="AL73" s="97"/>
      <c r="AM73" s="97"/>
      <c r="AO73" s="26"/>
      <c r="AP73" s="6"/>
      <c r="AQ73" s="6"/>
      <c r="AR73" s="6"/>
      <c r="AS73" s="6"/>
      <c r="AT73" s="6"/>
      <c r="AU73" s="6"/>
      <c r="AV73" s="6"/>
      <c r="AW73" s="6"/>
      <c r="AY73" s="108"/>
      <c r="AZ73" s="30"/>
      <c r="BA73" s="30"/>
      <c r="BB73" s="30"/>
      <c r="BC73" s="30"/>
      <c r="BD73" s="30"/>
      <c r="BE73" s="30"/>
      <c r="BF73" s="30"/>
      <c r="BG73" s="30"/>
      <c r="BQ73" s="108"/>
      <c r="BR73" s="30"/>
      <c r="BS73" s="30"/>
      <c r="BT73" s="30"/>
      <c r="BU73" s="30"/>
      <c r="BV73" s="30"/>
      <c r="BW73" s="30"/>
      <c r="BX73" s="30"/>
      <c r="BY73" s="30"/>
      <c r="CA73" s="108"/>
      <c r="CB73" s="30"/>
      <c r="CC73" s="30"/>
      <c r="CD73" s="30"/>
      <c r="CE73" s="30"/>
      <c r="CF73" s="30"/>
      <c r="CG73" s="30"/>
      <c r="CH73" s="30"/>
      <c r="CI73" s="30"/>
    </row>
    <row r="74" spans="3:87" x14ac:dyDescent="0.2">
      <c r="C74" s="38" t="s">
        <v>5200</v>
      </c>
      <c r="D74" s="37">
        <v>10</v>
      </c>
      <c r="E74" s="37">
        <v>105</v>
      </c>
      <c r="F74" s="37">
        <v>0</v>
      </c>
      <c r="G74" s="37">
        <v>693.0147705078125</v>
      </c>
      <c r="H74" s="39" t="s">
        <v>5193</v>
      </c>
      <c r="M74" s="38" t="s">
        <v>1734</v>
      </c>
      <c r="N74" s="37">
        <v>10</v>
      </c>
      <c r="O74" s="37">
        <v>80</v>
      </c>
      <c r="P74" s="37">
        <v>37</v>
      </c>
      <c r="Q74" s="37">
        <v>430.66690063476562</v>
      </c>
      <c r="R74" s="39" t="s">
        <v>5193</v>
      </c>
      <c r="W74" s="38" t="s">
        <v>1790</v>
      </c>
      <c r="X74" s="37">
        <v>10</v>
      </c>
      <c r="Y74" s="37">
        <v>136</v>
      </c>
      <c r="Z74" s="37">
        <v>44</v>
      </c>
      <c r="AA74" s="37">
        <v>508.53546142578125</v>
      </c>
      <c r="AB74" s="39" t="s">
        <v>5193</v>
      </c>
      <c r="AE74" s="26"/>
      <c r="AF74" s="27"/>
      <c r="AG74" s="27"/>
      <c r="AH74" s="27"/>
      <c r="AI74" s="27"/>
      <c r="AJ74" s="27"/>
      <c r="AK74" s="27"/>
      <c r="AL74" s="27"/>
      <c r="AM74" s="27"/>
      <c r="AO74" s="26"/>
      <c r="AP74" s="6"/>
      <c r="AQ74" s="6"/>
      <c r="AR74" s="6"/>
      <c r="AS74" s="6"/>
      <c r="AT74" s="6"/>
      <c r="AU74" s="6"/>
      <c r="AV74" s="6"/>
      <c r="AW74" s="6"/>
      <c r="AY74" s="26"/>
      <c r="AZ74" s="6"/>
      <c r="BA74" s="6"/>
      <c r="BB74" s="6"/>
      <c r="BC74" s="6"/>
      <c r="BD74" s="6"/>
      <c r="BE74" s="6"/>
      <c r="BF74" s="6"/>
      <c r="BG74" s="6"/>
      <c r="BQ74" s="26"/>
      <c r="BR74" s="6"/>
      <c r="BS74" s="6"/>
      <c r="BT74" s="6"/>
      <c r="BU74" s="6"/>
      <c r="BV74" s="6"/>
      <c r="BW74" s="6"/>
      <c r="BX74" s="6"/>
      <c r="BY74" s="6"/>
      <c r="CA74" s="26"/>
      <c r="CB74" s="6"/>
      <c r="CC74" s="6"/>
      <c r="CD74" s="6"/>
      <c r="CE74" s="6"/>
      <c r="CF74" s="6"/>
      <c r="CG74" s="6"/>
      <c r="CH74" s="6"/>
      <c r="CI74" s="6"/>
    </row>
    <row r="75" spans="3:87" x14ac:dyDescent="0.2">
      <c r="C75" s="38" t="s">
        <v>5200</v>
      </c>
      <c r="D75" s="37">
        <v>11</v>
      </c>
      <c r="E75" s="37">
        <v>116</v>
      </c>
      <c r="F75" s="37">
        <v>78</v>
      </c>
      <c r="G75" s="37">
        <v>693.53814697265625</v>
      </c>
      <c r="H75" s="39" t="s">
        <v>5193</v>
      </c>
      <c r="M75" s="38" t="s">
        <v>1734</v>
      </c>
      <c r="N75" s="37">
        <v>11</v>
      </c>
      <c r="O75" s="37">
        <v>94</v>
      </c>
      <c r="P75" s="37">
        <v>0</v>
      </c>
      <c r="Q75" s="37">
        <v>486.97250366210938</v>
      </c>
      <c r="R75" s="39" t="s">
        <v>5193</v>
      </c>
      <c r="W75" s="38" t="s">
        <v>1790</v>
      </c>
      <c r="X75" s="37">
        <v>11</v>
      </c>
      <c r="Y75" s="37">
        <v>143</v>
      </c>
      <c r="Z75" s="37">
        <v>71</v>
      </c>
      <c r="AA75" s="37">
        <v>535.31787109375</v>
      </c>
      <c r="AB75" s="39" t="s">
        <v>5193</v>
      </c>
      <c r="AE75" s="26"/>
      <c r="AF75" s="27"/>
      <c r="AG75" s="27"/>
      <c r="AH75" s="27"/>
      <c r="AI75" s="27"/>
      <c r="AJ75" s="27"/>
      <c r="AK75" s="27"/>
      <c r="AL75" s="27"/>
      <c r="AM75" s="27"/>
      <c r="AO75" s="26"/>
      <c r="AP75" s="6"/>
      <c r="AQ75" s="6"/>
      <c r="AR75" s="6"/>
      <c r="AS75" s="6"/>
      <c r="AT75" s="6"/>
      <c r="AU75" s="6"/>
      <c r="AV75" s="6"/>
      <c r="AW75" s="6"/>
      <c r="AY75" s="26"/>
      <c r="AZ75" s="6"/>
      <c r="BA75" s="6"/>
      <c r="BB75" s="6"/>
      <c r="BC75" s="6"/>
      <c r="BD75" s="6"/>
      <c r="BE75" s="6"/>
      <c r="BF75" s="6"/>
      <c r="BG75" s="6"/>
      <c r="BQ75" s="26"/>
      <c r="BR75" s="6"/>
      <c r="BS75" s="6"/>
      <c r="BT75" s="6"/>
      <c r="BU75" s="6"/>
      <c r="BV75" s="6"/>
      <c r="BW75" s="6"/>
      <c r="BX75" s="6"/>
      <c r="BY75" s="6"/>
      <c r="CA75" s="26"/>
      <c r="CB75" s="6"/>
      <c r="CC75" s="6"/>
      <c r="CD75" s="6"/>
      <c r="CE75" s="6"/>
      <c r="CF75" s="6"/>
      <c r="CG75" s="6"/>
      <c r="CH75" s="6"/>
      <c r="CI75" s="6"/>
    </row>
    <row r="76" spans="3:87" x14ac:dyDescent="0.2">
      <c r="C76" s="38" t="s">
        <v>5200</v>
      </c>
      <c r="D76" s="37">
        <v>12</v>
      </c>
      <c r="E76" s="37">
        <v>109</v>
      </c>
      <c r="F76" s="37">
        <v>56</v>
      </c>
      <c r="G76" s="37">
        <v>681.98980712890625</v>
      </c>
      <c r="H76" s="39" t="s">
        <v>5193</v>
      </c>
      <c r="M76" s="38" t="s">
        <v>1734</v>
      </c>
      <c r="N76" s="37">
        <v>12</v>
      </c>
      <c r="O76" s="37">
        <v>91</v>
      </c>
      <c r="P76" s="37">
        <v>37</v>
      </c>
      <c r="Q76" s="37">
        <v>457.02215576171875</v>
      </c>
      <c r="R76" s="39" t="s">
        <v>5193</v>
      </c>
      <c r="W76" s="38" t="s">
        <v>1790</v>
      </c>
      <c r="X76" s="37">
        <v>12</v>
      </c>
      <c r="Y76" s="37">
        <v>133</v>
      </c>
      <c r="Z76" s="37">
        <v>41</v>
      </c>
      <c r="AA76" s="37">
        <v>583.50653076171875</v>
      </c>
      <c r="AB76" s="39" t="s">
        <v>5193</v>
      </c>
      <c r="AE76" s="26"/>
      <c r="AF76" s="27"/>
      <c r="AG76" s="27"/>
      <c r="AH76" s="27"/>
      <c r="AI76" s="27"/>
      <c r="AJ76" s="27"/>
      <c r="AK76" s="27"/>
      <c r="AL76" s="27"/>
      <c r="AM76" s="27"/>
      <c r="AO76" s="26"/>
      <c r="AP76" s="6"/>
      <c r="AQ76" s="6"/>
      <c r="AR76" s="6"/>
      <c r="AS76" s="6"/>
      <c r="AT76" s="6"/>
      <c r="AU76" s="6"/>
      <c r="AV76" s="6"/>
      <c r="AW76" s="6"/>
      <c r="AY76" s="26"/>
      <c r="AZ76" s="6"/>
      <c r="BA76" s="6"/>
      <c r="BB76" s="6"/>
      <c r="BC76" s="6"/>
      <c r="BD76" s="6"/>
      <c r="BE76" s="6"/>
      <c r="BF76" s="6"/>
      <c r="BG76" s="6"/>
      <c r="BQ76" s="26"/>
      <c r="BR76" s="6"/>
      <c r="BS76" s="6"/>
      <c r="BT76" s="6"/>
      <c r="BU76" s="6"/>
      <c r="BV76" s="6"/>
      <c r="BW76" s="6"/>
      <c r="BX76" s="6"/>
      <c r="BY76" s="6"/>
      <c r="CA76" s="26"/>
      <c r="CB76" s="6"/>
      <c r="CC76" s="6"/>
      <c r="CD76" s="6"/>
      <c r="CE76" s="6"/>
      <c r="CF76" s="6"/>
      <c r="CG76" s="6"/>
      <c r="CH76" s="6"/>
      <c r="CI76" s="6"/>
    </row>
    <row r="77" spans="3:87" x14ac:dyDescent="0.2">
      <c r="C77" s="38" t="s">
        <v>5200</v>
      </c>
      <c r="D77" s="37">
        <v>13</v>
      </c>
      <c r="E77" s="37">
        <v>115</v>
      </c>
      <c r="F77" s="37">
        <v>74</v>
      </c>
      <c r="G77" s="37">
        <v>696.06195068359375</v>
      </c>
      <c r="H77" s="39" t="s">
        <v>5193</v>
      </c>
      <c r="M77" s="38" t="s">
        <v>1734</v>
      </c>
      <c r="N77" s="37">
        <v>13</v>
      </c>
      <c r="O77" s="37">
        <v>85</v>
      </c>
      <c r="P77" s="37">
        <v>52</v>
      </c>
      <c r="Q77" s="37">
        <v>521.09246826171875</v>
      </c>
      <c r="R77" s="39" t="s">
        <v>5193</v>
      </c>
      <c r="W77" s="38" t="s">
        <v>1790</v>
      </c>
      <c r="X77" s="37">
        <v>13</v>
      </c>
      <c r="Y77" s="37">
        <v>0</v>
      </c>
      <c r="Z77" s="37">
        <v>0</v>
      </c>
      <c r="AA77" s="37">
        <v>618.5333251953125</v>
      </c>
      <c r="AB77" s="39" t="s">
        <v>5226</v>
      </c>
      <c r="AE77" s="26"/>
      <c r="AF77" s="27"/>
      <c r="AG77" s="27"/>
      <c r="AH77" s="27"/>
      <c r="AI77" s="27"/>
      <c r="AJ77" s="27"/>
      <c r="AK77" s="27"/>
      <c r="AL77" s="27"/>
      <c r="AM77" s="27"/>
      <c r="AO77" s="26"/>
      <c r="AP77" s="6"/>
      <c r="AQ77" s="6"/>
      <c r="AR77" s="6"/>
      <c r="AS77" s="6"/>
      <c r="AT77" s="6"/>
      <c r="AU77" s="6"/>
      <c r="AV77" s="6"/>
      <c r="AW77" s="6"/>
      <c r="AY77" s="26"/>
      <c r="AZ77" s="6"/>
      <c r="BA77" s="6"/>
      <c r="BB77" s="6"/>
      <c r="BC77" s="6"/>
      <c r="BD77" s="6"/>
      <c r="BE77" s="6"/>
      <c r="BF77" s="6"/>
      <c r="BG77" s="6"/>
      <c r="BQ77" s="26"/>
      <c r="BR77" s="6"/>
      <c r="BS77" s="6"/>
      <c r="BT77" s="6"/>
      <c r="BU77" s="6"/>
      <c r="BV77" s="6"/>
      <c r="BW77" s="6"/>
      <c r="BX77" s="6"/>
      <c r="BY77" s="6"/>
      <c r="CA77" s="26"/>
      <c r="CB77" s="6"/>
      <c r="CC77" s="6"/>
      <c r="CD77" s="6"/>
      <c r="CE77" s="6"/>
      <c r="CF77" s="6"/>
      <c r="CG77" s="6"/>
      <c r="CH77" s="6"/>
      <c r="CI77" s="6"/>
    </row>
    <row r="78" spans="3:87" x14ac:dyDescent="0.2">
      <c r="C78" s="38" t="s">
        <v>5200</v>
      </c>
      <c r="D78" s="37">
        <v>14</v>
      </c>
      <c r="E78" s="37">
        <v>104</v>
      </c>
      <c r="F78" s="37">
        <v>56</v>
      </c>
      <c r="G78" s="37">
        <v>664.2813720703125</v>
      </c>
      <c r="H78" s="39" t="s">
        <v>5193</v>
      </c>
      <c r="M78" s="38" t="s">
        <v>1734</v>
      </c>
      <c r="N78" s="37">
        <v>14</v>
      </c>
      <c r="O78" s="37">
        <v>86</v>
      </c>
      <c r="P78" s="37">
        <v>38</v>
      </c>
      <c r="Q78" s="37">
        <v>471.45956420898438</v>
      </c>
      <c r="R78" s="39" t="s">
        <v>5193</v>
      </c>
      <c r="W78" s="38" t="s">
        <v>1790</v>
      </c>
      <c r="X78" s="37">
        <v>14</v>
      </c>
      <c r="Y78" s="37">
        <v>149</v>
      </c>
      <c r="Z78" s="37">
        <v>94</v>
      </c>
      <c r="AA78" s="37">
        <v>558.593994140625</v>
      </c>
      <c r="AB78" s="39" t="s">
        <v>5193</v>
      </c>
      <c r="AE78" s="26"/>
      <c r="AF78" s="27"/>
      <c r="AG78" s="27"/>
      <c r="AH78" s="27"/>
      <c r="AI78" s="27"/>
      <c r="AJ78" s="27"/>
      <c r="AK78" s="27"/>
      <c r="AL78" s="27"/>
      <c r="AM78" s="27"/>
      <c r="AO78" s="26"/>
      <c r="AP78" s="6"/>
      <c r="AQ78" s="6"/>
      <c r="AR78" s="6"/>
      <c r="AS78" s="6"/>
      <c r="AT78" s="6"/>
      <c r="AU78" s="6"/>
      <c r="AV78" s="6"/>
      <c r="AW78" s="6"/>
      <c r="AY78" s="26"/>
      <c r="AZ78" s="6"/>
      <c r="BA78" s="6"/>
      <c r="BB78" s="6"/>
      <c r="BC78" s="6"/>
      <c r="BD78" s="6"/>
      <c r="BE78" s="6"/>
      <c r="BF78" s="6"/>
      <c r="BG78" s="6"/>
      <c r="BQ78" s="26"/>
      <c r="BR78" s="6"/>
      <c r="BS78" s="6"/>
      <c r="BT78" s="6"/>
      <c r="BU78" s="6"/>
      <c r="BV78" s="6"/>
      <c r="BW78" s="6"/>
      <c r="BX78" s="6"/>
      <c r="BY78" s="6"/>
      <c r="CA78" s="26"/>
      <c r="CB78" s="6"/>
      <c r="CC78" s="6"/>
      <c r="CD78" s="6"/>
      <c r="CE78" s="6"/>
      <c r="CF78" s="6"/>
      <c r="CG78" s="6"/>
      <c r="CH78" s="6"/>
      <c r="CI78" s="6"/>
    </row>
    <row r="79" spans="3:87" x14ac:dyDescent="0.2">
      <c r="C79" s="38" t="s">
        <v>5200</v>
      </c>
      <c r="D79" s="37">
        <v>15</v>
      </c>
      <c r="E79" s="37">
        <v>112</v>
      </c>
      <c r="F79" s="37">
        <v>84</v>
      </c>
      <c r="G79" s="37">
        <v>657.10009765625</v>
      </c>
      <c r="H79" s="39" t="s">
        <v>5193</v>
      </c>
      <c r="M79" s="38" t="s">
        <v>1734</v>
      </c>
      <c r="N79" s="37">
        <v>15</v>
      </c>
      <c r="O79" s="37">
        <v>84</v>
      </c>
      <c r="P79" s="37">
        <v>41</v>
      </c>
      <c r="Q79" s="37">
        <v>464.20944213867188</v>
      </c>
      <c r="R79" s="39" t="s">
        <v>5193</v>
      </c>
      <c r="W79" s="38" t="s">
        <v>1790</v>
      </c>
      <c r="X79" s="37">
        <v>15</v>
      </c>
      <c r="Y79" s="37">
        <v>134</v>
      </c>
      <c r="Z79" s="37">
        <v>40</v>
      </c>
      <c r="AA79" s="37">
        <v>513.4210205078125</v>
      </c>
      <c r="AB79" s="39" t="s">
        <v>5193</v>
      </c>
      <c r="AE79" s="26"/>
      <c r="AF79" s="27"/>
      <c r="AG79" s="27"/>
      <c r="AH79" s="27"/>
      <c r="AI79" s="27"/>
      <c r="AJ79" s="27"/>
      <c r="AK79" s="27"/>
      <c r="AL79" s="27"/>
      <c r="AM79" s="27"/>
      <c r="AO79" s="26"/>
      <c r="AP79" s="6"/>
      <c r="AQ79" s="6"/>
      <c r="AR79" s="6"/>
      <c r="AS79" s="6"/>
      <c r="AT79" s="6"/>
      <c r="AU79" s="6"/>
      <c r="AV79" s="6"/>
      <c r="AW79" s="6"/>
      <c r="AY79" s="26"/>
      <c r="AZ79" s="6"/>
      <c r="BA79" s="6"/>
      <c r="BB79" s="6"/>
      <c r="BC79" s="6"/>
      <c r="BD79" s="6"/>
      <c r="BE79" s="6"/>
      <c r="BF79" s="6"/>
      <c r="BG79" s="6"/>
      <c r="BQ79" s="26"/>
      <c r="BR79" s="6"/>
      <c r="BS79" s="6"/>
      <c r="BT79" s="6"/>
      <c r="BU79" s="6"/>
      <c r="BV79" s="6"/>
      <c r="BW79" s="6"/>
      <c r="BX79" s="6"/>
      <c r="BY79" s="6"/>
      <c r="CA79" s="26"/>
      <c r="CB79" s="6"/>
      <c r="CC79" s="6"/>
      <c r="CD79" s="6"/>
      <c r="CE79" s="6"/>
      <c r="CF79" s="6"/>
      <c r="CG79" s="6"/>
      <c r="CH79" s="6"/>
      <c r="CI79" s="6"/>
    </row>
    <row r="80" spans="3:87" x14ac:dyDescent="0.2">
      <c r="C80" s="38" t="s">
        <v>5201</v>
      </c>
      <c r="D80" s="37">
        <v>1</v>
      </c>
      <c r="E80" s="37">
        <v>115</v>
      </c>
      <c r="F80" s="37">
        <v>0</v>
      </c>
      <c r="G80" s="37">
        <v>670.50732421875</v>
      </c>
      <c r="H80" s="39" t="s">
        <v>5193</v>
      </c>
      <c r="M80" s="38" t="s">
        <v>1994</v>
      </c>
      <c r="N80" s="37">
        <v>1</v>
      </c>
      <c r="O80" s="37">
        <v>146</v>
      </c>
      <c r="P80" s="37">
        <v>63</v>
      </c>
      <c r="Q80" s="37">
        <v>653.6275634765625</v>
      </c>
      <c r="R80" s="39" t="s">
        <v>5193</v>
      </c>
      <c r="W80" s="38" t="s">
        <v>1858</v>
      </c>
      <c r="X80" s="37">
        <v>1</v>
      </c>
      <c r="Y80" s="37">
        <v>121</v>
      </c>
      <c r="Z80" s="37">
        <v>81</v>
      </c>
      <c r="AA80" s="37">
        <v>676.08294677734375</v>
      </c>
      <c r="AB80" s="39" t="s">
        <v>5193</v>
      </c>
      <c r="AE80" s="26"/>
      <c r="AF80" s="27"/>
      <c r="AG80" s="27"/>
      <c r="AH80" s="27"/>
      <c r="AI80" s="27"/>
      <c r="AJ80" s="27"/>
      <c r="AK80" s="27"/>
      <c r="AL80" s="27"/>
      <c r="AM80" s="27"/>
      <c r="AO80" s="26"/>
      <c r="AP80" s="6"/>
      <c r="AQ80" s="6"/>
      <c r="AR80" s="6"/>
      <c r="AS80" s="6"/>
      <c r="AT80" s="6"/>
      <c r="AU80" s="6"/>
      <c r="AV80" s="6"/>
      <c r="AW80" s="6"/>
      <c r="AY80" s="26"/>
      <c r="AZ80" s="6"/>
      <c r="BA80" s="6"/>
      <c r="BB80" s="6"/>
      <c r="BC80" s="6"/>
      <c r="BD80" s="6"/>
      <c r="BE80" s="6"/>
      <c r="BF80" s="6"/>
      <c r="BG80" s="6"/>
      <c r="BQ80" s="26"/>
      <c r="BR80" s="6"/>
      <c r="BS80" s="6"/>
      <c r="BT80" s="6"/>
      <c r="BU80" s="6"/>
      <c r="BV80" s="6"/>
      <c r="BW80" s="6"/>
      <c r="BX80" s="6"/>
      <c r="BY80" s="6"/>
      <c r="CA80" s="26"/>
      <c r="CB80" s="6"/>
      <c r="CC80" s="6"/>
      <c r="CD80" s="6"/>
      <c r="CE80" s="6"/>
      <c r="CF80" s="6"/>
      <c r="CG80" s="6"/>
      <c r="CH80" s="6"/>
      <c r="CI80" s="6"/>
    </row>
    <row r="81" spans="3:87" x14ac:dyDescent="0.2">
      <c r="C81" s="38" t="s">
        <v>5201</v>
      </c>
      <c r="D81" s="37">
        <v>2</v>
      </c>
      <c r="E81" s="37">
        <v>130</v>
      </c>
      <c r="F81" s="37">
        <v>79</v>
      </c>
      <c r="G81" s="37">
        <v>621.6846923828125</v>
      </c>
      <c r="H81" s="39" t="s">
        <v>5193</v>
      </c>
      <c r="M81" s="38" t="s">
        <v>1994</v>
      </c>
      <c r="N81" s="37">
        <v>2</v>
      </c>
      <c r="O81" s="37">
        <v>151</v>
      </c>
      <c r="P81" s="37">
        <v>0</v>
      </c>
      <c r="Q81" s="37">
        <v>709.01385498046875</v>
      </c>
      <c r="R81" s="39" t="s">
        <v>5193</v>
      </c>
      <c r="W81" s="38" t="s">
        <v>1858</v>
      </c>
      <c r="X81" s="37">
        <v>2</v>
      </c>
      <c r="Y81" s="37">
        <v>114</v>
      </c>
      <c r="Z81" s="37">
        <v>0</v>
      </c>
      <c r="AA81" s="37">
        <v>430.08404541015625</v>
      </c>
      <c r="AB81" s="39" t="s">
        <v>5193</v>
      </c>
      <c r="AE81" s="26"/>
      <c r="AF81" s="27"/>
      <c r="AG81" s="27"/>
      <c r="AH81" s="27"/>
      <c r="AI81" s="27"/>
      <c r="AJ81" s="27"/>
      <c r="AK81" s="27"/>
      <c r="AL81" s="27"/>
      <c r="AM81" s="27"/>
      <c r="AO81" s="26"/>
      <c r="AP81" s="6"/>
      <c r="AQ81" s="6"/>
      <c r="AR81" s="6"/>
      <c r="AS81" s="6"/>
      <c r="AT81" s="6"/>
      <c r="AU81" s="6"/>
      <c r="AV81" s="6"/>
      <c r="AW81" s="6"/>
      <c r="AY81" s="26"/>
      <c r="AZ81" s="6"/>
      <c r="BA81" s="6"/>
      <c r="BB81" s="6"/>
      <c r="BC81" s="6"/>
      <c r="BD81" s="6"/>
      <c r="BE81" s="6"/>
      <c r="BF81" s="6"/>
      <c r="BG81" s="6"/>
      <c r="BQ81" s="26"/>
      <c r="BR81" s="6"/>
      <c r="BS81" s="6"/>
      <c r="BT81" s="6"/>
      <c r="BU81" s="6"/>
      <c r="BV81" s="6"/>
      <c r="BW81" s="6"/>
      <c r="BX81" s="6"/>
      <c r="BY81" s="6"/>
      <c r="CA81" s="26"/>
      <c r="CB81" s="6"/>
      <c r="CC81" s="6"/>
      <c r="CD81" s="6"/>
      <c r="CE81" s="6"/>
      <c r="CF81" s="6"/>
      <c r="CG81" s="6"/>
      <c r="CH81" s="6"/>
      <c r="CI81" s="6"/>
    </row>
    <row r="82" spans="3:87" x14ac:dyDescent="0.2">
      <c r="C82" s="38" t="s">
        <v>5201</v>
      </c>
      <c r="D82" s="37">
        <v>3</v>
      </c>
      <c r="E82" s="37">
        <v>139</v>
      </c>
      <c r="F82" s="37">
        <v>75</v>
      </c>
      <c r="G82" s="37">
        <v>636.1026611328125</v>
      </c>
      <c r="H82" s="39" t="s">
        <v>5193</v>
      </c>
      <c r="M82" s="38" t="s">
        <v>1994</v>
      </c>
      <c r="N82" s="37">
        <v>3</v>
      </c>
      <c r="O82" s="37">
        <v>134</v>
      </c>
      <c r="P82" s="37">
        <v>38</v>
      </c>
      <c r="Q82" s="37">
        <v>670.30865478515625</v>
      </c>
      <c r="R82" s="39" t="s">
        <v>5193</v>
      </c>
      <c r="W82" s="38" t="s">
        <v>1858</v>
      </c>
      <c r="X82" s="37">
        <v>3</v>
      </c>
      <c r="Y82" s="37">
        <v>0</v>
      </c>
      <c r="Z82" s="37">
        <v>0</v>
      </c>
      <c r="AA82" s="37">
        <v>0</v>
      </c>
      <c r="AB82" s="39" t="s">
        <v>5273</v>
      </c>
      <c r="AE82" s="26"/>
      <c r="AF82" s="27"/>
      <c r="AG82" s="27"/>
      <c r="AH82" s="27"/>
      <c r="AI82" s="27"/>
      <c r="AJ82" s="27"/>
      <c r="AK82" s="27"/>
      <c r="AL82" s="27"/>
      <c r="AM82" s="27"/>
      <c r="AO82" s="26"/>
      <c r="AP82" s="6"/>
      <c r="AQ82" s="6"/>
      <c r="AR82" s="6"/>
      <c r="AS82" s="6"/>
      <c r="AT82" s="6"/>
      <c r="AU82" s="6"/>
      <c r="AV82" s="6"/>
      <c r="AW82" s="6"/>
      <c r="AY82" s="26"/>
      <c r="AZ82" s="6"/>
      <c r="BA82" s="6"/>
      <c r="BB82" s="6"/>
      <c r="BC82" s="6"/>
      <c r="BD82" s="6"/>
      <c r="BE82" s="6"/>
      <c r="BF82" s="6"/>
      <c r="BG82" s="6"/>
      <c r="BQ82" s="26"/>
      <c r="BR82" s="6"/>
      <c r="BS82" s="6"/>
      <c r="BT82" s="6"/>
      <c r="BU82" s="6"/>
      <c r="BV82" s="6"/>
      <c r="BW82" s="6"/>
      <c r="BX82" s="6"/>
      <c r="BY82" s="6"/>
      <c r="CA82" s="26"/>
      <c r="CB82" s="6"/>
      <c r="CC82" s="6"/>
      <c r="CD82" s="6"/>
      <c r="CE82" s="6"/>
      <c r="CF82" s="6"/>
      <c r="CG82" s="6"/>
      <c r="CH82" s="6"/>
      <c r="CI82" s="6"/>
    </row>
    <row r="83" spans="3:87" x14ac:dyDescent="0.2">
      <c r="C83" s="38" t="s">
        <v>5201</v>
      </c>
      <c r="D83" s="37">
        <v>4</v>
      </c>
      <c r="E83" s="37">
        <v>123</v>
      </c>
      <c r="F83" s="37">
        <v>0</v>
      </c>
      <c r="G83" s="37">
        <v>699.24176025390625</v>
      </c>
      <c r="H83" s="39" t="s">
        <v>5193</v>
      </c>
      <c r="M83" s="38" t="s">
        <v>1994</v>
      </c>
      <c r="N83" s="37">
        <v>4</v>
      </c>
      <c r="O83" s="37">
        <v>136</v>
      </c>
      <c r="P83" s="37">
        <v>54</v>
      </c>
      <c r="Q83" s="37">
        <v>684.88458251953125</v>
      </c>
      <c r="R83" s="39" t="s">
        <v>5193</v>
      </c>
      <c r="W83" s="38" t="s">
        <v>1858</v>
      </c>
      <c r="X83" s="37">
        <v>4</v>
      </c>
      <c r="Y83" s="37">
        <v>113</v>
      </c>
      <c r="Z83" s="37">
        <v>69</v>
      </c>
      <c r="AA83" s="37">
        <v>503.3988037109375</v>
      </c>
      <c r="AB83" s="39" t="s">
        <v>5193</v>
      </c>
      <c r="AE83" s="26"/>
      <c r="AF83" s="27"/>
      <c r="AG83" s="27"/>
      <c r="AH83" s="27"/>
      <c r="AI83" s="27"/>
      <c r="AJ83" s="27"/>
      <c r="AK83" s="27"/>
      <c r="AL83" s="27"/>
      <c r="AM83" s="27"/>
      <c r="AO83" s="26"/>
      <c r="AP83" s="6"/>
      <c r="AQ83" s="6"/>
      <c r="AR83" s="6"/>
      <c r="AS83" s="6"/>
      <c r="AT83" s="6"/>
      <c r="AU83" s="6"/>
      <c r="AV83" s="6"/>
      <c r="AW83" s="6"/>
      <c r="AY83" s="26"/>
      <c r="AZ83" s="6"/>
      <c r="BA83" s="6"/>
      <c r="BB83" s="6"/>
      <c r="BC83" s="6"/>
      <c r="BD83" s="6"/>
      <c r="BE83" s="6"/>
      <c r="BF83" s="6"/>
      <c r="BG83" s="6"/>
      <c r="BQ83" s="26"/>
      <c r="BR83" s="6"/>
      <c r="BS83" s="6"/>
      <c r="BT83" s="6"/>
      <c r="BU83" s="6"/>
      <c r="BV83" s="6"/>
      <c r="BW83" s="6"/>
      <c r="BX83" s="6"/>
      <c r="BY83" s="6"/>
      <c r="CA83" s="26"/>
      <c r="CB83" s="6"/>
      <c r="CC83" s="6"/>
      <c r="CD83" s="6"/>
      <c r="CE83" s="6"/>
      <c r="CF83" s="6"/>
      <c r="CG83" s="6"/>
      <c r="CH83" s="6"/>
      <c r="CI83" s="6"/>
    </row>
    <row r="84" spans="3:87" x14ac:dyDescent="0.2">
      <c r="C84" s="38" t="s">
        <v>5201</v>
      </c>
      <c r="D84" s="37">
        <v>5</v>
      </c>
      <c r="E84" s="37">
        <v>137</v>
      </c>
      <c r="F84" s="37">
        <v>66</v>
      </c>
      <c r="G84" s="37">
        <v>732.5556640625</v>
      </c>
      <c r="H84" s="39" t="s">
        <v>5193</v>
      </c>
      <c r="M84" s="38" t="s">
        <v>1994</v>
      </c>
      <c r="N84" s="37">
        <v>5</v>
      </c>
      <c r="O84" s="37">
        <v>143</v>
      </c>
      <c r="P84" s="37">
        <v>62</v>
      </c>
      <c r="Q84" s="37">
        <v>624.6785888671875</v>
      </c>
      <c r="R84" s="39" t="s">
        <v>5193</v>
      </c>
      <c r="W84" s="38" t="s">
        <v>1858</v>
      </c>
      <c r="X84" s="37">
        <v>5</v>
      </c>
      <c r="Y84" s="37">
        <v>100</v>
      </c>
      <c r="Z84" s="37">
        <v>0</v>
      </c>
      <c r="AA84" s="37">
        <v>478.89077758789062</v>
      </c>
      <c r="AB84" s="39" t="s">
        <v>5193</v>
      </c>
      <c r="AE84" s="26"/>
      <c r="AF84" s="27"/>
      <c r="AG84" s="27"/>
      <c r="AH84" s="27"/>
      <c r="AI84" s="27"/>
      <c r="AJ84" s="27"/>
      <c r="AK84" s="27"/>
      <c r="AL84" s="27"/>
      <c r="AM84" s="27"/>
      <c r="AO84" s="26"/>
      <c r="AP84" s="6"/>
      <c r="AQ84" s="6"/>
      <c r="AR84" s="6"/>
      <c r="AS84" s="6"/>
      <c r="AT84" s="6"/>
      <c r="AU84" s="6"/>
      <c r="AV84" s="6"/>
      <c r="AW84" s="6"/>
      <c r="AY84" s="26"/>
      <c r="AZ84" s="6"/>
      <c r="BA84" s="6"/>
      <c r="BB84" s="6"/>
      <c r="BC84" s="6"/>
      <c r="BD84" s="6"/>
      <c r="BE84" s="6"/>
      <c r="BF84" s="6"/>
      <c r="BG84" s="6"/>
      <c r="BQ84" s="26"/>
      <c r="BR84" s="6"/>
      <c r="BS84" s="6"/>
      <c r="BT84" s="6"/>
      <c r="BU84" s="6"/>
      <c r="BV84" s="6"/>
      <c r="BW84" s="6"/>
      <c r="BX84" s="6"/>
      <c r="BY84" s="6"/>
      <c r="CA84" s="26"/>
      <c r="CB84" s="6"/>
      <c r="CC84" s="6"/>
      <c r="CD84" s="6"/>
      <c r="CE84" s="6"/>
      <c r="CF84" s="6"/>
      <c r="CG84" s="6"/>
      <c r="CH84" s="6"/>
      <c r="CI84" s="6"/>
    </row>
    <row r="85" spans="3:87" x14ac:dyDescent="0.2">
      <c r="C85" s="38" t="s">
        <v>5201</v>
      </c>
      <c r="D85" s="37">
        <v>6</v>
      </c>
      <c r="E85" s="37">
        <v>124</v>
      </c>
      <c r="F85" s="37">
        <v>86</v>
      </c>
      <c r="G85" s="37">
        <v>704.7891845703125</v>
      </c>
      <c r="H85" s="39" t="s">
        <v>5193</v>
      </c>
      <c r="M85" s="38" t="s">
        <v>1994</v>
      </c>
      <c r="N85" s="37">
        <v>6</v>
      </c>
      <c r="O85" s="37">
        <v>135</v>
      </c>
      <c r="P85" s="37">
        <v>58</v>
      </c>
      <c r="Q85" s="37">
        <v>687.19036865234375</v>
      </c>
      <c r="R85" s="39" t="s">
        <v>5193</v>
      </c>
      <c r="W85" s="38" t="s">
        <v>1858</v>
      </c>
      <c r="X85" s="37">
        <v>6</v>
      </c>
      <c r="Y85" s="37">
        <v>114</v>
      </c>
      <c r="Z85" s="37">
        <v>0</v>
      </c>
      <c r="AA85" s="37">
        <v>428.34347534179688</v>
      </c>
      <c r="AB85" s="39" t="s">
        <v>5193</v>
      </c>
      <c r="AE85" s="26"/>
      <c r="AF85" s="27"/>
      <c r="AG85" s="27"/>
      <c r="AH85" s="27"/>
      <c r="AI85" s="27"/>
      <c r="AJ85" s="27"/>
      <c r="AK85" s="27"/>
      <c r="AL85" s="27"/>
      <c r="AM85" s="27"/>
      <c r="AO85" s="26"/>
      <c r="AP85" s="6"/>
      <c r="AQ85" s="6"/>
      <c r="AR85" s="6"/>
      <c r="AS85" s="6"/>
      <c r="AT85" s="6"/>
      <c r="AU85" s="6"/>
      <c r="AV85" s="6"/>
      <c r="AW85" s="6"/>
      <c r="AY85" s="26"/>
      <c r="AZ85" s="6"/>
      <c r="BA85" s="6"/>
      <c r="BB85" s="6"/>
      <c r="BC85" s="6"/>
      <c r="BD85" s="6"/>
      <c r="BE85" s="6"/>
      <c r="BF85" s="6"/>
      <c r="BG85" s="6"/>
      <c r="BQ85" s="26"/>
      <c r="BR85" s="6"/>
      <c r="BS85" s="6"/>
      <c r="BT85" s="6"/>
      <c r="BU85" s="6"/>
      <c r="BV85" s="6"/>
      <c r="BW85" s="6"/>
      <c r="BX85" s="6"/>
      <c r="BY85" s="6"/>
      <c r="CA85" s="26"/>
      <c r="CB85" s="6"/>
      <c r="CC85" s="6"/>
      <c r="CD85" s="6"/>
      <c r="CE85" s="6"/>
      <c r="CF85" s="6"/>
      <c r="CG85" s="6"/>
      <c r="CH85" s="6"/>
      <c r="CI85" s="6"/>
    </row>
    <row r="86" spans="3:87" x14ac:dyDescent="0.2">
      <c r="C86" s="38" t="s">
        <v>5201</v>
      </c>
      <c r="D86" s="37">
        <v>7</v>
      </c>
      <c r="E86" s="37">
        <v>128</v>
      </c>
      <c r="F86" s="37">
        <v>66</v>
      </c>
      <c r="G86" s="37">
        <v>676.585205078125</v>
      </c>
      <c r="H86" s="39" t="s">
        <v>5193</v>
      </c>
      <c r="M86" s="38" t="s">
        <v>1994</v>
      </c>
      <c r="N86" s="37">
        <v>7</v>
      </c>
      <c r="O86" s="37">
        <v>134</v>
      </c>
      <c r="P86" s="37">
        <v>56</v>
      </c>
      <c r="Q86" s="37">
        <v>655.4140625</v>
      </c>
      <c r="R86" s="39" t="s">
        <v>5193</v>
      </c>
      <c r="W86" s="38" t="s">
        <v>1858</v>
      </c>
      <c r="X86" s="37">
        <v>7</v>
      </c>
      <c r="Y86" s="37">
        <v>106</v>
      </c>
      <c r="Z86" s="37">
        <v>38</v>
      </c>
      <c r="AA86" s="37">
        <v>432.5277099609375</v>
      </c>
      <c r="AB86" s="39" t="s">
        <v>5193</v>
      </c>
      <c r="AE86" s="26"/>
      <c r="AF86" s="27"/>
      <c r="AG86" s="27"/>
      <c r="AH86" s="27"/>
      <c r="AI86" s="27"/>
      <c r="AJ86" s="27"/>
      <c r="AK86" s="27"/>
      <c r="AL86" s="27"/>
      <c r="AM86" s="27"/>
      <c r="AO86" s="26"/>
      <c r="AP86" s="6"/>
      <c r="AQ86" s="6"/>
      <c r="AR86" s="6"/>
      <c r="AS86" s="6"/>
      <c r="AT86" s="6"/>
      <c r="AU86" s="6"/>
      <c r="AV86" s="6"/>
      <c r="AW86" s="6"/>
      <c r="AY86" s="26"/>
      <c r="AZ86" s="6"/>
      <c r="BA86" s="6"/>
      <c r="BB86" s="6"/>
      <c r="BC86" s="6"/>
      <c r="BD86" s="6"/>
      <c r="BE86" s="6"/>
      <c r="BF86" s="6"/>
      <c r="BG86" s="6"/>
      <c r="BQ86" s="26"/>
      <c r="BR86" s="6"/>
      <c r="BS86" s="6"/>
      <c r="BT86" s="6"/>
      <c r="BU86" s="6"/>
      <c r="BV86" s="6"/>
      <c r="BW86" s="6"/>
      <c r="BX86" s="6"/>
      <c r="BY86" s="6"/>
      <c r="CA86" s="26"/>
      <c r="CB86" s="6"/>
      <c r="CC86" s="6"/>
      <c r="CD86" s="6"/>
      <c r="CE86" s="6"/>
      <c r="CF86" s="6"/>
      <c r="CG86" s="6"/>
      <c r="CH86" s="6"/>
      <c r="CI86" s="6"/>
    </row>
    <row r="87" spans="3:87" x14ac:dyDescent="0.2">
      <c r="C87" s="38" t="s">
        <v>5201</v>
      </c>
      <c r="D87" s="37">
        <v>8</v>
      </c>
      <c r="E87" s="37">
        <v>117</v>
      </c>
      <c r="F87" s="37">
        <v>47</v>
      </c>
      <c r="G87" s="37">
        <v>736.8231201171875</v>
      </c>
      <c r="H87" s="39" t="s">
        <v>5193</v>
      </c>
      <c r="M87" s="38" t="s">
        <v>1994</v>
      </c>
      <c r="N87" s="37">
        <v>8</v>
      </c>
      <c r="O87" s="37">
        <v>122</v>
      </c>
      <c r="P87" s="37">
        <v>94</v>
      </c>
      <c r="Q87" s="37">
        <v>684.1405029296875</v>
      </c>
      <c r="R87" s="39" t="s">
        <v>5193</v>
      </c>
      <c r="W87" s="38" t="s">
        <v>1858</v>
      </c>
      <c r="X87" s="37">
        <v>8</v>
      </c>
      <c r="Y87" s="37">
        <v>113</v>
      </c>
      <c r="Z87" s="37">
        <v>0</v>
      </c>
      <c r="AA87" s="37">
        <v>451.02218627929688</v>
      </c>
      <c r="AB87" s="39" t="s">
        <v>5193</v>
      </c>
      <c r="AO87" s="26"/>
      <c r="AP87" s="6"/>
      <c r="AQ87" s="6"/>
      <c r="AR87" s="6"/>
      <c r="AS87" s="6"/>
      <c r="AT87" s="6"/>
      <c r="AU87" s="6"/>
      <c r="AV87" s="6"/>
      <c r="AW87" s="6"/>
    </row>
    <row r="88" spans="3:87" x14ac:dyDescent="0.2">
      <c r="C88" s="38" t="s">
        <v>5201</v>
      </c>
      <c r="D88" s="37">
        <v>9</v>
      </c>
      <c r="E88" s="37">
        <v>132</v>
      </c>
      <c r="F88" s="37">
        <v>86</v>
      </c>
      <c r="G88" s="37">
        <v>704.284423828125</v>
      </c>
      <c r="H88" s="39" t="s">
        <v>5193</v>
      </c>
      <c r="M88" s="38" t="s">
        <v>1994</v>
      </c>
      <c r="N88" s="37">
        <v>9</v>
      </c>
      <c r="O88" s="37">
        <v>148</v>
      </c>
      <c r="P88" s="37">
        <v>81</v>
      </c>
      <c r="Q88" s="37">
        <v>666.6773681640625</v>
      </c>
      <c r="R88" s="39" t="s">
        <v>5193</v>
      </c>
      <c r="W88" s="38" t="s">
        <v>1858</v>
      </c>
      <c r="X88" s="37">
        <v>9</v>
      </c>
      <c r="Y88" s="37">
        <v>108</v>
      </c>
      <c r="Z88" s="37">
        <v>64</v>
      </c>
      <c r="AA88" s="37">
        <v>462.5181884765625</v>
      </c>
      <c r="AB88" s="39" t="s">
        <v>5193</v>
      </c>
      <c r="AO88" s="26"/>
      <c r="AP88" s="6"/>
      <c r="AQ88" s="6"/>
      <c r="AR88" s="6"/>
      <c r="AS88" s="6"/>
      <c r="AT88" s="6"/>
      <c r="AU88" s="6"/>
      <c r="AV88" s="6"/>
      <c r="AW88" s="6"/>
    </row>
    <row r="89" spans="3:87" x14ac:dyDescent="0.2">
      <c r="C89" s="38" t="s">
        <v>5201</v>
      </c>
      <c r="D89" s="37">
        <v>10</v>
      </c>
      <c r="E89" s="37">
        <v>121</v>
      </c>
      <c r="F89" s="37">
        <v>62</v>
      </c>
      <c r="G89" s="37">
        <v>700.044921875</v>
      </c>
      <c r="H89" s="39" t="s">
        <v>5193</v>
      </c>
      <c r="M89" s="38" t="s">
        <v>1994</v>
      </c>
      <c r="N89" s="37">
        <v>10</v>
      </c>
      <c r="O89" s="37">
        <v>139</v>
      </c>
      <c r="P89" s="37">
        <v>104</v>
      </c>
      <c r="Q89" s="37">
        <v>639.23382568359375</v>
      </c>
      <c r="R89" s="39" t="s">
        <v>5193</v>
      </c>
      <c r="W89" s="38" t="s">
        <v>1858</v>
      </c>
      <c r="X89" s="37">
        <v>10</v>
      </c>
      <c r="Y89" s="37">
        <v>111</v>
      </c>
      <c r="Z89" s="37">
        <v>44</v>
      </c>
      <c r="AA89" s="37">
        <v>489.29205322265625</v>
      </c>
      <c r="AB89" s="39" t="s">
        <v>5193</v>
      </c>
      <c r="AO89" s="26"/>
      <c r="AP89" s="6"/>
      <c r="AQ89" s="6"/>
      <c r="AR89" s="6"/>
      <c r="AS89" s="6"/>
      <c r="AT89" s="6"/>
      <c r="AU89" s="6"/>
      <c r="AV89" s="6"/>
      <c r="AW89" s="6"/>
    </row>
    <row r="90" spans="3:87" x14ac:dyDescent="0.2">
      <c r="C90" s="38" t="s">
        <v>5201</v>
      </c>
      <c r="D90" s="37">
        <v>11</v>
      </c>
      <c r="E90" s="37">
        <v>121</v>
      </c>
      <c r="F90" s="37">
        <v>62</v>
      </c>
      <c r="G90" s="37">
        <v>666.9366455078125</v>
      </c>
      <c r="H90" s="39" t="s">
        <v>5193</v>
      </c>
      <c r="M90" s="38" t="s">
        <v>1994</v>
      </c>
      <c r="N90" s="37">
        <v>11</v>
      </c>
      <c r="O90" s="37">
        <v>126</v>
      </c>
      <c r="P90" s="37">
        <v>65</v>
      </c>
      <c r="Q90" s="37">
        <v>598.57763671875</v>
      </c>
      <c r="R90" s="39" t="s">
        <v>5193</v>
      </c>
      <c r="W90" s="38" t="s">
        <v>1858</v>
      </c>
      <c r="X90" s="37">
        <v>11</v>
      </c>
      <c r="Y90" s="37">
        <v>91</v>
      </c>
      <c r="Z90" s="37">
        <v>0</v>
      </c>
      <c r="AA90" s="37">
        <v>561.9395751953125</v>
      </c>
      <c r="AB90" s="39" t="s">
        <v>5193</v>
      </c>
      <c r="AO90" s="26"/>
      <c r="AP90" s="6"/>
      <c r="AQ90" s="6"/>
      <c r="AR90" s="6"/>
      <c r="AS90" s="6"/>
      <c r="AT90" s="6"/>
      <c r="AU90" s="6"/>
      <c r="AV90" s="6"/>
      <c r="AW90" s="6"/>
    </row>
    <row r="91" spans="3:87" x14ac:dyDescent="0.2">
      <c r="C91" s="38" t="s">
        <v>5201</v>
      </c>
      <c r="D91" s="37">
        <v>12</v>
      </c>
      <c r="E91" s="37">
        <v>135</v>
      </c>
      <c r="F91" s="37">
        <v>91</v>
      </c>
      <c r="G91" s="37">
        <v>676.6944580078125</v>
      </c>
      <c r="H91" s="39" t="s">
        <v>5193</v>
      </c>
      <c r="M91" s="38" t="s">
        <v>1994</v>
      </c>
      <c r="N91" s="37">
        <v>12</v>
      </c>
      <c r="O91" s="37">
        <v>135</v>
      </c>
      <c r="P91" s="37">
        <v>0</v>
      </c>
      <c r="Q91" s="37">
        <v>553.1240234375</v>
      </c>
      <c r="R91" s="39" t="s">
        <v>5193</v>
      </c>
      <c r="W91" s="38" t="s">
        <v>1858</v>
      </c>
      <c r="X91" s="37">
        <v>12</v>
      </c>
      <c r="Y91" s="37">
        <v>109</v>
      </c>
      <c r="Z91" s="37">
        <v>68</v>
      </c>
      <c r="AA91" s="37">
        <v>490.10003662109375</v>
      </c>
      <c r="AB91" s="39" t="s">
        <v>5193</v>
      </c>
    </row>
    <row r="92" spans="3:87" x14ac:dyDescent="0.2">
      <c r="C92" s="38" t="s">
        <v>5201</v>
      </c>
      <c r="D92" s="37">
        <v>13</v>
      </c>
      <c r="E92" s="37">
        <v>125</v>
      </c>
      <c r="F92" s="37">
        <v>91</v>
      </c>
      <c r="G92" s="37">
        <v>678.1707763671875</v>
      </c>
      <c r="H92" s="39" t="s">
        <v>5193</v>
      </c>
      <c r="M92" s="38" t="s">
        <v>1994</v>
      </c>
      <c r="N92" s="37">
        <v>13</v>
      </c>
      <c r="O92" s="37">
        <v>144</v>
      </c>
      <c r="P92" s="37">
        <v>72</v>
      </c>
      <c r="Q92" s="37">
        <v>487.295166015625</v>
      </c>
      <c r="R92" s="39" t="s">
        <v>5193</v>
      </c>
      <c r="W92" s="38" t="s">
        <v>1858</v>
      </c>
      <c r="X92" s="37">
        <v>13</v>
      </c>
      <c r="Y92" s="37">
        <v>134</v>
      </c>
      <c r="Z92" s="37">
        <v>0</v>
      </c>
      <c r="AA92" s="37">
        <v>531.57049560546875</v>
      </c>
      <c r="AB92" s="39" t="s">
        <v>5193</v>
      </c>
    </row>
    <row r="93" spans="3:87" x14ac:dyDescent="0.2">
      <c r="C93" s="38" t="s">
        <v>5201</v>
      </c>
      <c r="D93" s="37">
        <v>14</v>
      </c>
      <c r="E93" s="37">
        <v>133</v>
      </c>
      <c r="F93" s="37">
        <v>68</v>
      </c>
      <c r="G93" s="37">
        <v>559.9296875</v>
      </c>
      <c r="H93" s="39" t="s">
        <v>5193</v>
      </c>
      <c r="M93" s="38" t="s">
        <v>1994</v>
      </c>
      <c r="N93" s="37">
        <v>14</v>
      </c>
      <c r="O93" s="37">
        <v>120</v>
      </c>
      <c r="P93" s="37">
        <v>67</v>
      </c>
      <c r="Q93" s="37">
        <v>481.92318725585938</v>
      </c>
      <c r="R93" s="39" t="s">
        <v>5193</v>
      </c>
      <c r="W93" s="38" t="s">
        <v>1858</v>
      </c>
      <c r="X93" s="37">
        <v>14</v>
      </c>
      <c r="Y93" s="37">
        <v>109</v>
      </c>
      <c r="Z93" s="37">
        <v>65</v>
      </c>
      <c r="AA93" s="37">
        <v>509.01266479492188</v>
      </c>
      <c r="AB93" s="39" t="s">
        <v>5193</v>
      </c>
    </row>
    <row r="94" spans="3:87" x14ac:dyDescent="0.2">
      <c r="C94" s="38" t="s">
        <v>5201</v>
      </c>
      <c r="D94" s="37">
        <v>15</v>
      </c>
      <c r="E94" s="37">
        <v>129</v>
      </c>
      <c r="F94" s="37">
        <v>91</v>
      </c>
      <c r="G94" s="37">
        <v>697.00714111328125</v>
      </c>
      <c r="H94" s="39" t="s">
        <v>5193</v>
      </c>
      <c r="M94" s="38" t="s">
        <v>1994</v>
      </c>
      <c r="N94" s="37">
        <v>15</v>
      </c>
      <c r="O94" s="37">
        <v>140</v>
      </c>
      <c r="P94" s="37">
        <v>81</v>
      </c>
      <c r="Q94" s="37">
        <v>529.60247802734375</v>
      </c>
      <c r="R94" s="39" t="s">
        <v>5193</v>
      </c>
      <c r="W94" s="38" t="s">
        <v>1858</v>
      </c>
      <c r="X94" s="37">
        <v>15</v>
      </c>
      <c r="Y94" s="37">
        <v>0</v>
      </c>
      <c r="Z94" s="37">
        <v>0</v>
      </c>
      <c r="AA94" s="37">
        <v>513.6783447265625</v>
      </c>
      <c r="AB94" s="39" t="s">
        <v>5226</v>
      </c>
    </row>
    <row r="95" spans="3:87" x14ac:dyDescent="0.2">
      <c r="C95" s="38" t="s">
        <v>5202</v>
      </c>
      <c r="D95" s="37">
        <v>1</v>
      </c>
      <c r="E95" s="37">
        <v>117</v>
      </c>
      <c r="F95" s="37">
        <v>0</v>
      </c>
      <c r="G95" s="37">
        <v>687.98260498046875</v>
      </c>
      <c r="H95" s="39" t="s">
        <v>5193</v>
      </c>
      <c r="M95" s="38" t="s">
        <v>5203</v>
      </c>
      <c r="N95" s="37">
        <v>1</v>
      </c>
      <c r="O95" s="37">
        <v>172</v>
      </c>
      <c r="P95" s="37">
        <v>59</v>
      </c>
      <c r="Q95" s="37">
        <v>643.54266357421875</v>
      </c>
      <c r="R95" s="39" t="s">
        <v>5193</v>
      </c>
      <c r="W95" s="38" t="s">
        <v>1859</v>
      </c>
      <c r="X95" s="37">
        <v>1</v>
      </c>
      <c r="Y95" s="37">
        <v>0</v>
      </c>
      <c r="Z95" s="37">
        <v>0</v>
      </c>
      <c r="AA95" s="37">
        <v>0</v>
      </c>
      <c r="AB95" s="39" t="s">
        <v>5273</v>
      </c>
    </row>
    <row r="96" spans="3:87" x14ac:dyDescent="0.2">
      <c r="C96" s="38" t="s">
        <v>5202</v>
      </c>
      <c r="D96" s="37">
        <v>2</v>
      </c>
      <c r="E96" s="37">
        <v>135</v>
      </c>
      <c r="F96" s="37">
        <v>52</v>
      </c>
      <c r="G96" s="37">
        <v>700.16864013671875</v>
      </c>
      <c r="H96" s="39" t="s">
        <v>5193</v>
      </c>
      <c r="M96" s="38" t="s">
        <v>5203</v>
      </c>
      <c r="N96" s="37">
        <v>2</v>
      </c>
      <c r="O96" s="37">
        <v>168</v>
      </c>
      <c r="P96" s="37">
        <v>0</v>
      </c>
      <c r="Q96" s="37">
        <v>698.1038818359375</v>
      </c>
      <c r="R96" s="39" t="s">
        <v>5193</v>
      </c>
      <c r="W96" s="38" t="s">
        <v>1859</v>
      </c>
      <c r="X96" s="37">
        <v>2</v>
      </c>
      <c r="Y96" s="37">
        <v>92</v>
      </c>
      <c r="Z96" s="37">
        <v>0</v>
      </c>
      <c r="AA96" s="37">
        <v>714.74346923828125</v>
      </c>
      <c r="AB96" s="39" t="s">
        <v>5193</v>
      </c>
    </row>
    <row r="97" spans="3:28" x14ac:dyDescent="0.2">
      <c r="C97" s="38" t="s">
        <v>5202</v>
      </c>
      <c r="D97" s="37">
        <v>3</v>
      </c>
      <c r="E97" s="37">
        <v>115</v>
      </c>
      <c r="F97" s="37">
        <v>0</v>
      </c>
      <c r="G97" s="37">
        <v>703.27813720703125</v>
      </c>
      <c r="H97" s="39" t="s">
        <v>5193</v>
      </c>
      <c r="M97" s="38" t="s">
        <v>5203</v>
      </c>
      <c r="N97" s="37">
        <v>3</v>
      </c>
      <c r="O97" s="37">
        <v>144</v>
      </c>
      <c r="P97" s="37">
        <v>43</v>
      </c>
      <c r="Q97" s="37">
        <v>719.350341796875</v>
      </c>
      <c r="R97" s="39" t="s">
        <v>5193</v>
      </c>
      <c r="W97" s="38" t="s">
        <v>1859</v>
      </c>
      <c r="X97" s="37">
        <v>3</v>
      </c>
      <c r="Y97" s="37">
        <v>87</v>
      </c>
      <c r="Z97" s="37">
        <v>30</v>
      </c>
      <c r="AA97" s="37">
        <v>699.94598388671875</v>
      </c>
      <c r="AB97" s="39" t="s">
        <v>5193</v>
      </c>
    </row>
    <row r="98" spans="3:28" x14ac:dyDescent="0.2">
      <c r="C98" s="38" t="s">
        <v>5202</v>
      </c>
      <c r="D98" s="37">
        <v>4</v>
      </c>
      <c r="E98" s="37">
        <v>113</v>
      </c>
      <c r="F98" s="37">
        <v>67</v>
      </c>
      <c r="G98" s="37">
        <v>720.43560791015625</v>
      </c>
      <c r="H98" s="39" t="s">
        <v>5193</v>
      </c>
      <c r="M98" s="38" t="s">
        <v>5203</v>
      </c>
      <c r="N98" s="37">
        <v>4</v>
      </c>
      <c r="O98" s="37">
        <v>154</v>
      </c>
      <c r="P98" s="37">
        <v>43</v>
      </c>
      <c r="Q98" s="37">
        <v>749.1064453125</v>
      </c>
      <c r="R98" s="39" t="s">
        <v>5193</v>
      </c>
      <c r="W98" s="38" t="s">
        <v>1859</v>
      </c>
      <c r="X98" s="37">
        <v>4</v>
      </c>
      <c r="Y98" s="37">
        <v>93</v>
      </c>
      <c r="Z98" s="37">
        <v>0</v>
      </c>
      <c r="AA98" s="37">
        <v>701.69091796875</v>
      </c>
      <c r="AB98" s="39" t="s">
        <v>5193</v>
      </c>
    </row>
    <row r="99" spans="3:28" x14ac:dyDescent="0.2">
      <c r="C99" s="38" t="s">
        <v>5202</v>
      </c>
      <c r="D99" s="37">
        <v>5</v>
      </c>
      <c r="E99" s="37">
        <v>99</v>
      </c>
      <c r="F99" s="37">
        <v>0</v>
      </c>
      <c r="G99" s="37">
        <v>705.24603271484375</v>
      </c>
      <c r="H99" s="39" t="s">
        <v>5193</v>
      </c>
      <c r="M99" s="38" t="s">
        <v>5203</v>
      </c>
      <c r="N99" s="37">
        <v>5</v>
      </c>
      <c r="O99" s="37">
        <v>124</v>
      </c>
      <c r="P99" s="37">
        <v>40</v>
      </c>
      <c r="Q99" s="37">
        <v>723.347900390625</v>
      </c>
      <c r="R99" s="39" t="s">
        <v>5193</v>
      </c>
      <c r="W99" s="38" t="s">
        <v>1859</v>
      </c>
      <c r="X99" s="37">
        <v>5</v>
      </c>
      <c r="Y99" s="37">
        <v>92</v>
      </c>
      <c r="Z99" s="37">
        <v>0</v>
      </c>
      <c r="AA99" s="37">
        <v>685.5069580078125</v>
      </c>
      <c r="AB99" s="39" t="s">
        <v>5193</v>
      </c>
    </row>
    <row r="100" spans="3:28" x14ac:dyDescent="0.2">
      <c r="C100" s="38" t="s">
        <v>5202</v>
      </c>
      <c r="D100" s="37">
        <v>6</v>
      </c>
      <c r="E100" s="37">
        <v>122</v>
      </c>
      <c r="F100" s="37">
        <v>0</v>
      </c>
      <c r="G100" s="37">
        <v>741.8514404296875</v>
      </c>
      <c r="H100" s="39" t="s">
        <v>5193</v>
      </c>
      <c r="M100" s="38" t="s">
        <v>5203</v>
      </c>
      <c r="N100" s="37">
        <v>6</v>
      </c>
      <c r="O100" s="37">
        <v>125</v>
      </c>
      <c r="P100" s="37">
        <v>33</v>
      </c>
      <c r="Q100" s="37">
        <v>716.6295166015625</v>
      </c>
      <c r="R100" s="39" t="s">
        <v>5193</v>
      </c>
      <c r="W100" s="38" t="s">
        <v>1859</v>
      </c>
      <c r="X100" s="37">
        <v>6</v>
      </c>
      <c r="Y100" s="37">
        <v>95</v>
      </c>
      <c r="Z100" s="37">
        <v>0</v>
      </c>
      <c r="AA100" s="37">
        <v>650.04925537109375</v>
      </c>
      <c r="AB100" s="39" t="s">
        <v>5193</v>
      </c>
    </row>
    <row r="101" spans="3:28" x14ac:dyDescent="0.2">
      <c r="C101" s="38" t="s">
        <v>5202</v>
      </c>
      <c r="D101" s="37">
        <v>7</v>
      </c>
      <c r="E101" s="37">
        <v>118</v>
      </c>
      <c r="F101" s="37">
        <v>0</v>
      </c>
      <c r="G101" s="37">
        <v>720.2034912109375</v>
      </c>
      <c r="H101" s="39" t="s">
        <v>5193</v>
      </c>
      <c r="M101" s="38" t="s">
        <v>5203</v>
      </c>
      <c r="N101" s="37">
        <v>7</v>
      </c>
      <c r="O101" s="37">
        <v>109</v>
      </c>
      <c r="P101" s="37">
        <v>35</v>
      </c>
      <c r="Q101" s="37">
        <v>662.921142578125</v>
      </c>
      <c r="R101" s="39" t="s">
        <v>5193</v>
      </c>
      <c r="W101" s="38" t="s">
        <v>1859</v>
      </c>
      <c r="X101" s="37">
        <v>7</v>
      </c>
      <c r="Y101" s="37">
        <v>99</v>
      </c>
      <c r="Z101" s="37">
        <v>30</v>
      </c>
      <c r="AA101" s="37">
        <v>663.89019775390625</v>
      </c>
      <c r="AB101" s="39" t="s">
        <v>5193</v>
      </c>
    </row>
    <row r="102" spans="3:28" x14ac:dyDescent="0.2">
      <c r="C102" s="38" t="s">
        <v>5202</v>
      </c>
      <c r="D102" s="37">
        <v>8</v>
      </c>
      <c r="E102" s="37">
        <v>120</v>
      </c>
      <c r="F102" s="37">
        <v>43</v>
      </c>
      <c r="G102" s="37">
        <v>724.050048828125</v>
      </c>
      <c r="H102" s="39" t="s">
        <v>5193</v>
      </c>
      <c r="M102" s="38" t="s">
        <v>5203</v>
      </c>
      <c r="N102" s="37">
        <v>8</v>
      </c>
      <c r="O102" s="37">
        <v>111</v>
      </c>
      <c r="P102" s="37">
        <v>0</v>
      </c>
      <c r="Q102" s="37">
        <v>685.06500244140625</v>
      </c>
      <c r="R102" s="39" t="s">
        <v>5193</v>
      </c>
      <c r="W102" s="38" t="s">
        <v>1859</v>
      </c>
      <c r="X102" s="37">
        <v>8</v>
      </c>
      <c r="Y102" s="37">
        <v>90</v>
      </c>
      <c r="Z102" s="37">
        <v>0</v>
      </c>
      <c r="AA102" s="37">
        <v>562.72540283203125</v>
      </c>
      <c r="AB102" s="39" t="s">
        <v>5193</v>
      </c>
    </row>
    <row r="103" spans="3:28" x14ac:dyDescent="0.2">
      <c r="C103" s="38" t="s">
        <v>5202</v>
      </c>
      <c r="D103" s="37">
        <v>9</v>
      </c>
      <c r="E103" s="37">
        <v>94</v>
      </c>
      <c r="F103" s="37">
        <v>41</v>
      </c>
      <c r="G103" s="37">
        <v>728.5771484375</v>
      </c>
      <c r="H103" s="39" t="s">
        <v>5193</v>
      </c>
      <c r="M103" s="38" t="s">
        <v>5203</v>
      </c>
      <c r="N103" s="37">
        <v>9</v>
      </c>
      <c r="O103" s="37">
        <v>108</v>
      </c>
      <c r="P103" s="37">
        <v>40</v>
      </c>
      <c r="Q103" s="37">
        <v>662.24200439453125</v>
      </c>
      <c r="R103" s="39" t="s">
        <v>5193</v>
      </c>
      <c r="W103" s="38" t="s">
        <v>1859</v>
      </c>
      <c r="X103" s="37">
        <v>9</v>
      </c>
      <c r="Y103" s="37">
        <v>100</v>
      </c>
      <c r="Z103" s="37">
        <v>0</v>
      </c>
      <c r="AA103" s="37">
        <v>632.951904296875</v>
      </c>
      <c r="AB103" s="39" t="s">
        <v>5193</v>
      </c>
    </row>
    <row r="104" spans="3:28" x14ac:dyDescent="0.2">
      <c r="C104" s="38" t="s">
        <v>5202</v>
      </c>
      <c r="D104" s="37">
        <v>10</v>
      </c>
      <c r="E104" s="37">
        <v>107</v>
      </c>
      <c r="F104" s="37">
        <v>51</v>
      </c>
      <c r="G104" s="37">
        <v>708.45819091796875</v>
      </c>
      <c r="H104" s="39" t="s">
        <v>5193</v>
      </c>
      <c r="M104" s="38" t="s">
        <v>5203</v>
      </c>
      <c r="N104" s="37">
        <v>10</v>
      </c>
      <c r="O104" s="37">
        <v>110</v>
      </c>
      <c r="P104" s="37">
        <v>0</v>
      </c>
      <c r="Q104" s="37">
        <v>702.0167236328125</v>
      </c>
      <c r="R104" s="39" t="s">
        <v>5193</v>
      </c>
      <c r="W104" s="38" t="s">
        <v>1859</v>
      </c>
      <c r="X104" s="37">
        <v>10</v>
      </c>
      <c r="Y104" s="37">
        <v>98</v>
      </c>
      <c r="Z104" s="37">
        <v>0</v>
      </c>
      <c r="AA104" s="37">
        <v>672.98736572265625</v>
      </c>
      <c r="AB104" s="39" t="s">
        <v>5193</v>
      </c>
    </row>
    <row r="105" spans="3:28" x14ac:dyDescent="0.2">
      <c r="C105" s="38" t="s">
        <v>5202</v>
      </c>
      <c r="D105" s="37">
        <v>11</v>
      </c>
      <c r="E105" s="37">
        <v>130</v>
      </c>
      <c r="F105" s="37">
        <v>0</v>
      </c>
      <c r="G105" s="37">
        <v>727.69293212890625</v>
      </c>
      <c r="H105" s="39" t="s">
        <v>5193</v>
      </c>
      <c r="M105" s="38" t="s">
        <v>5203</v>
      </c>
      <c r="N105" s="37">
        <v>11</v>
      </c>
      <c r="O105" s="37">
        <v>111</v>
      </c>
      <c r="P105" s="37">
        <v>41</v>
      </c>
      <c r="Q105" s="37">
        <v>619.6339111328125</v>
      </c>
      <c r="R105" s="39" t="s">
        <v>5193</v>
      </c>
      <c r="W105" s="38" t="s">
        <v>1859</v>
      </c>
      <c r="X105" s="37">
        <v>11</v>
      </c>
      <c r="Y105" s="37">
        <v>95</v>
      </c>
      <c r="Z105" s="37">
        <v>0</v>
      </c>
      <c r="AA105" s="37">
        <v>660.85302734375</v>
      </c>
      <c r="AB105" s="39" t="s">
        <v>5193</v>
      </c>
    </row>
    <row r="106" spans="3:28" x14ac:dyDescent="0.2">
      <c r="C106" s="38" t="s">
        <v>5202</v>
      </c>
      <c r="D106" s="37">
        <v>12</v>
      </c>
      <c r="E106" s="37">
        <v>112</v>
      </c>
      <c r="F106" s="37">
        <v>0</v>
      </c>
      <c r="G106" s="37">
        <v>718.3502197265625</v>
      </c>
      <c r="H106" s="39" t="s">
        <v>5193</v>
      </c>
      <c r="M106" s="38" t="s">
        <v>5203</v>
      </c>
      <c r="N106" s="37">
        <v>12</v>
      </c>
      <c r="O106" s="37">
        <v>120</v>
      </c>
      <c r="P106" s="37">
        <v>0</v>
      </c>
      <c r="Q106" s="37">
        <v>650.84991455078125</v>
      </c>
      <c r="R106" s="39" t="s">
        <v>5193</v>
      </c>
      <c r="W106" s="38" t="s">
        <v>1859</v>
      </c>
      <c r="X106" s="37">
        <v>12</v>
      </c>
      <c r="Y106" s="37">
        <v>96</v>
      </c>
      <c r="Z106" s="37">
        <v>31</v>
      </c>
      <c r="AA106" s="37">
        <v>622.84295654296875</v>
      </c>
      <c r="AB106" s="39" t="s">
        <v>5193</v>
      </c>
    </row>
    <row r="107" spans="3:28" x14ac:dyDescent="0.2">
      <c r="C107" s="38" t="s">
        <v>5202</v>
      </c>
      <c r="D107" s="37">
        <v>13</v>
      </c>
      <c r="E107" s="37">
        <v>117</v>
      </c>
      <c r="F107" s="37">
        <v>0</v>
      </c>
      <c r="G107" s="37">
        <v>736.10125732421875</v>
      </c>
      <c r="H107" s="39" t="s">
        <v>5193</v>
      </c>
      <c r="M107" s="38" t="s">
        <v>5203</v>
      </c>
      <c r="N107" s="37">
        <v>13</v>
      </c>
      <c r="O107" s="37">
        <v>122</v>
      </c>
      <c r="P107" s="37">
        <v>35</v>
      </c>
      <c r="Q107" s="37">
        <v>618.5694580078125</v>
      </c>
      <c r="R107" s="39" t="s">
        <v>5193</v>
      </c>
      <c r="W107" s="38" t="s">
        <v>1859</v>
      </c>
      <c r="X107" s="37">
        <v>13</v>
      </c>
      <c r="Y107" s="37">
        <v>92</v>
      </c>
      <c r="Z107" s="37">
        <v>36</v>
      </c>
      <c r="AA107" s="37">
        <v>562.9368896484375</v>
      </c>
      <c r="AB107" s="39" t="s">
        <v>5193</v>
      </c>
    </row>
    <row r="108" spans="3:28" x14ac:dyDescent="0.2">
      <c r="C108" s="38" t="s">
        <v>5202</v>
      </c>
      <c r="D108" s="37">
        <v>14</v>
      </c>
      <c r="E108" s="37">
        <v>87</v>
      </c>
      <c r="F108" s="37">
        <v>33</v>
      </c>
      <c r="G108" s="37">
        <v>624.75518798828125</v>
      </c>
      <c r="H108" s="39" t="s">
        <v>5193</v>
      </c>
      <c r="M108" s="38" t="s">
        <v>5203</v>
      </c>
      <c r="N108" s="37">
        <v>14</v>
      </c>
      <c r="O108" s="37">
        <v>124</v>
      </c>
      <c r="P108" s="37">
        <v>0</v>
      </c>
      <c r="Q108" s="37">
        <v>699.522705078125</v>
      </c>
      <c r="R108" s="39" t="s">
        <v>5193</v>
      </c>
      <c r="W108" s="38" t="s">
        <v>1859</v>
      </c>
      <c r="X108" s="37">
        <v>14</v>
      </c>
      <c r="Y108" s="37">
        <v>96</v>
      </c>
      <c r="Z108" s="37">
        <v>53</v>
      </c>
      <c r="AA108" s="37">
        <v>654.412109375</v>
      </c>
      <c r="AB108" s="39" t="s">
        <v>5193</v>
      </c>
    </row>
    <row r="109" spans="3:28" x14ac:dyDescent="0.2">
      <c r="C109" s="38" t="s">
        <v>5202</v>
      </c>
      <c r="D109" s="37">
        <v>15</v>
      </c>
      <c r="E109" s="37">
        <v>103</v>
      </c>
      <c r="F109" s="37">
        <v>75</v>
      </c>
      <c r="G109" s="37">
        <v>749.7275390625</v>
      </c>
      <c r="H109" s="39" t="s">
        <v>5193</v>
      </c>
      <c r="M109" s="38" t="s">
        <v>5203</v>
      </c>
      <c r="N109" s="37">
        <v>15</v>
      </c>
      <c r="O109" s="37">
        <v>121</v>
      </c>
      <c r="P109" s="37">
        <v>56</v>
      </c>
      <c r="Q109" s="37">
        <v>635.06658935546875</v>
      </c>
      <c r="R109" s="39" t="s">
        <v>5193</v>
      </c>
      <c r="W109" s="38" t="s">
        <v>1859</v>
      </c>
      <c r="X109" s="37">
        <v>15</v>
      </c>
      <c r="Y109" s="37">
        <v>100</v>
      </c>
      <c r="Z109" s="37">
        <v>47</v>
      </c>
      <c r="AA109" s="37">
        <v>615.681640625</v>
      </c>
      <c r="AB109" s="39" t="s">
        <v>5193</v>
      </c>
    </row>
    <row r="110" spans="3:28" x14ac:dyDescent="0.2">
      <c r="C110" s="38" t="s">
        <v>5210</v>
      </c>
      <c r="D110" s="37">
        <v>1</v>
      </c>
      <c r="E110" s="37">
        <v>110</v>
      </c>
      <c r="F110" s="37">
        <v>0</v>
      </c>
      <c r="G110" s="37">
        <v>713.21337890625</v>
      </c>
      <c r="H110" s="39" t="s">
        <v>5193</v>
      </c>
      <c r="M110" s="38" t="s">
        <v>2145</v>
      </c>
      <c r="N110" s="37">
        <v>1</v>
      </c>
      <c r="O110" s="37">
        <v>88</v>
      </c>
      <c r="P110" s="37">
        <v>39</v>
      </c>
      <c r="Q110" s="37">
        <v>585.1212158203125</v>
      </c>
      <c r="R110" s="39" t="s">
        <v>5193</v>
      </c>
      <c r="W110" s="38" t="s">
        <v>1860</v>
      </c>
      <c r="X110" s="37">
        <v>1</v>
      </c>
      <c r="Y110" s="37">
        <v>86</v>
      </c>
      <c r="Z110" s="37">
        <v>0</v>
      </c>
      <c r="AA110" s="37">
        <v>655.33453369140625</v>
      </c>
      <c r="AB110" s="39" t="s">
        <v>5193</v>
      </c>
    </row>
    <row r="111" spans="3:28" x14ac:dyDescent="0.2">
      <c r="C111" s="38" t="s">
        <v>5210</v>
      </c>
      <c r="D111" s="37">
        <v>2</v>
      </c>
      <c r="E111" s="37">
        <v>93</v>
      </c>
      <c r="F111" s="37">
        <v>0</v>
      </c>
      <c r="G111" s="37">
        <v>685.7083740234375</v>
      </c>
      <c r="H111" s="39" t="s">
        <v>5193</v>
      </c>
      <c r="M111" s="38" t="s">
        <v>2145</v>
      </c>
      <c r="N111" s="37">
        <v>2</v>
      </c>
      <c r="O111" s="37">
        <v>88</v>
      </c>
      <c r="P111" s="37">
        <v>0</v>
      </c>
      <c r="Q111" s="37">
        <v>534.587890625</v>
      </c>
      <c r="R111" s="39" t="s">
        <v>5193</v>
      </c>
      <c r="W111" s="38" t="s">
        <v>1860</v>
      </c>
      <c r="X111" s="37">
        <v>2</v>
      </c>
      <c r="Y111" s="37">
        <v>87</v>
      </c>
      <c r="Z111" s="37">
        <v>0</v>
      </c>
      <c r="AA111" s="37">
        <v>665.18341064453125</v>
      </c>
      <c r="AB111" s="39" t="s">
        <v>5193</v>
      </c>
    </row>
    <row r="112" spans="3:28" x14ac:dyDescent="0.2">
      <c r="C112" s="38" t="s">
        <v>5210</v>
      </c>
      <c r="D112" s="37">
        <v>3</v>
      </c>
      <c r="E112" s="37">
        <v>101</v>
      </c>
      <c r="F112" s="37">
        <v>56</v>
      </c>
      <c r="G112" s="37">
        <v>693.93524169921875</v>
      </c>
      <c r="H112" s="39" t="s">
        <v>5193</v>
      </c>
      <c r="M112" s="38" t="s">
        <v>2145</v>
      </c>
      <c r="N112" s="37">
        <v>3</v>
      </c>
      <c r="O112" s="37">
        <v>89</v>
      </c>
      <c r="P112" s="37">
        <v>38</v>
      </c>
      <c r="Q112" s="37">
        <v>642.7314453125</v>
      </c>
      <c r="R112" s="39" t="s">
        <v>5193</v>
      </c>
      <c r="W112" s="38" t="s">
        <v>1860</v>
      </c>
      <c r="X112" s="37">
        <v>3</v>
      </c>
      <c r="Y112" s="37">
        <v>97</v>
      </c>
      <c r="Z112" s="37">
        <v>39</v>
      </c>
      <c r="AA112" s="37">
        <v>699.60650634765625</v>
      </c>
      <c r="AB112" s="39" t="s">
        <v>5193</v>
      </c>
    </row>
    <row r="113" spans="3:28" x14ac:dyDescent="0.2">
      <c r="C113" s="38" t="s">
        <v>5210</v>
      </c>
      <c r="D113" s="37">
        <v>4</v>
      </c>
      <c r="E113" s="37">
        <v>103</v>
      </c>
      <c r="F113" s="37">
        <v>47</v>
      </c>
      <c r="G113" s="37">
        <v>664.9920654296875</v>
      </c>
      <c r="H113" s="39" t="s">
        <v>5193</v>
      </c>
      <c r="M113" s="38" t="s">
        <v>2145</v>
      </c>
      <c r="N113" s="37">
        <v>4</v>
      </c>
      <c r="O113" s="37">
        <v>97</v>
      </c>
      <c r="P113" s="37">
        <v>33</v>
      </c>
      <c r="Q113" s="37">
        <v>620.26263427734375</v>
      </c>
      <c r="R113" s="39" t="s">
        <v>5193</v>
      </c>
      <c r="W113" s="38" t="s">
        <v>1860</v>
      </c>
      <c r="X113" s="37">
        <v>4</v>
      </c>
      <c r="Y113" s="37">
        <v>75</v>
      </c>
      <c r="Z113" s="37">
        <v>30</v>
      </c>
      <c r="AA113" s="37">
        <v>656.42901611328125</v>
      </c>
      <c r="AB113" s="39" t="s">
        <v>5193</v>
      </c>
    </row>
    <row r="114" spans="3:28" x14ac:dyDescent="0.2">
      <c r="C114" s="38" t="s">
        <v>5210</v>
      </c>
      <c r="D114" s="37">
        <v>5</v>
      </c>
      <c r="E114" s="37">
        <v>99</v>
      </c>
      <c r="F114" s="37">
        <v>0</v>
      </c>
      <c r="G114" s="37">
        <v>661.0306396484375</v>
      </c>
      <c r="H114" s="39" t="s">
        <v>5193</v>
      </c>
      <c r="M114" s="38" t="s">
        <v>2145</v>
      </c>
      <c r="N114" s="37">
        <v>5</v>
      </c>
      <c r="O114" s="37">
        <v>100</v>
      </c>
      <c r="P114" s="37">
        <v>0</v>
      </c>
      <c r="Q114" s="37">
        <v>619.97418212890625</v>
      </c>
      <c r="R114" s="39" t="s">
        <v>5193</v>
      </c>
      <c r="W114" s="38" t="s">
        <v>1860</v>
      </c>
      <c r="X114" s="37">
        <v>5</v>
      </c>
      <c r="Y114" s="37">
        <v>95</v>
      </c>
      <c r="Z114" s="37">
        <v>0</v>
      </c>
      <c r="AA114" s="37">
        <v>697.11456298828125</v>
      </c>
      <c r="AB114" s="39" t="s">
        <v>5193</v>
      </c>
    </row>
    <row r="115" spans="3:28" x14ac:dyDescent="0.2">
      <c r="C115" s="38" t="s">
        <v>5210</v>
      </c>
      <c r="D115" s="37">
        <v>6</v>
      </c>
      <c r="E115" s="37">
        <v>102</v>
      </c>
      <c r="F115" s="37">
        <v>0</v>
      </c>
      <c r="G115" s="37">
        <v>666.000732421875</v>
      </c>
      <c r="H115" s="39" t="s">
        <v>5193</v>
      </c>
      <c r="M115" s="38" t="s">
        <v>2145</v>
      </c>
      <c r="N115" s="37">
        <v>6</v>
      </c>
      <c r="O115" s="37">
        <v>100</v>
      </c>
      <c r="P115" s="37">
        <v>34</v>
      </c>
      <c r="Q115" s="37">
        <v>666.392333984375</v>
      </c>
      <c r="R115" s="39" t="s">
        <v>5193</v>
      </c>
      <c r="W115" s="38" t="s">
        <v>1860</v>
      </c>
      <c r="X115" s="37">
        <v>6</v>
      </c>
      <c r="Y115" s="37">
        <v>106</v>
      </c>
      <c r="Z115" s="37">
        <v>72</v>
      </c>
      <c r="AA115" s="37">
        <v>674.64129638671875</v>
      </c>
      <c r="AB115" s="39" t="s">
        <v>5193</v>
      </c>
    </row>
    <row r="116" spans="3:28" x14ac:dyDescent="0.2">
      <c r="C116" s="38" t="s">
        <v>5210</v>
      </c>
      <c r="D116" s="37">
        <v>7</v>
      </c>
      <c r="E116" s="37">
        <v>101</v>
      </c>
      <c r="F116" s="37">
        <v>0</v>
      </c>
      <c r="G116" s="37">
        <v>684.38037109375</v>
      </c>
      <c r="H116" s="39" t="s">
        <v>5193</v>
      </c>
      <c r="M116" s="38" t="s">
        <v>2145</v>
      </c>
      <c r="N116" s="37">
        <v>7</v>
      </c>
      <c r="O116" s="37">
        <v>112</v>
      </c>
      <c r="P116" s="37">
        <v>66</v>
      </c>
      <c r="Q116" s="37">
        <v>699.85162353515625</v>
      </c>
      <c r="R116" s="39" t="s">
        <v>5193</v>
      </c>
      <c r="W116" s="38" t="s">
        <v>1860</v>
      </c>
      <c r="X116" s="37">
        <v>7</v>
      </c>
      <c r="Y116" s="37">
        <v>99</v>
      </c>
      <c r="Z116" s="37">
        <v>72</v>
      </c>
      <c r="AA116" s="37">
        <v>675.17816162109375</v>
      </c>
      <c r="AB116" s="39" t="s">
        <v>5193</v>
      </c>
    </row>
    <row r="117" spans="3:28" x14ac:dyDescent="0.2">
      <c r="C117" s="38" t="s">
        <v>5210</v>
      </c>
      <c r="D117" s="37">
        <v>8</v>
      </c>
      <c r="E117" s="37">
        <v>127</v>
      </c>
      <c r="F117" s="37">
        <v>0</v>
      </c>
      <c r="G117" s="37">
        <v>634.5208740234375</v>
      </c>
      <c r="H117" s="39" t="s">
        <v>5193</v>
      </c>
      <c r="M117" s="38" t="s">
        <v>2145</v>
      </c>
      <c r="N117" s="37">
        <v>8</v>
      </c>
      <c r="O117" s="37">
        <v>117</v>
      </c>
      <c r="P117" s="37">
        <v>0</v>
      </c>
      <c r="Q117" s="37">
        <v>668.276123046875</v>
      </c>
      <c r="R117" s="39" t="s">
        <v>5193</v>
      </c>
      <c r="W117" s="38" t="s">
        <v>1860</v>
      </c>
      <c r="X117" s="37">
        <v>8</v>
      </c>
      <c r="Y117" s="37">
        <v>102</v>
      </c>
      <c r="Z117" s="37">
        <v>82</v>
      </c>
      <c r="AA117" s="37">
        <v>695.49383544921875</v>
      </c>
      <c r="AB117" s="39" t="s">
        <v>5193</v>
      </c>
    </row>
    <row r="118" spans="3:28" x14ac:dyDescent="0.2">
      <c r="C118" s="38" t="s">
        <v>5210</v>
      </c>
      <c r="D118" s="37">
        <v>9</v>
      </c>
      <c r="E118" s="37">
        <v>74</v>
      </c>
      <c r="F118" s="37">
        <v>0</v>
      </c>
      <c r="G118" s="37">
        <v>587.287109375</v>
      </c>
      <c r="H118" s="39" t="s">
        <v>5193</v>
      </c>
      <c r="M118" s="38" t="s">
        <v>2145</v>
      </c>
      <c r="N118" s="37">
        <v>9</v>
      </c>
      <c r="O118" s="37">
        <v>112</v>
      </c>
      <c r="P118" s="37">
        <v>0</v>
      </c>
      <c r="Q118" s="37">
        <v>699.1708984375</v>
      </c>
      <c r="R118" s="39" t="s">
        <v>5193</v>
      </c>
      <c r="W118" s="38" t="s">
        <v>1860</v>
      </c>
      <c r="X118" s="37">
        <v>9</v>
      </c>
      <c r="Y118" s="37">
        <v>88</v>
      </c>
      <c r="Z118" s="37">
        <v>0</v>
      </c>
      <c r="AA118" s="37">
        <v>548.76983642578125</v>
      </c>
      <c r="AB118" s="39" t="s">
        <v>5193</v>
      </c>
    </row>
    <row r="119" spans="3:28" x14ac:dyDescent="0.2">
      <c r="C119" s="38" t="s">
        <v>5210</v>
      </c>
      <c r="D119" s="37">
        <v>10</v>
      </c>
      <c r="E119" s="37">
        <v>41</v>
      </c>
      <c r="F119" s="37">
        <v>0</v>
      </c>
      <c r="G119" s="37">
        <v>677.353515625</v>
      </c>
      <c r="H119" s="39" t="s">
        <v>5193</v>
      </c>
      <c r="M119" s="38" t="s">
        <v>2145</v>
      </c>
      <c r="N119" s="37">
        <v>10</v>
      </c>
      <c r="O119" s="37">
        <v>119</v>
      </c>
      <c r="P119" s="37">
        <v>52</v>
      </c>
      <c r="Q119" s="37">
        <v>668.9581298828125</v>
      </c>
      <c r="R119" s="39" t="s">
        <v>5193</v>
      </c>
      <c r="W119" s="38" t="s">
        <v>1860</v>
      </c>
      <c r="X119" s="37">
        <v>10</v>
      </c>
      <c r="Y119" s="37">
        <v>108</v>
      </c>
      <c r="Z119" s="37">
        <v>45</v>
      </c>
      <c r="AA119" s="37">
        <v>676.491455078125</v>
      </c>
      <c r="AB119" s="39" t="s">
        <v>5193</v>
      </c>
    </row>
    <row r="120" spans="3:28" x14ac:dyDescent="0.2">
      <c r="C120" s="38" t="s">
        <v>5210</v>
      </c>
      <c r="D120" s="37">
        <v>11</v>
      </c>
      <c r="E120" s="37">
        <v>95</v>
      </c>
      <c r="F120" s="37">
        <v>35</v>
      </c>
      <c r="G120" s="37">
        <v>608.57861328125</v>
      </c>
      <c r="H120" s="39" t="s">
        <v>5193</v>
      </c>
      <c r="M120" s="38" t="s">
        <v>2145</v>
      </c>
      <c r="N120" s="37">
        <v>11</v>
      </c>
      <c r="O120" s="37">
        <v>104</v>
      </c>
      <c r="P120" s="37">
        <v>35</v>
      </c>
      <c r="Q120" s="37">
        <v>675.24517822265625</v>
      </c>
      <c r="R120" s="39" t="s">
        <v>5193</v>
      </c>
      <c r="W120" s="38" t="s">
        <v>1860</v>
      </c>
      <c r="X120" s="37">
        <v>11</v>
      </c>
      <c r="Y120" s="37">
        <v>102</v>
      </c>
      <c r="Z120" s="37">
        <v>33</v>
      </c>
      <c r="AA120" s="37">
        <v>665.9403076171875</v>
      </c>
      <c r="AB120" s="39" t="s">
        <v>5193</v>
      </c>
    </row>
    <row r="121" spans="3:28" x14ac:dyDescent="0.2">
      <c r="C121" s="38" t="s">
        <v>5210</v>
      </c>
      <c r="D121" s="37">
        <v>12</v>
      </c>
      <c r="E121" s="37">
        <v>0</v>
      </c>
      <c r="F121" s="37">
        <v>0</v>
      </c>
      <c r="G121" s="37">
        <v>553.711669921875</v>
      </c>
      <c r="H121" s="39" t="s">
        <v>5274</v>
      </c>
      <c r="M121" s="38" t="s">
        <v>2145</v>
      </c>
      <c r="N121" s="37">
        <v>12</v>
      </c>
      <c r="O121" s="37">
        <v>111</v>
      </c>
      <c r="P121" s="37">
        <v>40</v>
      </c>
      <c r="Q121" s="37">
        <v>688.545654296875</v>
      </c>
      <c r="R121" s="39" t="s">
        <v>5193</v>
      </c>
      <c r="W121" s="38" t="s">
        <v>1860</v>
      </c>
      <c r="X121" s="37">
        <v>12</v>
      </c>
      <c r="Y121" s="37">
        <v>102</v>
      </c>
      <c r="Z121" s="37">
        <v>67</v>
      </c>
      <c r="AA121" s="37">
        <v>695.92486572265625</v>
      </c>
      <c r="AB121" s="39" t="s">
        <v>5193</v>
      </c>
    </row>
    <row r="122" spans="3:28" x14ac:dyDescent="0.2">
      <c r="C122" s="38" t="s">
        <v>5210</v>
      </c>
      <c r="D122" s="37">
        <v>13</v>
      </c>
      <c r="E122" s="37">
        <v>138</v>
      </c>
      <c r="F122" s="37">
        <v>31</v>
      </c>
      <c r="G122" s="37">
        <v>619.25628662109375</v>
      </c>
      <c r="H122" s="39" t="s">
        <v>5193</v>
      </c>
      <c r="M122" s="38" t="s">
        <v>2145</v>
      </c>
      <c r="N122" s="37">
        <v>13</v>
      </c>
      <c r="O122" s="37">
        <v>92</v>
      </c>
      <c r="P122" s="37">
        <v>41</v>
      </c>
      <c r="Q122" s="37">
        <v>607.74798583984375</v>
      </c>
      <c r="R122" s="39" t="s">
        <v>5193</v>
      </c>
      <c r="W122" s="38" t="s">
        <v>1860</v>
      </c>
      <c r="X122" s="37">
        <v>13</v>
      </c>
      <c r="Y122" s="37">
        <v>88</v>
      </c>
      <c r="Z122" s="37">
        <v>55</v>
      </c>
      <c r="AA122" s="37">
        <v>613.45794677734375</v>
      </c>
      <c r="AB122" s="39" t="s">
        <v>5193</v>
      </c>
    </row>
    <row r="123" spans="3:28" x14ac:dyDescent="0.2">
      <c r="C123" s="38" t="s">
        <v>5210</v>
      </c>
      <c r="D123" s="37">
        <v>14</v>
      </c>
      <c r="E123" s="37">
        <v>106</v>
      </c>
      <c r="F123" s="37">
        <v>32</v>
      </c>
      <c r="G123" s="37">
        <v>586.20172119140625</v>
      </c>
      <c r="H123" s="39" t="s">
        <v>5193</v>
      </c>
      <c r="M123" s="38" t="s">
        <v>2145</v>
      </c>
      <c r="N123" s="37">
        <v>14</v>
      </c>
      <c r="O123" s="37">
        <v>98</v>
      </c>
      <c r="P123" s="37">
        <v>35</v>
      </c>
      <c r="Q123" s="37">
        <v>625.74908447265625</v>
      </c>
      <c r="R123" s="39" t="s">
        <v>5193</v>
      </c>
      <c r="W123" s="38" t="s">
        <v>1860</v>
      </c>
      <c r="X123" s="37">
        <v>14</v>
      </c>
      <c r="Y123" s="37">
        <v>107</v>
      </c>
      <c r="Z123" s="37">
        <v>0</v>
      </c>
      <c r="AA123" s="37">
        <v>603.39190673828125</v>
      </c>
      <c r="AB123" s="39" t="s">
        <v>5193</v>
      </c>
    </row>
    <row r="124" spans="3:28" x14ac:dyDescent="0.2">
      <c r="C124" s="38" t="s">
        <v>5210</v>
      </c>
      <c r="D124" s="37">
        <v>15</v>
      </c>
      <c r="E124" s="37">
        <v>109</v>
      </c>
      <c r="F124" s="37">
        <v>39</v>
      </c>
      <c r="G124" s="37">
        <v>646.19085693359375</v>
      </c>
      <c r="H124" s="39" t="s">
        <v>5193</v>
      </c>
      <c r="M124" s="38" t="s">
        <v>2145</v>
      </c>
      <c r="N124" s="37">
        <v>15</v>
      </c>
      <c r="O124" s="37">
        <v>111</v>
      </c>
      <c r="P124" s="37">
        <v>0</v>
      </c>
      <c r="Q124" s="37">
        <v>579.87701416015625</v>
      </c>
      <c r="R124" s="39" t="s">
        <v>5193</v>
      </c>
      <c r="W124" s="38" t="s">
        <v>1860</v>
      </c>
      <c r="X124" s="37">
        <v>15</v>
      </c>
      <c r="Y124" s="37">
        <v>84</v>
      </c>
      <c r="Z124" s="37">
        <v>60</v>
      </c>
      <c r="AA124" s="37">
        <v>680.776123046875</v>
      </c>
      <c r="AB124" s="39" t="s">
        <v>5193</v>
      </c>
    </row>
    <row r="125" spans="3:28" x14ac:dyDescent="0.2">
      <c r="C125" s="38" t="s">
        <v>51</v>
      </c>
      <c r="D125" s="37">
        <v>1</v>
      </c>
      <c r="E125" s="37">
        <v>121</v>
      </c>
      <c r="F125" s="37">
        <v>41</v>
      </c>
      <c r="G125" s="37">
        <v>741.396728515625</v>
      </c>
      <c r="H125" s="39" t="s">
        <v>5193</v>
      </c>
      <c r="M125" s="38" t="s">
        <v>2146</v>
      </c>
      <c r="N125" s="37">
        <v>1</v>
      </c>
      <c r="O125" s="37">
        <v>108</v>
      </c>
      <c r="P125" s="37">
        <v>0</v>
      </c>
      <c r="Q125" s="37">
        <v>657.96734619140625</v>
      </c>
      <c r="R125" s="39" t="s">
        <v>5193</v>
      </c>
      <c r="W125" s="38" t="s">
        <v>1861</v>
      </c>
      <c r="X125" s="37">
        <v>1</v>
      </c>
      <c r="Y125" s="37">
        <v>0</v>
      </c>
      <c r="Z125" s="37">
        <v>0</v>
      </c>
      <c r="AA125" s="37">
        <v>0</v>
      </c>
      <c r="AB125" s="39" t="s">
        <v>5273</v>
      </c>
    </row>
    <row r="126" spans="3:28" x14ac:dyDescent="0.2">
      <c r="C126" s="38" t="s">
        <v>51</v>
      </c>
      <c r="D126" s="37">
        <v>2</v>
      </c>
      <c r="E126" s="37">
        <v>112</v>
      </c>
      <c r="F126" s="37">
        <v>0</v>
      </c>
      <c r="G126" s="37">
        <v>700.9775390625</v>
      </c>
      <c r="H126" s="39" t="s">
        <v>5193</v>
      </c>
      <c r="M126" s="38" t="s">
        <v>2146</v>
      </c>
      <c r="N126" s="37">
        <v>2</v>
      </c>
      <c r="O126" s="37">
        <v>124</v>
      </c>
      <c r="P126" s="37">
        <v>56</v>
      </c>
      <c r="Q126" s="37">
        <v>566.66070556640625</v>
      </c>
      <c r="R126" s="39" t="s">
        <v>5193</v>
      </c>
      <c r="W126" s="38" t="s">
        <v>1861</v>
      </c>
      <c r="X126" s="37">
        <v>2</v>
      </c>
      <c r="Y126" s="37">
        <v>0</v>
      </c>
      <c r="Z126" s="37">
        <v>0</v>
      </c>
      <c r="AA126" s="37">
        <v>0</v>
      </c>
      <c r="AB126" s="39" t="s">
        <v>5273</v>
      </c>
    </row>
    <row r="127" spans="3:28" x14ac:dyDescent="0.2">
      <c r="C127" s="38" t="s">
        <v>51</v>
      </c>
      <c r="D127" s="37">
        <v>3</v>
      </c>
      <c r="E127" s="37">
        <v>0</v>
      </c>
      <c r="F127" s="37">
        <v>0</v>
      </c>
      <c r="G127" s="37">
        <v>527.5189208984375</v>
      </c>
      <c r="H127" s="39" t="s">
        <v>5274</v>
      </c>
      <c r="M127" s="38" t="s">
        <v>2146</v>
      </c>
      <c r="N127" s="37">
        <v>3</v>
      </c>
      <c r="O127" s="37">
        <v>112</v>
      </c>
      <c r="P127" s="37">
        <v>0</v>
      </c>
      <c r="Q127" s="37">
        <v>578.7327880859375</v>
      </c>
      <c r="R127" s="39" t="s">
        <v>5193</v>
      </c>
      <c r="W127" s="38" t="s">
        <v>1861</v>
      </c>
      <c r="X127" s="37">
        <v>3</v>
      </c>
      <c r="Y127" s="37">
        <v>0</v>
      </c>
      <c r="Z127" s="37">
        <v>0</v>
      </c>
      <c r="AA127" s="37">
        <v>0</v>
      </c>
      <c r="AB127" s="39" t="s">
        <v>5273</v>
      </c>
    </row>
    <row r="128" spans="3:28" x14ac:dyDescent="0.2">
      <c r="C128" s="38" t="s">
        <v>51</v>
      </c>
      <c r="D128" s="37">
        <v>4</v>
      </c>
      <c r="E128" s="37">
        <v>0</v>
      </c>
      <c r="F128" s="37">
        <v>0</v>
      </c>
      <c r="G128" s="37">
        <v>748.375</v>
      </c>
      <c r="H128" s="39" t="s">
        <v>5274</v>
      </c>
      <c r="M128" s="38" t="s">
        <v>2146</v>
      </c>
      <c r="N128" s="37">
        <v>4</v>
      </c>
      <c r="O128" s="37">
        <v>115</v>
      </c>
      <c r="P128" s="37">
        <v>68</v>
      </c>
      <c r="Q128" s="37">
        <v>586.30523681640625</v>
      </c>
      <c r="R128" s="39" t="s">
        <v>5193</v>
      </c>
      <c r="W128" s="38" t="s">
        <v>1861</v>
      </c>
      <c r="X128" s="37">
        <v>4</v>
      </c>
      <c r="Y128" s="37">
        <v>0</v>
      </c>
      <c r="Z128" s="37">
        <v>0</v>
      </c>
      <c r="AA128" s="37">
        <v>0</v>
      </c>
      <c r="AB128" s="39" t="s">
        <v>5275</v>
      </c>
    </row>
    <row r="129" spans="3:28" x14ac:dyDescent="0.2">
      <c r="C129" s="38" t="s">
        <v>51</v>
      </c>
      <c r="D129" s="37">
        <v>5</v>
      </c>
      <c r="E129" s="37">
        <v>124</v>
      </c>
      <c r="F129" s="37">
        <v>0</v>
      </c>
      <c r="G129" s="37">
        <v>742.85076904296875</v>
      </c>
      <c r="H129" s="39" t="s">
        <v>5193</v>
      </c>
      <c r="M129" s="38" t="s">
        <v>2146</v>
      </c>
      <c r="N129" s="37">
        <v>5</v>
      </c>
      <c r="O129" s="37">
        <v>135</v>
      </c>
      <c r="P129" s="37">
        <v>67</v>
      </c>
      <c r="Q129" s="37">
        <v>586.90606689453125</v>
      </c>
      <c r="R129" s="39" t="s">
        <v>5193</v>
      </c>
      <c r="W129" s="38" t="s">
        <v>1861</v>
      </c>
      <c r="X129" s="37">
        <v>5</v>
      </c>
      <c r="Y129" s="37">
        <v>118</v>
      </c>
      <c r="Z129" s="37">
        <v>33</v>
      </c>
      <c r="AA129" s="37">
        <v>413.38641357421875</v>
      </c>
      <c r="AB129" s="39" t="s">
        <v>5193</v>
      </c>
    </row>
    <row r="130" spans="3:28" x14ac:dyDescent="0.2">
      <c r="C130" s="38" t="s">
        <v>51</v>
      </c>
      <c r="D130" s="37">
        <v>6</v>
      </c>
      <c r="E130" s="37">
        <v>95</v>
      </c>
      <c r="F130" s="37">
        <v>0</v>
      </c>
      <c r="G130" s="37">
        <v>713.08868408203125</v>
      </c>
      <c r="H130" s="39" t="s">
        <v>5193</v>
      </c>
      <c r="M130" s="38" t="s">
        <v>2146</v>
      </c>
      <c r="N130" s="37">
        <v>6</v>
      </c>
      <c r="O130" s="37">
        <v>0</v>
      </c>
      <c r="P130" s="37">
        <v>0</v>
      </c>
      <c r="Q130" s="37">
        <v>0</v>
      </c>
      <c r="R130" s="39" t="s">
        <v>5273</v>
      </c>
      <c r="W130" s="38" t="s">
        <v>1861</v>
      </c>
      <c r="X130" s="37">
        <v>6</v>
      </c>
      <c r="Y130" s="37">
        <v>140</v>
      </c>
      <c r="Z130" s="37">
        <v>55</v>
      </c>
      <c r="AA130" s="37">
        <v>529.78973388671875</v>
      </c>
      <c r="AB130" s="39" t="s">
        <v>5193</v>
      </c>
    </row>
    <row r="131" spans="3:28" x14ac:dyDescent="0.2">
      <c r="C131" s="38" t="s">
        <v>51</v>
      </c>
      <c r="D131" s="37">
        <v>7</v>
      </c>
      <c r="E131" s="37">
        <v>110</v>
      </c>
      <c r="F131" s="37">
        <v>0</v>
      </c>
      <c r="G131" s="37">
        <v>707.53790283203125</v>
      </c>
      <c r="H131" s="39" t="s">
        <v>5193</v>
      </c>
      <c r="M131" s="38" t="s">
        <v>2146</v>
      </c>
      <c r="N131" s="37">
        <v>7</v>
      </c>
      <c r="O131" s="37">
        <v>109</v>
      </c>
      <c r="P131" s="37">
        <v>56</v>
      </c>
      <c r="Q131" s="37">
        <v>569.34503173828125</v>
      </c>
      <c r="R131" s="39" t="s">
        <v>5193</v>
      </c>
      <c r="W131" s="38" t="s">
        <v>1861</v>
      </c>
      <c r="X131" s="37">
        <v>7</v>
      </c>
      <c r="Y131" s="37">
        <v>123</v>
      </c>
      <c r="Z131" s="37">
        <v>58</v>
      </c>
      <c r="AA131" s="37">
        <v>481.09060668945312</v>
      </c>
      <c r="AB131" s="39" t="s">
        <v>5193</v>
      </c>
    </row>
    <row r="132" spans="3:28" x14ac:dyDescent="0.2">
      <c r="C132" s="38" t="s">
        <v>51</v>
      </c>
      <c r="D132" s="37">
        <v>8</v>
      </c>
      <c r="E132" s="37">
        <v>132</v>
      </c>
      <c r="F132" s="37">
        <v>0</v>
      </c>
      <c r="G132" s="37">
        <v>750.64776611328125</v>
      </c>
      <c r="H132" s="39" t="s">
        <v>5193</v>
      </c>
      <c r="M132" s="38" t="s">
        <v>2146</v>
      </c>
      <c r="N132" s="37">
        <v>8</v>
      </c>
      <c r="O132" s="37">
        <v>111</v>
      </c>
      <c r="P132" s="37">
        <v>33</v>
      </c>
      <c r="Q132" s="37">
        <v>564.076171875</v>
      </c>
      <c r="R132" s="39" t="s">
        <v>5193</v>
      </c>
      <c r="W132" s="38" t="s">
        <v>1861</v>
      </c>
      <c r="X132" s="37">
        <v>8</v>
      </c>
      <c r="Y132" s="37">
        <v>120</v>
      </c>
      <c r="Z132" s="37">
        <v>31</v>
      </c>
      <c r="AA132" s="37">
        <v>530.9798583984375</v>
      </c>
      <c r="AB132" s="39" t="s">
        <v>5193</v>
      </c>
    </row>
    <row r="133" spans="3:28" x14ac:dyDescent="0.2">
      <c r="C133" s="38" t="s">
        <v>51</v>
      </c>
      <c r="D133" s="37">
        <v>9</v>
      </c>
      <c r="E133" s="37">
        <v>118</v>
      </c>
      <c r="F133" s="37">
        <v>30</v>
      </c>
      <c r="G133" s="37">
        <v>695.3140869140625</v>
      </c>
      <c r="H133" s="39" t="s">
        <v>5193</v>
      </c>
      <c r="M133" s="38" t="s">
        <v>2146</v>
      </c>
      <c r="N133" s="37">
        <v>9</v>
      </c>
      <c r="O133" s="37">
        <v>112</v>
      </c>
      <c r="P133" s="37">
        <v>42</v>
      </c>
      <c r="Q133" s="37">
        <v>537.91119384765625</v>
      </c>
      <c r="R133" s="39" t="s">
        <v>5193</v>
      </c>
      <c r="W133" s="38" t="s">
        <v>1861</v>
      </c>
      <c r="X133" s="37">
        <v>9</v>
      </c>
      <c r="Y133" s="37">
        <v>121</v>
      </c>
      <c r="Z133" s="37">
        <v>66</v>
      </c>
      <c r="AA133" s="37">
        <v>538.90277099609375</v>
      </c>
      <c r="AB133" s="39" t="s">
        <v>5193</v>
      </c>
    </row>
    <row r="134" spans="3:28" x14ac:dyDescent="0.2">
      <c r="C134" s="38" t="s">
        <v>51</v>
      </c>
      <c r="D134" s="37">
        <v>10</v>
      </c>
      <c r="E134" s="37">
        <v>119</v>
      </c>
      <c r="F134" s="37">
        <v>30</v>
      </c>
      <c r="G134" s="37">
        <v>707.6448974609375</v>
      </c>
      <c r="H134" s="39" t="s">
        <v>5193</v>
      </c>
      <c r="M134" s="38" t="s">
        <v>2146</v>
      </c>
      <c r="N134" s="37">
        <v>10</v>
      </c>
      <c r="O134" s="37">
        <v>112</v>
      </c>
      <c r="P134" s="37">
        <v>57</v>
      </c>
      <c r="Q134" s="37">
        <v>595.732177734375</v>
      </c>
      <c r="R134" s="39" t="s">
        <v>5193</v>
      </c>
      <c r="W134" s="38" t="s">
        <v>1861</v>
      </c>
      <c r="X134" s="37">
        <v>10</v>
      </c>
      <c r="Y134" s="37">
        <v>130</v>
      </c>
      <c r="Z134" s="37">
        <v>54</v>
      </c>
      <c r="AA134" s="37">
        <v>532.50567626953125</v>
      </c>
      <c r="AB134" s="39" t="s">
        <v>5193</v>
      </c>
    </row>
    <row r="135" spans="3:28" x14ac:dyDescent="0.2">
      <c r="C135" s="38" t="s">
        <v>51</v>
      </c>
      <c r="D135" s="37">
        <v>11</v>
      </c>
      <c r="E135" s="37">
        <v>105</v>
      </c>
      <c r="F135" s="37">
        <v>38</v>
      </c>
      <c r="G135" s="37">
        <v>725.8836669921875</v>
      </c>
      <c r="H135" s="39" t="s">
        <v>5193</v>
      </c>
      <c r="M135" s="38" t="s">
        <v>2146</v>
      </c>
      <c r="N135" s="37">
        <v>11</v>
      </c>
      <c r="O135" s="37">
        <v>111</v>
      </c>
      <c r="P135" s="37">
        <v>52</v>
      </c>
      <c r="Q135" s="37">
        <v>586.7374267578125</v>
      </c>
      <c r="R135" s="39" t="s">
        <v>5193</v>
      </c>
      <c r="W135" s="38" t="s">
        <v>1861</v>
      </c>
      <c r="X135" s="37">
        <v>11</v>
      </c>
      <c r="Y135" s="37">
        <v>117</v>
      </c>
      <c r="Z135" s="37">
        <v>47</v>
      </c>
      <c r="AA135" s="37">
        <v>543.9132080078125</v>
      </c>
      <c r="AB135" s="39" t="s">
        <v>5193</v>
      </c>
    </row>
    <row r="136" spans="3:28" x14ac:dyDescent="0.2">
      <c r="C136" s="38" t="s">
        <v>51</v>
      </c>
      <c r="D136" s="37">
        <v>12</v>
      </c>
      <c r="E136" s="37">
        <v>108</v>
      </c>
      <c r="F136" s="37">
        <v>0</v>
      </c>
      <c r="G136" s="37">
        <v>738.63946533203125</v>
      </c>
      <c r="H136" s="39" t="s">
        <v>5193</v>
      </c>
      <c r="M136" s="38" t="s">
        <v>2146</v>
      </c>
      <c r="N136" s="37">
        <v>12</v>
      </c>
      <c r="O136" s="37">
        <v>151</v>
      </c>
      <c r="P136" s="37">
        <v>62</v>
      </c>
      <c r="Q136" s="37">
        <v>564.27545166015625</v>
      </c>
      <c r="R136" s="39" t="s">
        <v>5193</v>
      </c>
      <c r="W136" s="38" t="s">
        <v>1861</v>
      </c>
      <c r="X136" s="37">
        <v>12</v>
      </c>
      <c r="Y136" s="37">
        <v>119</v>
      </c>
      <c r="Z136" s="37">
        <v>54</v>
      </c>
      <c r="AA136" s="37">
        <v>548.182861328125</v>
      </c>
      <c r="AB136" s="39" t="s">
        <v>5193</v>
      </c>
    </row>
    <row r="137" spans="3:28" x14ac:dyDescent="0.2">
      <c r="C137" s="38" t="s">
        <v>51</v>
      </c>
      <c r="D137" s="37">
        <v>13</v>
      </c>
      <c r="E137" s="37">
        <v>106</v>
      </c>
      <c r="F137" s="37">
        <v>0</v>
      </c>
      <c r="G137" s="37">
        <v>722.19171142578125</v>
      </c>
      <c r="H137" s="39" t="s">
        <v>5193</v>
      </c>
      <c r="M137" s="38" t="s">
        <v>2146</v>
      </c>
      <c r="N137" s="37">
        <v>13</v>
      </c>
      <c r="O137" s="37">
        <v>115</v>
      </c>
      <c r="P137" s="37">
        <v>30</v>
      </c>
      <c r="Q137" s="37">
        <v>678.931640625</v>
      </c>
      <c r="R137" s="39" t="s">
        <v>5193</v>
      </c>
      <c r="W137" s="38" t="s">
        <v>1861</v>
      </c>
      <c r="X137" s="37">
        <v>13</v>
      </c>
      <c r="Y137" s="37">
        <v>109</v>
      </c>
      <c r="Z137" s="37">
        <v>41</v>
      </c>
      <c r="AA137" s="37">
        <v>506.20706176757812</v>
      </c>
      <c r="AB137" s="39" t="s">
        <v>5193</v>
      </c>
    </row>
    <row r="138" spans="3:28" x14ac:dyDescent="0.2">
      <c r="C138" s="38" t="s">
        <v>51</v>
      </c>
      <c r="D138" s="37">
        <v>14</v>
      </c>
      <c r="E138" s="37">
        <v>107</v>
      </c>
      <c r="F138" s="37">
        <v>47</v>
      </c>
      <c r="G138" s="37">
        <v>729.35113525390625</v>
      </c>
      <c r="H138" s="39" t="s">
        <v>5193</v>
      </c>
      <c r="M138" s="38" t="s">
        <v>2146</v>
      </c>
      <c r="N138" s="37">
        <v>14</v>
      </c>
      <c r="O138" s="37">
        <v>114</v>
      </c>
      <c r="P138" s="37">
        <v>58</v>
      </c>
      <c r="Q138" s="37">
        <v>535.29730224609375</v>
      </c>
      <c r="R138" s="39" t="s">
        <v>5193</v>
      </c>
      <c r="W138" s="38" t="s">
        <v>1861</v>
      </c>
      <c r="X138" s="37">
        <v>14</v>
      </c>
      <c r="Y138" s="37">
        <v>127</v>
      </c>
      <c r="Z138" s="37">
        <v>70</v>
      </c>
      <c r="AA138" s="37">
        <v>571.78167724609375</v>
      </c>
      <c r="AB138" s="39" t="s">
        <v>5193</v>
      </c>
    </row>
    <row r="139" spans="3:28" x14ac:dyDescent="0.2">
      <c r="C139" s="38" t="s">
        <v>51</v>
      </c>
      <c r="D139" s="37">
        <v>15</v>
      </c>
      <c r="E139" s="37">
        <v>110</v>
      </c>
      <c r="F139" s="37">
        <v>82</v>
      </c>
      <c r="G139" s="37">
        <v>703.8372802734375</v>
      </c>
      <c r="H139" s="39" t="s">
        <v>5193</v>
      </c>
      <c r="M139" s="38" t="s">
        <v>2146</v>
      </c>
      <c r="N139" s="37">
        <v>15</v>
      </c>
      <c r="O139" s="37">
        <v>117</v>
      </c>
      <c r="P139" s="37">
        <v>55</v>
      </c>
      <c r="Q139" s="37">
        <v>609.2628173828125</v>
      </c>
      <c r="R139" s="39" t="s">
        <v>5193</v>
      </c>
      <c r="W139" s="38" t="s">
        <v>1861</v>
      </c>
      <c r="X139" s="37">
        <v>15</v>
      </c>
      <c r="Y139" s="37">
        <v>111</v>
      </c>
      <c r="Z139" s="37">
        <v>53</v>
      </c>
      <c r="AA139" s="37">
        <v>539.99658203125</v>
      </c>
      <c r="AB139" s="39" t="s">
        <v>5193</v>
      </c>
    </row>
    <row r="140" spans="3:28" x14ac:dyDescent="0.2">
      <c r="C140" s="38" t="s">
        <v>60</v>
      </c>
      <c r="D140" s="37">
        <v>1</v>
      </c>
      <c r="E140" s="37">
        <v>0</v>
      </c>
      <c r="F140" s="37">
        <v>0</v>
      </c>
      <c r="G140" s="37">
        <v>419.89968872070312</v>
      </c>
      <c r="H140" s="39" t="s">
        <v>5274</v>
      </c>
      <c r="M140" s="38" t="s">
        <v>2147</v>
      </c>
      <c r="N140" s="37">
        <v>1</v>
      </c>
      <c r="O140" s="37">
        <v>150</v>
      </c>
      <c r="P140" s="37">
        <v>71</v>
      </c>
      <c r="Q140" s="37">
        <v>514.2508544921875</v>
      </c>
      <c r="R140" s="39" t="s">
        <v>5193</v>
      </c>
      <c r="W140" s="38" t="s">
        <v>5211</v>
      </c>
      <c r="X140" s="37">
        <v>1</v>
      </c>
      <c r="Y140" s="37">
        <v>137</v>
      </c>
      <c r="Z140" s="37">
        <v>0</v>
      </c>
      <c r="AA140" s="37">
        <v>695.26409912109375</v>
      </c>
      <c r="AB140" s="39" t="s">
        <v>5193</v>
      </c>
    </row>
    <row r="141" spans="3:28" x14ac:dyDescent="0.2">
      <c r="C141" s="38" t="s">
        <v>60</v>
      </c>
      <c r="D141" s="37">
        <v>2</v>
      </c>
      <c r="E141" s="37">
        <v>128</v>
      </c>
      <c r="F141" s="37">
        <v>76</v>
      </c>
      <c r="G141" s="37">
        <v>471.71881103515625</v>
      </c>
      <c r="H141" s="39" t="s">
        <v>5193</v>
      </c>
      <c r="M141" s="38" t="s">
        <v>2147</v>
      </c>
      <c r="N141" s="37">
        <v>2</v>
      </c>
      <c r="O141" s="37">
        <v>148</v>
      </c>
      <c r="P141" s="37">
        <v>35</v>
      </c>
      <c r="Q141" s="37">
        <v>564.4710693359375</v>
      </c>
      <c r="R141" s="39" t="s">
        <v>5193</v>
      </c>
      <c r="W141" s="38" t="s">
        <v>5211</v>
      </c>
      <c r="X141" s="37">
        <v>2</v>
      </c>
      <c r="Y141" s="37">
        <v>127</v>
      </c>
      <c r="Z141" s="37">
        <v>0</v>
      </c>
      <c r="AA141" s="37">
        <v>670.5211181640625</v>
      </c>
      <c r="AB141" s="39" t="s">
        <v>5193</v>
      </c>
    </row>
    <row r="142" spans="3:28" x14ac:dyDescent="0.2">
      <c r="C142" s="38" t="s">
        <v>60</v>
      </c>
      <c r="D142" s="37">
        <v>3</v>
      </c>
      <c r="E142" s="37">
        <v>120</v>
      </c>
      <c r="F142" s="37">
        <v>31</v>
      </c>
      <c r="G142" s="37">
        <v>676.16357421875</v>
      </c>
      <c r="H142" s="39" t="s">
        <v>5193</v>
      </c>
      <c r="M142" s="38" t="s">
        <v>2147</v>
      </c>
      <c r="N142" s="37">
        <v>3</v>
      </c>
      <c r="O142" s="37">
        <v>150</v>
      </c>
      <c r="P142" s="37">
        <v>0</v>
      </c>
      <c r="Q142" s="37">
        <v>695.11627197265625</v>
      </c>
      <c r="R142" s="39" t="s">
        <v>5193</v>
      </c>
      <c r="W142" s="38" t="s">
        <v>5211</v>
      </c>
      <c r="X142" s="37">
        <v>3</v>
      </c>
      <c r="Y142" s="37">
        <v>109</v>
      </c>
      <c r="Z142" s="37">
        <v>0</v>
      </c>
      <c r="AA142" s="37">
        <v>656.70977783203125</v>
      </c>
      <c r="AB142" s="39" t="s">
        <v>5193</v>
      </c>
    </row>
    <row r="143" spans="3:28" x14ac:dyDescent="0.2">
      <c r="C143" s="38" t="s">
        <v>60</v>
      </c>
      <c r="D143" s="37">
        <v>4</v>
      </c>
      <c r="E143" s="37">
        <v>115</v>
      </c>
      <c r="F143" s="37">
        <v>55</v>
      </c>
      <c r="G143" s="37">
        <v>649.08502197265625</v>
      </c>
      <c r="H143" s="39" t="s">
        <v>5193</v>
      </c>
      <c r="M143" s="38" t="s">
        <v>2147</v>
      </c>
      <c r="N143" s="37">
        <v>4</v>
      </c>
      <c r="O143" s="37">
        <v>143</v>
      </c>
      <c r="P143" s="37">
        <v>44</v>
      </c>
      <c r="Q143" s="37">
        <v>710.041748046875</v>
      </c>
      <c r="R143" s="39" t="s">
        <v>5193</v>
      </c>
      <c r="W143" s="38" t="s">
        <v>5211</v>
      </c>
      <c r="X143" s="37">
        <v>4</v>
      </c>
      <c r="Y143" s="37">
        <v>121</v>
      </c>
      <c r="Z143" s="37">
        <v>0</v>
      </c>
      <c r="AA143" s="37">
        <v>675.87066650390625</v>
      </c>
      <c r="AB143" s="39" t="s">
        <v>5193</v>
      </c>
    </row>
    <row r="144" spans="3:28" x14ac:dyDescent="0.2">
      <c r="C144" s="38" t="s">
        <v>60</v>
      </c>
      <c r="D144" s="37">
        <v>5</v>
      </c>
      <c r="E144" s="37">
        <v>128</v>
      </c>
      <c r="F144" s="37">
        <v>81</v>
      </c>
      <c r="G144" s="37">
        <v>719.205322265625</v>
      </c>
      <c r="H144" s="39" t="s">
        <v>5193</v>
      </c>
      <c r="M144" s="38" t="s">
        <v>2147</v>
      </c>
      <c r="N144" s="37">
        <v>5</v>
      </c>
      <c r="O144" s="37">
        <v>156</v>
      </c>
      <c r="P144" s="37">
        <v>45</v>
      </c>
      <c r="Q144" s="37">
        <v>732.7186279296875</v>
      </c>
      <c r="R144" s="39" t="s">
        <v>5193</v>
      </c>
      <c r="W144" s="38" t="s">
        <v>5211</v>
      </c>
      <c r="X144" s="37">
        <v>5</v>
      </c>
      <c r="Y144" s="37">
        <v>112</v>
      </c>
      <c r="Z144" s="37">
        <v>0</v>
      </c>
      <c r="AA144" s="37">
        <v>656.67999267578125</v>
      </c>
      <c r="AB144" s="39" t="s">
        <v>5193</v>
      </c>
    </row>
    <row r="145" spans="3:28" x14ac:dyDescent="0.2">
      <c r="C145" s="38" t="s">
        <v>60</v>
      </c>
      <c r="D145" s="37">
        <v>6</v>
      </c>
      <c r="E145" s="37">
        <v>129</v>
      </c>
      <c r="F145" s="37">
        <v>78</v>
      </c>
      <c r="G145" s="37">
        <v>678.4482421875</v>
      </c>
      <c r="H145" s="39" t="s">
        <v>5193</v>
      </c>
      <c r="M145" s="38" t="s">
        <v>2147</v>
      </c>
      <c r="N145" s="37">
        <v>6</v>
      </c>
      <c r="O145" s="37">
        <v>159</v>
      </c>
      <c r="P145" s="37">
        <v>56</v>
      </c>
      <c r="Q145" s="37">
        <v>720.1431884765625</v>
      </c>
      <c r="R145" s="39" t="s">
        <v>5193</v>
      </c>
      <c r="W145" s="38" t="s">
        <v>5211</v>
      </c>
      <c r="X145" s="37">
        <v>6</v>
      </c>
      <c r="Y145" s="37">
        <v>126</v>
      </c>
      <c r="Z145" s="37">
        <v>58</v>
      </c>
      <c r="AA145" s="37">
        <v>728.1903076171875</v>
      </c>
      <c r="AB145" s="39" t="s">
        <v>5193</v>
      </c>
    </row>
    <row r="146" spans="3:28" x14ac:dyDescent="0.2">
      <c r="C146" s="38" t="s">
        <v>60</v>
      </c>
      <c r="D146" s="37">
        <v>7</v>
      </c>
      <c r="E146" s="37">
        <v>136</v>
      </c>
      <c r="F146" s="37">
        <v>83</v>
      </c>
      <c r="G146" s="37">
        <v>702.925537109375</v>
      </c>
      <c r="H146" s="39" t="s">
        <v>5193</v>
      </c>
      <c r="M146" s="38" t="s">
        <v>2147</v>
      </c>
      <c r="N146" s="37">
        <v>7</v>
      </c>
      <c r="O146" s="37">
        <v>153</v>
      </c>
      <c r="P146" s="37">
        <v>33</v>
      </c>
      <c r="Q146" s="37">
        <v>711.6552734375</v>
      </c>
      <c r="R146" s="39" t="s">
        <v>5193</v>
      </c>
      <c r="W146" s="38" t="s">
        <v>5211</v>
      </c>
      <c r="X146" s="37">
        <v>7</v>
      </c>
      <c r="Y146" s="37">
        <v>112</v>
      </c>
      <c r="Z146" s="37">
        <v>44</v>
      </c>
      <c r="AA146" s="37">
        <v>683.6142578125</v>
      </c>
      <c r="AB146" s="39" t="s">
        <v>5193</v>
      </c>
    </row>
    <row r="147" spans="3:28" x14ac:dyDescent="0.2">
      <c r="C147" s="38" t="s">
        <v>60</v>
      </c>
      <c r="D147" s="37">
        <v>8</v>
      </c>
      <c r="E147" s="37">
        <v>140</v>
      </c>
      <c r="F147" s="37">
        <v>63</v>
      </c>
      <c r="G147" s="37">
        <v>575.82470703125</v>
      </c>
      <c r="H147" s="39" t="s">
        <v>5193</v>
      </c>
      <c r="M147" s="38" t="s">
        <v>2147</v>
      </c>
      <c r="N147" s="37">
        <v>8</v>
      </c>
      <c r="O147" s="37">
        <v>155</v>
      </c>
      <c r="P147" s="37">
        <v>0</v>
      </c>
      <c r="Q147" s="37">
        <v>680.93048095703125</v>
      </c>
      <c r="R147" s="39" t="s">
        <v>5193</v>
      </c>
      <c r="W147" s="38" t="s">
        <v>5211</v>
      </c>
      <c r="X147" s="37">
        <v>8</v>
      </c>
      <c r="Y147" s="37">
        <v>124</v>
      </c>
      <c r="Z147" s="37">
        <v>39</v>
      </c>
      <c r="AA147" s="37">
        <v>641.58270263671875</v>
      </c>
      <c r="AB147" s="39" t="s">
        <v>5193</v>
      </c>
    </row>
    <row r="148" spans="3:28" x14ac:dyDescent="0.2">
      <c r="C148" s="38" t="s">
        <v>60</v>
      </c>
      <c r="D148" s="37">
        <v>9</v>
      </c>
      <c r="E148" s="37">
        <v>132</v>
      </c>
      <c r="F148" s="37">
        <v>64</v>
      </c>
      <c r="G148" s="37">
        <v>691.24908447265625</v>
      </c>
      <c r="H148" s="39" t="s">
        <v>5193</v>
      </c>
      <c r="M148" s="38" t="s">
        <v>2147</v>
      </c>
      <c r="N148" s="37">
        <v>9</v>
      </c>
      <c r="O148" s="37">
        <v>141</v>
      </c>
      <c r="P148" s="37">
        <v>44</v>
      </c>
      <c r="Q148" s="37">
        <v>667.50103759765625</v>
      </c>
      <c r="R148" s="39" t="s">
        <v>5193</v>
      </c>
      <c r="W148" s="38" t="s">
        <v>5211</v>
      </c>
      <c r="X148" s="37">
        <v>9</v>
      </c>
      <c r="Y148" s="37">
        <v>118</v>
      </c>
      <c r="Z148" s="37">
        <v>71</v>
      </c>
      <c r="AA148" s="37">
        <v>649.54833984375</v>
      </c>
      <c r="AB148" s="39" t="s">
        <v>5193</v>
      </c>
    </row>
    <row r="149" spans="3:28" x14ac:dyDescent="0.2">
      <c r="C149" s="38" t="s">
        <v>60</v>
      </c>
      <c r="D149" s="37">
        <v>10</v>
      </c>
      <c r="E149" s="37">
        <v>137</v>
      </c>
      <c r="F149" s="37">
        <v>96</v>
      </c>
      <c r="G149" s="37">
        <v>621.00067138671875</v>
      </c>
      <c r="H149" s="39" t="s">
        <v>5193</v>
      </c>
      <c r="M149" s="38" t="s">
        <v>2147</v>
      </c>
      <c r="N149" s="37">
        <v>10</v>
      </c>
      <c r="O149" s="37">
        <v>152</v>
      </c>
      <c r="P149" s="37">
        <v>46</v>
      </c>
      <c r="Q149" s="37">
        <v>748.47265625</v>
      </c>
      <c r="R149" s="39" t="s">
        <v>5193</v>
      </c>
      <c r="W149" s="38" t="s">
        <v>5211</v>
      </c>
      <c r="X149" s="37">
        <v>10</v>
      </c>
      <c r="Y149" s="37">
        <v>116</v>
      </c>
      <c r="Z149" s="37">
        <v>46</v>
      </c>
      <c r="AA149" s="37">
        <v>663.11968994140625</v>
      </c>
      <c r="AB149" s="39" t="s">
        <v>5193</v>
      </c>
    </row>
    <row r="150" spans="3:28" x14ac:dyDescent="0.2">
      <c r="C150" s="38" t="s">
        <v>60</v>
      </c>
      <c r="D150" s="37">
        <v>11</v>
      </c>
      <c r="E150" s="37">
        <v>126</v>
      </c>
      <c r="F150" s="37">
        <v>36</v>
      </c>
      <c r="G150" s="37">
        <v>584.47088623046875</v>
      </c>
      <c r="H150" s="39" t="s">
        <v>5193</v>
      </c>
      <c r="M150" s="38" t="s">
        <v>2147</v>
      </c>
      <c r="N150" s="37">
        <v>11</v>
      </c>
      <c r="O150" s="37">
        <v>152</v>
      </c>
      <c r="P150" s="37">
        <v>60</v>
      </c>
      <c r="Q150" s="37">
        <v>709.11029052734375</v>
      </c>
      <c r="R150" s="39" t="s">
        <v>5193</v>
      </c>
      <c r="W150" s="38" t="s">
        <v>5211</v>
      </c>
      <c r="X150" s="37">
        <v>11</v>
      </c>
      <c r="Y150" s="37">
        <v>123</v>
      </c>
      <c r="Z150" s="37">
        <v>0</v>
      </c>
      <c r="AA150" s="37">
        <v>662.62725830078125</v>
      </c>
      <c r="AB150" s="39" t="s">
        <v>5193</v>
      </c>
    </row>
    <row r="151" spans="3:28" x14ac:dyDescent="0.2">
      <c r="C151" s="38" t="s">
        <v>60</v>
      </c>
      <c r="D151" s="37">
        <v>12</v>
      </c>
      <c r="E151" s="37">
        <v>135</v>
      </c>
      <c r="F151" s="37">
        <v>38</v>
      </c>
      <c r="G151" s="37">
        <v>614.32025146484375</v>
      </c>
      <c r="H151" s="39" t="s">
        <v>5193</v>
      </c>
      <c r="M151" s="38" t="s">
        <v>2147</v>
      </c>
      <c r="N151" s="37">
        <v>12</v>
      </c>
      <c r="O151" s="37">
        <v>125</v>
      </c>
      <c r="P151" s="37">
        <v>0</v>
      </c>
      <c r="Q151" s="37">
        <v>676.37615966796875</v>
      </c>
      <c r="R151" s="39" t="s">
        <v>5193</v>
      </c>
      <c r="W151" s="38" t="s">
        <v>5211</v>
      </c>
      <c r="X151" s="37">
        <v>12</v>
      </c>
      <c r="Y151" s="37">
        <v>151</v>
      </c>
      <c r="Z151" s="37">
        <v>36</v>
      </c>
      <c r="AA151" s="37">
        <v>664.84197998046875</v>
      </c>
      <c r="AB151" s="39" t="s">
        <v>5193</v>
      </c>
    </row>
    <row r="152" spans="3:28" x14ac:dyDescent="0.2">
      <c r="C152" s="38" t="s">
        <v>60</v>
      </c>
      <c r="D152" s="37">
        <v>13</v>
      </c>
      <c r="E152" s="37">
        <v>131</v>
      </c>
      <c r="F152" s="37">
        <v>71</v>
      </c>
      <c r="G152" s="37">
        <v>654.532958984375</v>
      </c>
      <c r="H152" s="39" t="s">
        <v>5193</v>
      </c>
      <c r="M152" s="38" t="s">
        <v>2147</v>
      </c>
      <c r="N152" s="37">
        <v>13</v>
      </c>
      <c r="O152" s="37">
        <v>138</v>
      </c>
      <c r="P152" s="37">
        <v>75</v>
      </c>
      <c r="Q152" s="37">
        <v>614.33892822265625</v>
      </c>
      <c r="R152" s="39" t="s">
        <v>5193</v>
      </c>
      <c r="W152" s="38" t="s">
        <v>5211</v>
      </c>
      <c r="X152" s="37">
        <v>13</v>
      </c>
      <c r="Y152" s="37">
        <v>140</v>
      </c>
      <c r="Z152" s="37">
        <v>89</v>
      </c>
      <c r="AA152" s="37">
        <v>574.40972900390625</v>
      </c>
      <c r="AB152" s="39" t="s">
        <v>5193</v>
      </c>
    </row>
    <row r="153" spans="3:28" x14ac:dyDescent="0.2">
      <c r="C153" s="38" t="s">
        <v>60</v>
      </c>
      <c r="D153" s="37">
        <v>14</v>
      </c>
      <c r="E153" s="37">
        <v>137</v>
      </c>
      <c r="F153" s="37">
        <v>74</v>
      </c>
      <c r="G153" s="37">
        <v>699.32342529296875</v>
      </c>
      <c r="H153" s="39" t="s">
        <v>5193</v>
      </c>
      <c r="M153" s="38" t="s">
        <v>2147</v>
      </c>
      <c r="N153" s="37">
        <v>14</v>
      </c>
      <c r="O153" s="37">
        <v>153</v>
      </c>
      <c r="P153" s="37">
        <v>106</v>
      </c>
      <c r="Q153" s="37">
        <v>722.741455078125</v>
      </c>
      <c r="R153" s="39" t="s">
        <v>5193</v>
      </c>
      <c r="W153" s="38" t="s">
        <v>5211</v>
      </c>
      <c r="X153" s="37">
        <v>14</v>
      </c>
      <c r="Y153" s="37">
        <v>134</v>
      </c>
      <c r="Z153" s="37">
        <v>0</v>
      </c>
      <c r="AA153" s="37">
        <v>582.70172119140625</v>
      </c>
      <c r="AB153" s="39" t="s">
        <v>5193</v>
      </c>
    </row>
    <row r="154" spans="3:28" x14ac:dyDescent="0.2">
      <c r="C154" s="38" t="s">
        <v>60</v>
      </c>
      <c r="D154" s="37">
        <v>15</v>
      </c>
      <c r="E154" s="37">
        <v>138</v>
      </c>
      <c r="F154" s="37">
        <v>67</v>
      </c>
      <c r="G154" s="37">
        <v>652.74456787109375</v>
      </c>
      <c r="H154" s="39" t="s">
        <v>5193</v>
      </c>
      <c r="M154" s="38" t="s">
        <v>2147</v>
      </c>
      <c r="N154" s="37">
        <v>15</v>
      </c>
      <c r="O154" s="37">
        <v>113</v>
      </c>
      <c r="P154" s="37">
        <v>0</v>
      </c>
      <c r="Q154" s="37">
        <v>756.4482421875</v>
      </c>
      <c r="R154" s="39" t="s">
        <v>5193</v>
      </c>
      <c r="W154" s="38" t="s">
        <v>5211</v>
      </c>
      <c r="X154" s="37">
        <v>15</v>
      </c>
      <c r="Y154" s="37">
        <v>136</v>
      </c>
      <c r="Z154" s="37">
        <v>67</v>
      </c>
      <c r="AA154" s="37">
        <v>554.302734375</v>
      </c>
      <c r="AB154" s="39" t="s">
        <v>5193</v>
      </c>
    </row>
    <row r="155" spans="3:28" x14ac:dyDescent="0.2">
      <c r="C155" s="38" t="s">
        <v>78</v>
      </c>
      <c r="D155" s="37">
        <v>1</v>
      </c>
      <c r="E155" s="37">
        <v>114</v>
      </c>
      <c r="F155" s="37">
        <v>48</v>
      </c>
      <c r="G155" s="37">
        <v>701.7327880859375</v>
      </c>
      <c r="H155" s="39" t="s">
        <v>5193</v>
      </c>
      <c r="M155" s="38" t="s">
        <v>2148</v>
      </c>
      <c r="N155" s="37">
        <v>1</v>
      </c>
      <c r="O155" s="37">
        <v>150</v>
      </c>
      <c r="P155" s="37">
        <v>0</v>
      </c>
      <c r="Q155" s="37">
        <v>708.887939453125</v>
      </c>
      <c r="R155" s="39" t="s">
        <v>5193</v>
      </c>
      <c r="W155" s="38" t="s">
        <v>5212</v>
      </c>
      <c r="X155" s="37">
        <v>1</v>
      </c>
      <c r="Y155" s="37">
        <v>131</v>
      </c>
      <c r="Z155" s="37">
        <v>0</v>
      </c>
      <c r="AA155" s="37">
        <v>624.04022216796875</v>
      </c>
      <c r="AB155" s="39" t="s">
        <v>5193</v>
      </c>
    </row>
    <row r="156" spans="3:28" x14ac:dyDescent="0.2">
      <c r="C156" s="38" t="s">
        <v>78</v>
      </c>
      <c r="D156" s="37">
        <v>2</v>
      </c>
      <c r="E156" s="37">
        <v>114</v>
      </c>
      <c r="F156" s="37">
        <v>37</v>
      </c>
      <c r="G156" s="37">
        <v>739.462158203125</v>
      </c>
      <c r="H156" s="39" t="s">
        <v>5193</v>
      </c>
      <c r="M156" s="38" t="s">
        <v>2148</v>
      </c>
      <c r="N156" s="37">
        <v>2</v>
      </c>
      <c r="O156" s="37">
        <v>147</v>
      </c>
      <c r="P156" s="37">
        <v>62</v>
      </c>
      <c r="Q156" s="37">
        <v>709.154296875</v>
      </c>
      <c r="R156" s="39" t="s">
        <v>5193</v>
      </c>
      <c r="W156" s="38" t="s">
        <v>5212</v>
      </c>
      <c r="X156" s="37">
        <v>2</v>
      </c>
      <c r="Y156" s="37">
        <v>121</v>
      </c>
      <c r="Z156" s="37">
        <v>0</v>
      </c>
      <c r="AA156" s="37">
        <v>620.31146240234375</v>
      </c>
      <c r="AB156" s="39" t="s">
        <v>5193</v>
      </c>
    </row>
    <row r="157" spans="3:28" x14ac:dyDescent="0.2">
      <c r="C157" s="38" t="s">
        <v>78</v>
      </c>
      <c r="D157" s="37">
        <v>3</v>
      </c>
      <c r="E157" s="37">
        <v>118</v>
      </c>
      <c r="F157" s="37">
        <v>64</v>
      </c>
      <c r="G157" s="37">
        <v>739.97808837890625</v>
      </c>
      <c r="H157" s="39" t="s">
        <v>5193</v>
      </c>
      <c r="M157" s="38" t="s">
        <v>2148</v>
      </c>
      <c r="N157" s="37">
        <v>3</v>
      </c>
      <c r="O157" s="37">
        <v>130</v>
      </c>
      <c r="P157" s="37">
        <v>64</v>
      </c>
      <c r="Q157" s="37">
        <v>724.41265869140625</v>
      </c>
      <c r="R157" s="39" t="s">
        <v>5193</v>
      </c>
      <c r="W157" s="38" t="s">
        <v>5212</v>
      </c>
      <c r="X157" s="37">
        <v>3</v>
      </c>
      <c r="Y157" s="37">
        <v>119</v>
      </c>
      <c r="Z157" s="37">
        <v>32</v>
      </c>
      <c r="AA157" s="37">
        <v>628.78179931640625</v>
      </c>
      <c r="AB157" s="39" t="s">
        <v>5193</v>
      </c>
    </row>
    <row r="158" spans="3:28" x14ac:dyDescent="0.2">
      <c r="C158" s="38" t="s">
        <v>78</v>
      </c>
      <c r="D158" s="37">
        <v>4</v>
      </c>
      <c r="E158" s="37">
        <v>102</v>
      </c>
      <c r="F158" s="37">
        <v>41</v>
      </c>
      <c r="G158" s="37">
        <v>761.82470703125</v>
      </c>
      <c r="H158" s="39" t="s">
        <v>5193</v>
      </c>
      <c r="M158" s="38" t="s">
        <v>2148</v>
      </c>
      <c r="N158" s="37">
        <v>4</v>
      </c>
      <c r="O158" s="37">
        <v>155</v>
      </c>
      <c r="P158" s="37">
        <v>0</v>
      </c>
      <c r="Q158" s="37">
        <v>705.17999267578125</v>
      </c>
      <c r="R158" s="39" t="s">
        <v>5193</v>
      </c>
      <c r="W158" s="38" t="s">
        <v>5212</v>
      </c>
      <c r="X158" s="37">
        <v>4</v>
      </c>
      <c r="Y158" s="37">
        <v>0</v>
      </c>
      <c r="Z158" s="37">
        <v>0</v>
      </c>
      <c r="AA158" s="37">
        <v>0</v>
      </c>
      <c r="AB158" s="39" t="s">
        <v>5273</v>
      </c>
    </row>
    <row r="159" spans="3:28" x14ac:dyDescent="0.2">
      <c r="C159" s="38" t="s">
        <v>78</v>
      </c>
      <c r="D159" s="37">
        <v>5</v>
      </c>
      <c r="E159" s="37">
        <v>102</v>
      </c>
      <c r="F159" s="37">
        <v>37</v>
      </c>
      <c r="G159" s="37">
        <v>709.23272705078125</v>
      </c>
      <c r="H159" s="39" t="s">
        <v>5193</v>
      </c>
      <c r="M159" s="38" t="s">
        <v>2148</v>
      </c>
      <c r="N159" s="37">
        <v>5</v>
      </c>
      <c r="O159" s="37">
        <v>159</v>
      </c>
      <c r="P159" s="37">
        <v>52</v>
      </c>
      <c r="Q159" s="37">
        <v>699.82281494140625</v>
      </c>
      <c r="R159" s="39" t="s">
        <v>5193</v>
      </c>
      <c r="W159" s="38" t="s">
        <v>5212</v>
      </c>
      <c r="X159" s="37">
        <v>5</v>
      </c>
      <c r="Y159" s="37">
        <v>106</v>
      </c>
      <c r="Z159" s="37">
        <v>0</v>
      </c>
      <c r="AA159" s="37">
        <v>675.674560546875</v>
      </c>
      <c r="AB159" s="39" t="s">
        <v>5193</v>
      </c>
    </row>
    <row r="160" spans="3:28" x14ac:dyDescent="0.2">
      <c r="C160" s="38" t="s">
        <v>78</v>
      </c>
      <c r="D160" s="37">
        <v>6</v>
      </c>
      <c r="E160" s="37">
        <v>89</v>
      </c>
      <c r="F160" s="37">
        <v>37</v>
      </c>
      <c r="G160" s="37">
        <v>703.83135986328125</v>
      </c>
      <c r="H160" s="39" t="s">
        <v>5193</v>
      </c>
      <c r="M160" s="38" t="s">
        <v>2148</v>
      </c>
      <c r="N160" s="37">
        <v>6</v>
      </c>
      <c r="O160" s="37">
        <v>120</v>
      </c>
      <c r="P160" s="37">
        <v>45</v>
      </c>
      <c r="Q160" s="37">
        <v>675.59063720703125</v>
      </c>
      <c r="R160" s="39" t="s">
        <v>5193</v>
      </c>
      <c r="W160" s="38" t="s">
        <v>5212</v>
      </c>
      <c r="X160" s="37">
        <v>6</v>
      </c>
      <c r="Y160" s="37">
        <v>109</v>
      </c>
      <c r="Z160" s="37">
        <v>82</v>
      </c>
      <c r="AA160" s="37">
        <v>592.2626953125</v>
      </c>
      <c r="AB160" s="39" t="s">
        <v>5193</v>
      </c>
    </row>
    <row r="161" spans="3:28" x14ac:dyDescent="0.2">
      <c r="C161" s="38" t="s">
        <v>78</v>
      </c>
      <c r="D161" s="37">
        <v>7</v>
      </c>
      <c r="E161" s="37">
        <v>131</v>
      </c>
      <c r="F161" s="37">
        <v>82</v>
      </c>
      <c r="G161" s="37">
        <v>704.8939208984375</v>
      </c>
      <c r="H161" s="39" t="s">
        <v>5193</v>
      </c>
      <c r="M161" s="38" t="s">
        <v>2148</v>
      </c>
      <c r="N161" s="37">
        <v>7</v>
      </c>
      <c r="O161" s="37">
        <v>125</v>
      </c>
      <c r="P161" s="37">
        <v>35</v>
      </c>
      <c r="Q161" s="37">
        <v>532.2255859375</v>
      </c>
      <c r="R161" s="39" t="s">
        <v>5193</v>
      </c>
      <c r="W161" s="38" t="s">
        <v>5212</v>
      </c>
      <c r="X161" s="37">
        <v>7</v>
      </c>
      <c r="Y161" s="37">
        <v>100</v>
      </c>
      <c r="Z161" s="37">
        <v>50</v>
      </c>
      <c r="AA161" s="37">
        <v>554.60369873046875</v>
      </c>
      <c r="AB161" s="39" t="s">
        <v>5193</v>
      </c>
    </row>
    <row r="162" spans="3:28" x14ac:dyDescent="0.2">
      <c r="C162" s="38" t="s">
        <v>78</v>
      </c>
      <c r="D162" s="37">
        <v>8</v>
      </c>
      <c r="E162" s="37">
        <v>111</v>
      </c>
      <c r="F162" s="37">
        <v>44</v>
      </c>
      <c r="G162" s="37">
        <v>778.31231689453125</v>
      </c>
      <c r="H162" s="39" t="s">
        <v>5193</v>
      </c>
      <c r="M162" s="38" t="s">
        <v>2148</v>
      </c>
      <c r="N162" s="37">
        <v>8</v>
      </c>
      <c r="O162" s="37">
        <v>120</v>
      </c>
      <c r="P162" s="37">
        <v>76</v>
      </c>
      <c r="Q162" s="37">
        <v>625.1746826171875</v>
      </c>
      <c r="R162" s="39" t="s">
        <v>5193</v>
      </c>
      <c r="W162" s="38" t="s">
        <v>5212</v>
      </c>
      <c r="X162" s="37">
        <v>8</v>
      </c>
      <c r="Y162" s="37">
        <v>128</v>
      </c>
      <c r="Z162" s="37">
        <v>35</v>
      </c>
      <c r="AA162" s="37">
        <v>650.78131103515625</v>
      </c>
      <c r="AB162" s="39" t="s">
        <v>5193</v>
      </c>
    </row>
    <row r="163" spans="3:28" x14ac:dyDescent="0.2">
      <c r="C163" s="38" t="s">
        <v>78</v>
      </c>
      <c r="D163" s="37">
        <v>9</v>
      </c>
      <c r="E163" s="37">
        <v>103</v>
      </c>
      <c r="F163" s="37">
        <v>41</v>
      </c>
      <c r="G163" s="37">
        <v>706.863037109375</v>
      </c>
      <c r="H163" s="39" t="s">
        <v>5193</v>
      </c>
      <c r="M163" s="38" t="s">
        <v>2148</v>
      </c>
      <c r="N163" s="37">
        <v>9</v>
      </c>
      <c r="O163" s="37">
        <v>133</v>
      </c>
      <c r="P163" s="37">
        <v>51</v>
      </c>
      <c r="Q163" s="37">
        <v>698.79754638671875</v>
      </c>
      <c r="R163" s="39" t="s">
        <v>5193</v>
      </c>
      <c r="W163" s="38" t="s">
        <v>5212</v>
      </c>
      <c r="X163" s="37">
        <v>9</v>
      </c>
      <c r="Y163" s="37">
        <v>105</v>
      </c>
      <c r="Z163" s="37">
        <v>0</v>
      </c>
      <c r="AA163" s="37">
        <v>586.576171875</v>
      </c>
      <c r="AB163" s="39" t="s">
        <v>5193</v>
      </c>
    </row>
    <row r="164" spans="3:28" x14ac:dyDescent="0.2">
      <c r="C164" s="38" t="s">
        <v>78</v>
      </c>
      <c r="D164" s="37">
        <v>10</v>
      </c>
      <c r="E164" s="37">
        <v>103</v>
      </c>
      <c r="F164" s="37">
        <v>0</v>
      </c>
      <c r="G164" s="37">
        <v>736.40887451171875</v>
      </c>
      <c r="H164" s="39" t="s">
        <v>5193</v>
      </c>
      <c r="M164" s="38" t="s">
        <v>2148</v>
      </c>
      <c r="N164" s="37">
        <v>10</v>
      </c>
      <c r="O164" s="37">
        <v>90</v>
      </c>
      <c r="P164" s="37">
        <v>36</v>
      </c>
      <c r="Q164" s="37">
        <v>557.6256103515625</v>
      </c>
      <c r="R164" s="39" t="s">
        <v>5193</v>
      </c>
      <c r="W164" s="38" t="s">
        <v>5212</v>
      </c>
      <c r="X164" s="37">
        <v>10</v>
      </c>
      <c r="Y164" s="37">
        <v>116</v>
      </c>
      <c r="Z164" s="37">
        <v>38</v>
      </c>
      <c r="AA164" s="37">
        <v>591.650390625</v>
      </c>
      <c r="AB164" s="39" t="s">
        <v>5193</v>
      </c>
    </row>
    <row r="165" spans="3:28" x14ac:dyDescent="0.2">
      <c r="C165" s="38" t="s">
        <v>78</v>
      </c>
      <c r="D165" s="37">
        <v>11</v>
      </c>
      <c r="E165" s="37">
        <v>94</v>
      </c>
      <c r="F165" s="37">
        <v>48</v>
      </c>
      <c r="G165" s="37">
        <v>700.0003662109375</v>
      </c>
      <c r="H165" s="39" t="s">
        <v>5193</v>
      </c>
      <c r="M165" s="38" t="s">
        <v>2148</v>
      </c>
      <c r="N165" s="37">
        <v>11</v>
      </c>
      <c r="O165" s="37">
        <v>122</v>
      </c>
      <c r="P165" s="37">
        <v>0</v>
      </c>
      <c r="Q165" s="37">
        <v>625.6978759765625</v>
      </c>
      <c r="R165" s="39" t="s">
        <v>5193</v>
      </c>
      <c r="W165" s="38" t="s">
        <v>5212</v>
      </c>
      <c r="X165" s="37">
        <v>11</v>
      </c>
      <c r="Y165" s="37">
        <v>120</v>
      </c>
      <c r="Z165" s="37">
        <v>0</v>
      </c>
      <c r="AA165" s="37">
        <v>605.32781982421875</v>
      </c>
      <c r="AB165" s="39" t="s">
        <v>5193</v>
      </c>
    </row>
    <row r="166" spans="3:28" x14ac:dyDescent="0.2">
      <c r="C166" s="38" t="s">
        <v>78</v>
      </c>
      <c r="D166" s="37">
        <v>12</v>
      </c>
      <c r="E166" s="37">
        <v>107</v>
      </c>
      <c r="F166" s="37">
        <v>44</v>
      </c>
      <c r="G166" s="37">
        <v>712.79241943359375</v>
      </c>
      <c r="H166" s="39" t="s">
        <v>5193</v>
      </c>
      <c r="M166" s="38" t="s">
        <v>2148</v>
      </c>
      <c r="N166" s="37">
        <v>12</v>
      </c>
      <c r="O166" s="37">
        <v>94</v>
      </c>
      <c r="P166" s="37">
        <v>0</v>
      </c>
      <c r="Q166" s="37">
        <v>616.7080078125</v>
      </c>
      <c r="R166" s="39" t="s">
        <v>5193</v>
      </c>
      <c r="W166" s="38" t="s">
        <v>5212</v>
      </c>
      <c r="X166" s="37">
        <v>12</v>
      </c>
      <c r="Y166" s="37">
        <v>135</v>
      </c>
      <c r="Z166" s="37">
        <v>82</v>
      </c>
      <c r="AA166" s="37">
        <v>646.6505126953125</v>
      </c>
      <c r="AB166" s="39" t="s">
        <v>5193</v>
      </c>
    </row>
    <row r="167" spans="3:28" x14ac:dyDescent="0.2">
      <c r="C167" s="38" t="s">
        <v>78</v>
      </c>
      <c r="D167" s="37">
        <v>13</v>
      </c>
      <c r="E167" s="37">
        <v>113</v>
      </c>
      <c r="F167" s="37">
        <v>56</v>
      </c>
      <c r="G167" s="37">
        <v>715.4375</v>
      </c>
      <c r="H167" s="39" t="s">
        <v>5193</v>
      </c>
      <c r="M167" s="38" t="s">
        <v>2148</v>
      </c>
      <c r="N167" s="37">
        <v>13</v>
      </c>
      <c r="O167" s="37">
        <v>116</v>
      </c>
      <c r="P167" s="37">
        <v>42</v>
      </c>
      <c r="Q167" s="37">
        <v>609.42938232421875</v>
      </c>
      <c r="R167" s="39" t="s">
        <v>5193</v>
      </c>
      <c r="W167" s="38" t="s">
        <v>5212</v>
      </c>
      <c r="X167" s="37">
        <v>13</v>
      </c>
      <c r="Y167" s="37">
        <v>132</v>
      </c>
      <c r="Z167" s="37">
        <v>79</v>
      </c>
      <c r="AA167" s="37">
        <v>628.0040283203125</v>
      </c>
      <c r="AB167" s="39" t="s">
        <v>5193</v>
      </c>
    </row>
    <row r="168" spans="3:28" x14ac:dyDescent="0.2">
      <c r="C168" s="38" t="s">
        <v>78</v>
      </c>
      <c r="D168" s="37">
        <v>14</v>
      </c>
      <c r="E168" s="37">
        <v>103</v>
      </c>
      <c r="F168" s="37">
        <v>0</v>
      </c>
      <c r="G168" s="37">
        <v>701.902587890625</v>
      </c>
      <c r="H168" s="39" t="s">
        <v>5193</v>
      </c>
      <c r="M168" s="38" t="s">
        <v>2148</v>
      </c>
      <c r="N168" s="37">
        <v>14</v>
      </c>
      <c r="O168" s="37">
        <v>119</v>
      </c>
      <c r="P168" s="37">
        <v>0</v>
      </c>
      <c r="Q168" s="37">
        <v>663.67791748046875</v>
      </c>
      <c r="R168" s="39" t="s">
        <v>5193</v>
      </c>
      <c r="W168" s="38" t="s">
        <v>5212</v>
      </c>
      <c r="X168" s="37">
        <v>14</v>
      </c>
      <c r="Y168" s="37">
        <v>152</v>
      </c>
      <c r="Z168" s="37">
        <v>70</v>
      </c>
      <c r="AA168" s="37">
        <v>588.20452880859375</v>
      </c>
      <c r="AB168" s="39" t="s">
        <v>5193</v>
      </c>
    </row>
    <row r="169" spans="3:28" x14ac:dyDescent="0.2">
      <c r="C169" s="38" t="s">
        <v>78</v>
      </c>
      <c r="D169" s="37">
        <v>15</v>
      </c>
      <c r="E169" s="37">
        <v>109</v>
      </c>
      <c r="F169" s="37">
        <v>39</v>
      </c>
      <c r="G169" s="37">
        <v>721.55633544921875</v>
      </c>
      <c r="H169" s="39" t="s">
        <v>5193</v>
      </c>
      <c r="M169" s="38" t="s">
        <v>2148</v>
      </c>
      <c r="N169" s="37">
        <v>15</v>
      </c>
      <c r="O169" s="37">
        <v>135</v>
      </c>
      <c r="P169" s="37">
        <v>44</v>
      </c>
      <c r="Q169" s="37">
        <v>610.09271240234375</v>
      </c>
      <c r="R169" s="39" t="s">
        <v>5193</v>
      </c>
      <c r="W169" s="38" t="s">
        <v>5212</v>
      </c>
      <c r="X169" s="37">
        <v>15</v>
      </c>
      <c r="Y169" s="37">
        <v>102</v>
      </c>
      <c r="Z169" s="37">
        <v>0</v>
      </c>
      <c r="AA169" s="37">
        <v>570.864501953125</v>
      </c>
      <c r="AB169" s="39" t="s">
        <v>5193</v>
      </c>
    </row>
    <row r="170" spans="3:28" x14ac:dyDescent="0.2">
      <c r="C170" s="38" t="s">
        <v>5213</v>
      </c>
      <c r="D170" s="37">
        <v>1</v>
      </c>
      <c r="E170" s="37">
        <v>81</v>
      </c>
      <c r="F170" s="37">
        <v>48</v>
      </c>
      <c r="G170" s="37">
        <v>677.587890625</v>
      </c>
      <c r="H170" s="39" t="s">
        <v>5193</v>
      </c>
      <c r="M170" s="38" t="s">
        <v>2149</v>
      </c>
      <c r="N170" s="37">
        <v>1</v>
      </c>
      <c r="O170" s="37">
        <v>164</v>
      </c>
      <c r="P170" s="37">
        <v>0</v>
      </c>
      <c r="Q170" s="37">
        <v>663.56195068359375</v>
      </c>
      <c r="R170" s="39" t="s">
        <v>5193</v>
      </c>
      <c r="W170" s="38" t="s">
        <v>5215</v>
      </c>
      <c r="X170" s="37">
        <v>1</v>
      </c>
      <c r="Y170" s="37">
        <v>102</v>
      </c>
      <c r="Z170" s="37">
        <v>69</v>
      </c>
      <c r="AA170" s="37">
        <v>629.1927490234375</v>
      </c>
      <c r="AB170" s="39" t="s">
        <v>5193</v>
      </c>
    </row>
    <row r="171" spans="3:28" x14ac:dyDescent="0.2">
      <c r="C171" s="38" t="s">
        <v>5213</v>
      </c>
      <c r="D171" s="37">
        <v>2</v>
      </c>
      <c r="E171" s="37">
        <v>110</v>
      </c>
      <c r="F171" s="37">
        <v>49</v>
      </c>
      <c r="G171" s="37">
        <v>629.85638427734375</v>
      </c>
      <c r="H171" s="39" t="s">
        <v>5193</v>
      </c>
      <c r="M171" s="38" t="s">
        <v>2149</v>
      </c>
      <c r="N171" s="37">
        <v>2</v>
      </c>
      <c r="O171" s="37">
        <v>157</v>
      </c>
      <c r="P171" s="37">
        <v>61</v>
      </c>
      <c r="Q171" s="37">
        <v>693.03631591796875</v>
      </c>
      <c r="R171" s="39" t="s">
        <v>5193</v>
      </c>
      <c r="W171" s="38" t="s">
        <v>5215</v>
      </c>
      <c r="X171" s="37">
        <v>2</v>
      </c>
      <c r="Y171" s="37">
        <v>97</v>
      </c>
      <c r="Z171" s="37">
        <v>0</v>
      </c>
      <c r="AA171" s="37">
        <v>574.7122802734375</v>
      </c>
      <c r="AB171" s="39" t="s">
        <v>5193</v>
      </c>
    </row>
    <row r="172" spans="3:28" x14ac:dyDescent="0.2">
      <c r="C172" s="38" t="s">
        <v>5213</v>
      </c>
      <c r="D172" s="37">
        <v>3</v>
      </c>
      <c r="E172" s="37">
        <v>127</v>
      </c>
      <c r="F172" s="37">
        <v>61</v>
      </c>
      <c r="G172" s="37">
        <v>659.5902099609375</v>
      </c>
      <c r="H172" s="39" t="s">
        <v>5193</v>
      </c>
      <c r="M172" s="38" t="s">
        <v>2149</v>
      </c>
      <c r="N172" s="37">
        <v>3</v>
      </c>
      <c r="O172" s="37">
        <v>145</v>
      </c>
      <c r="P172" s="37">
        <v>0</v>
      </c>
      <c r="Q172" s="37">
        <v>679.47857666015625</v>
      </c>
      <c r="R172" s="39" t="s">
        <v>5193</v>
      </c>
      <c r="W172" s="38" t="s">
        <v>5215</v>
      </c>
      <c r="X172" s="37">
        <v>3</v>
      </c>
      <c r="Y172" s="37">
        <v>107</v>
      </c>
      <c r="Z172" s="37">
        <v>85</v>
      </c>
      <c r="AA172" s="37">
        <v>661.23150634765625</v>
      </c>
      <c r="AB172" s="39" t="s">
        <v>5193</v>
      </c>
    </row>
    <row r="173" spans="3:28" x14ac:dyDescent="0.2">
      <c r="C173" s="38" t="s">
        <v>5213</v>
      </c>
      <c r="D173" s="37">
        <v>4</v>
      </c>
      <c r="E173" s="37">
        <v>115</v>
      </c>
      <c r="F173" s="37">
        <v>59</v>
      </c>
      <c r="G173" s="37">
        <v>682.7244873046875</v>
      </c>
      <c r="H173" s="39" t="s">
        <v>5193</v>
      </c>
      <c r="M173" s="38" t="s">
        <v>2149</v>
      </c>
      <c r="N173" s="37">
        <v>4</v>
      </c>
      <c r="O173" s="37">
        <v>153</v>
      </c>
      <c r="P173" s="37">
        <v>39</v>
      </c>
      <c r="Q173" s="37">
        <v>640.01690673828125</v>
      </c>
      <c r="R173" s="39" t="s">
        <v>5193</v>
      </c>
      <c r="W173" s="38" t="s">
        <v>5215</v>
      </c>
      <c r="X173" s="37">
        <v>4</v>
      </c>
      <c r="Y173" s="37">
        <v>100</v>
      </c>
      <c r="Z173" s="37">
        <v>88</v>
      </c>
      <c r="AA173" s="37">
        <v>655.5123291015625</v>
      </c>
      <c r="AB173" s="39" t="s">
        <v>5193</v>
      </c>
    </row>
    <row r="174" spans="3:28" x14ac:dyDescent="0.2">
      <c r="C174" s="38" t="s">
        <v>5213</v>
      </c>
      <c r="D174" s="37">
        <v>5</v>
      </c>
      <c r="E174" s="37">
        <v>119</v>
      </c>
      <c r="F174" s="37">
        <v>68</v>
      </c>
      <c r="G174" s="37">
        <v>643.4256591796875</v>
      </c>
      <c r="H174" s="39" t="s">
        <v>5193</v>
      </c>
      <c r="M174" s="38" t="s">
        <v>2149</v>
      </c>
      <c r="N174" s="37">
        <v>5</v>
      </c>
      <c r="O174" s="37">
        <v>144</v>
      </c>
      <c r="P174" s="37">
        <v>53</v>
      </c>
      <c r="Q174" s="37">
        <v>696.1307373046875</v>
      </c>
      <c r="R174" s="39" t="s">
        <v>5193</v>
      </c>
      <c r="W174" s="38" t="s">
        <v>5215</v>
      </c>
      <c r="X174" s="37">
        <v>5</v>
      </c>
      <c r="Y174" s="37">
        <v>101</v>
      </c>
      <c r="Z174" s="37">
        <v>62</v>
      </c>
      <c r="AA174" s="37">
        <v>662.15899658203125</v>
      </c>
      <c r="AB174" s="39" t="s">
        <v>5193</v>
      </c>
    </row>
    <row r="175" spans="3:28" x14ac:dyDescent="0.2">
      <c r="C175" s="38" t="s">
        <v>5213</v>
      </c>
      <c r="D175" s="37">
        <v>6</v>
      </c>
      <c r="E175" s="37">
        <v>123</v>
      </c>
      <c r="F175" s="37">
        <v>0</v>
      </c>
      <c r="G175" s="37">
        <v>592.69256591796875</v>
      </c>
      <c r="H175" s="39" t="s">
        <v>5193</v>
      </c>
      <c r="M175" s="38" t="s">
        <v>2149</v>
      </c>
      <c r="N175" s="37">
        <v>6</v>
      </c>
      <c r="O175" s="37">
        <v>149</v>
      </c>
      <c r="P175" s="37">
        <v>0</v>
      </c>
      <c r="Q175" s="37">
        <v>670.749755859375</v>
      </c>
      <c r="R175" s="39" t="s">
        <v>5193</v>
      </c>
      <c r="W175" s="38" t="s">
        <v>5215</v>
      </c>
      <c r="X175" s="37">
        <v>6</v>
      </c>
      <c r="Y175" s="37">
        <v>106</v>
      </c>
      <c r="Z175" s="37">
        <v>0</v>
      </c>
      <c r="AA175" s="37">
        <v>588.1639404296875</v>
      </c>
      <c r="AB175" s="39" t="s">
        <v>5193</v>
      </c>
    </row>
    <row r="176" spans="3:28" x14ac:dyDescent="0.2">
      <c r="C176" s="38" t="s">
        <v>5213</v>
      </c>
      <c r="D176" s="37">
        <v>7</v>
      </c>
      <c r="E176" s="37">
        <v>126</v>
      </c>
      <c r="F176" s="37">
        <v>53</v>
      </c>
      <c r="G176" s="37">
        <v>614.29583740234375</v>
      </c>
      <c r="H176" s="39" t="s">
        <v>5193</v>
      </c>
      <c r="M176" s="38" t="s">
        <v>2149</v>
      </c>
      <c r="N176" s="37">
        <v>7</v>
      </c>
      <c r="O176" s="37">
        <v>129</v>
      </c>
      <c r="P176" s="37">
        <v>77</v>
      </c>
      <c r="Q176" s="37">
        <v>668.58709716796875</v>
      </c>
      <c r="R176" s="39" t="s">
        <v>5193</v>
      </c>
      <c r="W176" s="38" t="s">
        <v>5215</v>
      </c>
      <c r="X176" s="37">
        <v>7</v>
      </c>
      <c r="Y176" s="37">
        <v>105</v>
      </c>
      <c r="Z176" s="37">
        <v>0</v>
      </c>
      <c r="AA176" s="37">
        <v>475.9161376953125</v>
      </c>
      <c r="AB176" s="39" t="s">
        <v>5193</v>
      </c>
    </row>
    <row r="177" spans="3:28" x14ac:dyDescent="0.2">
      <c r="C177" s="38" t="s">
        <v>5213</v>
      </c>
      <c r="D177" s="37">
        <v>8</v>
      </c>
      <c r="E177" s="37">
        <v>145</v>
      </c>
      <c r="F177" s="37">
        <v>38</v>
      </c>
      <c r="G177" s="37">
        <v>653.41802978515625</v>
      </c>
      <c r="H177" s="39" t="s">
        <v>5193</v>
      </c>
      <c r="M177" s="38" t="s">
        <v>2149</v>
      </c>
      <c r="N177" s="37">
        <v>8</v>
      </c>
      <c r="O177" s="37">
        <v>170</v>
      </c>
      <c r="P177" s="37">
        <v>77</v>
      </c>
      <c r="Q177" s="37">
        <v>651.42449951171875</v>
      </c>
      <c r="R177" s="39" t="s">
        <v>5193</v>
      </c>
      <c r="W177" s="38" t="s">
        <v>5215</v>
      </c>
      <c r="X177" s="37">
        <v>8</v>
      </c>
      <c r="Y177" s="37">
        <v>110</v>
      </c>
      <c r="Z177" s="37">
        <v>87</v>
      </c>
      <c r="AA177" s="37">
        <v>671.78509521484375</v>
      </c>
      <c r="AB177" s="39" t="s">
        <v>5193</v>
      </c>
    </row>
    <row r="178" spans="3:28" x14ac:dyDescent="0.2">
      <c r="C178" s="38" t="s">
        <v>5213</v>
      </c>
      <c r="D178" s="37">
        <v>9</v>
      </c>
      <c r="E178" s="37">
        <v>124</v>
      </c>
      <c r="F178" s="37">
        <v>50</v>
      </c>
      <c r="G178" s="37">
        <v>619.28948974609375</v>
      </c>
      <c r="H178" s="39" t="s">
        <v>5193</v>
      </c>
      <c r="M178" s="38" t="s">
        <v>2149</v>
      </c>
      <c r="N178" s="37">
        <v>9</v>
      </c>
      <c r="O178" s="37">
        <v>144</v>
      </c>
      <c r="P178" s="37">
        <v>81</v>
      </c>
      <c r="Q178" s="37">
        <v>659.468505859375</v>
      </c>
      <c r="R178" s="39" t="s">
        <v>5193</v>
      </c>
      <c r="W178" s="38" t="s">
        <v>5215</v>
      </c>
      <c r="X178" s="37">
        <v>9</v>
      </c>
      <c r="Y178" s="37">
        <v>107</v>
      </c>
      <c r="Z178" s="37">
        <v>79</v>
      </c>
      <c r="AA178" s="37">
        <v>604.6590576171875</v>
      </c>
      <c r="AB178" s="39" t="s">
        <v>5193</v>
      </c>
    </row>
    <row r="179" spans="3:28" x14ac:dyDescent="0.2">
      <c r="C179" s="38" t="s">
        <v>5213</v>
      </c>
      <c r="D179" s="37">
        <v>10</v>
      </c>
      <c r="E179" s="37">
        <v>125</v>
      </c>
      <c r="F179" s="37">
        <v>39</v>
      </c>
      <c r="G179" s="37">
        <v>626.2252197265625</v>
      </c>
      <c r="H179" s="39" t="s">
        <v>5193</v>
      </c>
      <c r="M179" s="38" t="s">
        <v>2149</v>
      </c>
      <c r="N179" s="37">
        <v>10</v>
      </c>
      <c r="O179" s="37">
        <v>160</v>
      </c>
      <c r="P179" s="37">
        <v>66</v>
      </c>
      <c r="Q179" s="37">
        <v>670.11669921875</v>
      </c>
      <c r="R179" s="39" t="s">
        <v>5193</v>
      </c>
      <c r="W179" s="38" t="s">
        <v>5215</v>
      </c>
      <c r="X179" s="37">
        <v>10</v>
      </c>
      <c r="Y179" s="37">
        <v>104</v>
      </c>
      <c r="Z179" s="37">
        <v>49</v>
      </c>
      <c r="AA179" s="37">
        <v>558.29644775390625</v>
      </c>
      <c r="AB179" s="39" t="s">
        <v>5193</v>
      </c>
    </row>
    <row r="180" spans="3:28" x14ac:dyDescent="0.2">
      <c r="C180" s="38" t="s">
        <v>5213</v>
      </c>
      <c r="D180" s="37">
        <v>11</v>
      </c>
      <c r="E180" s="37">
        <v>116</v>
      </c>
      <c r="F180" s="37">
        <v>48</v>
      </c>
      <c r="G180" s="37">
        <v>656.85528564453125</v>
      </c>
      <c r="H180" s="39" t="s">
        <v>5193</v>
      </c>
      <c r="M180" s="38" t="s">
        <v>2149</v>
      </c>
      <c r="N180" s="37">
        <v>11</v>
      </c>
      <c r="O180" s="37">
        <v>121</v>
      </c>
      <c r="P180" s="37">
        <v>92</v>
      </c>
      <c r="Q180" s="37">
        <v>636.54229736328125</v>
      </c>
      <c r="R180" s="39" t="s">
        <v>5193</v>
      </c>
      <c r="W180" s="38" t="s">
        <v>5215</v>
      </c>
      <c r="X180" s="37">
        <v>11</v>
      </c>
      <c r="Y180" s="37">
        <v>109</v>
      </c>
      <c r="Z180" s="37">
        <v>38</v>
      </c>
      <c r="AA180" s="37">
        <v>621.1397705078125</v>
      </c>
      <c r="AB180" s="39" t="s">
        <v>5193</v>
      </c>
    </row>
    <row r="181" spans="3:28" x14ac:dyDescent="0.2">
      <c r="C181" s="38" t="s">
        <v>5213</v>
      </c>
      <c r="D181" s="37">
        <v>12</v>
      </c>
      <c r="E181" s="37">
        <v>124</v>
      </c>
      <c r="F181" s="37">
        <v>56</v>
      </c>
      <c r="G181" s="37">
        <v>657.14715576171875</v>
      </c>
      <c r="H181" s="39" t="s">
        <v>5193</v>
      </c>
      <c r="M181" s="38" t="s">
        <v>2149</v>
      </c>
      <c r="N181" s="37">
        <v>12</v>
      </c>
      <c r="O181" s="37">
        <v>154</v>
      </c>
      <c r="P181" s="37">
        <v>79</v>
      </c>
      <c r="Q181" s="37">
        <v>628.63543701171875</v>
      </c>
      <c r="R181" s="39" t="s">
        <v>5193</v>
      </c>
      <c r="W181" s="38" t="s">
        <v>5215</v>
      </c>
      <c r="X181" s="37">
        <v>12</v>
      </c>
      <c r="Y181" s="37">
        <v>113</v>
      </c>
      <c r="Z181" s="37">
        <v>33</v>
      </c>
      <c r="AA181" s="37">
        <v>608.69097900390625</v>
      </c>
      <c r="AB181" s="39" t="s">
        <v>5193</v>
      </c>
    </row>
    <row r="182" spans="3:28" x14ac:dyDescent="0.2">
      <c r="C182" s="38" t="s">
        <v>5213</v>
      </c>
      <c r="D182" s="37">
        <v>13</v>
      </c>
      <c r="E182" s="37">
        <v>118</v>
      </c>
      <c r="F182" s="37">
        <v>46</v>
      </c>
      <c r="G182" s="37">
        <v>648.369873046875</v>
      </c>
      <c r="H182" s="39" t="s">
        <v>5193</v>
      </c>
      <c r="M182" s="38" t="s">
        <v>2149</v>
      </c>
      <c r="N182" s="37">
        <v>13</v>
      </c>
      <c r="O182" s="37">
        <v>137</v>
      </c>
      <c r="P182" s="37">
        <v>75</v>
      </c>
      <c r="Q182" s="37">
        <v>651.5140380859375</v>
      </c>
      <c r="R182" s="39" t="s">
        <v>5193</v>
      </c>
      <c r="W182" s="38" t="s">
        <v>5215</v>
      </c>
      <c r="X182" s="37">
        <v>13</v>
      </c>
      <c r="Y182" s="37">
        <v>112</v>
      </c>
      <c r="Z182" s="37">
        <v>83</v>
      </c>
      <c r="AA182" s="37">
        <v>630.86041259765625</v>
      </c>
      <c r="AB182" s="39" t="s">
        <v>5193</v>
      </c>
    </row>
    <row r="183" spans="3:28" x14ac:dyDescent="0.2">
      <c r="C183" s="38" t="s">
        <v>5213</v>
      </c>
      <c r="D183" s="37">
        <v>14</v>
      </c>
      <c r="E183" s="37">
        <v>124</v>
      </c>
      <c r="F183" s="37">
        <v>51</v>
      </c>
      <c r="G183" s="37">
        <v>643.61358642578125</v>
      </c>
      <c r="H183" s="39" t="s">
        <v>5193</v>
      </c>
      <c r="M183" s="38" t="s">
        <v>2149</v>
      </c>
      <c r="N183" s="37">
        <v>14</v>
      </c>
      <c r="O183" s="37">
        <v>139</v>
      </c>
      <c r="P183" s="37">
        <v>85</v>
      </c>
      <c r="Q183" s="37">
        <v>620.47418212890625</v>
      </c>
      <c r="R183" s="39" t="s">
        <v>5193</v>
      </c>
      <c r="W183" s="38" t="s">
        <v>5215</v>
      </c>
      <c r="X183" s="37">
        <v>14</v>
      </c>
      <c r="Y183" s="37">
        <v>112</v>
      </c>
      <c r="Z183" s="37">
        <v>76</v>
      </c>
      <c r="AA183" s="37">
        <v>634.06805419921875</v>
      </c>
      <c r="AB183" s="39" t="s">
        <v>5193</v>
      </c>
    </row>
    <row r="184" spans="3:28" x14ac:dyDescent="0.2">
      <c r="C184" s="38" t="s">
        <v>5213</v>
      </c>
      <c r="D184" s="37">
        <v>15</v>
      </c>
      <c r="E184" s="37">
        <v>121</v>
      </c>
      <c r="F184" s="37">
        <v>53</v>
      </c>
      <c r="G184" s="37">
        <v>643.61444091796875</v>
      </c>
      <c r="H184" s="39" t="s">
        <v>5193</v>
      </c>
      <c r="M184" s="38" t="s">
        <v>2149</v>
      </c>
      <c r="N184" s="37">
        <v>15</v>
      </c>
      <c r="O184" s="37">
        <v>147</v>
      </c>
      <c r="P184" s="37">
        <v>40</v>
      </c>
      <c r="Q184" s="37">
        <v>664.14520263671875</v>
      </c>
      <c r="R184" s="39" t="s">
        <v>5193</v>
      </c>
      <c r="W184" s="38" t="s">
        <v>5215</v>
      </c>
      <c r="X184" s="37">
        <v>15</v>
      </c>
      <c r="Y184" s="37">
        <v>130</v>
      </c>
      <c r="Z184" s="37">
        <v>102</v>
      </c>
      <c r="AA184" s="37">
        <v>657.402099609375</v>
      </c>
      <c r="AB184" s="39" t="s">
        <v>5193</v>
      </c>
    </row>
    <row r="185" spans="3:28" x14ac:dyDescent="0.2">
      <c r="C185" s="38" t="s">
        <v>5216</v>
      </c>
      <c r="D185" s="37">
        <v>1</v>
      </c>
      <c r="E185" s="37">
        <v>0</v>
      </c>
      <c r="F185" s="37">
        <v>0</v>
      </c>
      <c r="G185" s="37">
        <v>0</v>
      </c>
      <c r="H185" s="39" t="s">
        <v>5273</v>
      </c>
      <c r="M185" s="38" t="s">
        <v>1872</v>
      </c>
      <c r="N185" s="37">
        <v>1</v>
      </c>
      <c r="O185" s="37">
        <v>115</v>
      </c>
      <c r="P185" s="37">
        <v>39</v>
      </c>
      <c r="Q185" s="37">
        <v>579.17913818359375</v>
      </c>
      <c r="R185" s="39" t="s">
        <v>5193</v>
      </c>
      <c r="W185" s="38" t="s">
        <v>5217</v>
      </c>
      <c r="X185" s="37">
        <v>1</v>
      </c>
      <c r="Y185" s="37">
        <v>151</v>
      </c>
      <c r="Z185" s="37">
        <v>46</v>
      </c>
      <c r="AA185" s="37">
        <v>727.03314208984375</v>
      </c>
      <c r="AB185" s="39" t="s">
        <v>5193</v>
      </c>
    </row>
    <row r="186" spans="3:28" x14ac:dyDescent="0.2">
      <c r="C186" s="38" t="s">
        <v>5216</v>
      </c>
      <c r="D186" s="37">
        <v>2</v>
      </c>
      <c r="E186" s="37">
        <v>0</v>
      </c>
      <c r="F186" s="37">
        <v>0</v>
      </c>
      <c r="G186" s="37">
        <v>0</v>
      </c>
      <c r="H186" s="39" t="s">
        <v>5273</v>
      </c>
      <c r="M186" s="38" t="s">
        <v>1872</v>
      </c>
      <c r="N186" s="37">
        <v>2</v>
      </c>
      <c r="O186" s="37">
        <v>111</v>
      </c>
      <c r="P186" s="37">
        <v>0</v>
      </c>
      <c r="Q186" s="37">
        <v>537.096435546875</v>
      </c>
      <c r="R186" s="39" t="s">
        <v>5193</v>
      </c>
      <c r="W186" s="38" t="s">
        <v>5217</v>
      </c>
      <c r="X186" s="37">
        <v>2</v>
      </c>
      <c r="Y186" s="37">
        <v>149</v>
      </c>
      <c r="Z186" s="37">
        <v>109</v>
      </c>
      <c r="AA186" s="37">
        <v>786.64166259765625</v>
      </c>
      <c r="AB186" s="39" t="s">
        <v>5193</v>
      </c>
    </row>
    <row r="187" spans="3:28" x14ac:dyDescent="0.2">
      <c r="C187" s="38" t="s">
        <v>5216</v>
      </c>
      <c r="D187" s="37">
        <v>3</v>
      </c>
      <c r="E187" s="37">
        <v>0</v>
      </c>
      <c r="F187" s="37">
        <v>0</v>
      </c>
      <c r="G187" s="37">
        <v>0</v>
      </c>
      <c r="H187" s="39" t="s">
        <v>5273</v>
      </c>
      <c r="M187" s="38" t="s">
        <v>1872</v>
      </c>
      <c r="N187" s="37">
        <v>3</v>
      </c>
      <c r="O187" s="37">
        <v>109</v>
      </c>
      <c r="P187" s="37">
        <v>62</v>
      </c>
      <c r="Q187" s="37">
        <v>700.29315185546875</v>
      </c>
      <c r="R187" s="39" t="s">
        <v>5193</v>
      </c>
      <c r="W187" s="38" t="s">
        <v>5217</v>
      </c>
      <c r="X187" s="37">
        <v>3</v>
      </c>
      <c r="Y187" s="37">
        <v>118</v>
      </c>
      <c r="Z187" s="37">
        <v>0</v>
      </c>
      <c r="AA187" s="37">
        <v>743.5040283203125</v>
      </c>
      <c r="AB187" s="39" t="s">
        <v>5193</v>
      </c>
    </row>
    <row r="188" spans="3:28" x14ac:dyDescent="0.2">
      <c r="C188" s="38" t="s">
        <v>5216</v>
      </c>
      <c r="D188" s="37">
        <v>4</v>
      </c>
      <c r="E188" s="37">
        <v>0</v>
      </c>
      <c r="F188" s="37">
        <v>0</v>
      </c>
      <c r="G188" s="37">
        <v>0</v>
      </c>
      <c r="H188" s="39" t="s">
        <v>5273</v>
      </c>
      <c r="M188" s="38" t="s">
        <v>1872</v>
      </c>
      <c r="N188" s="37">
        <v>4</v>
      </c>
      <c r="O188" s="37">
        <v>126</v>
      </c>
      <c r="P188" s="37">
        <v>47</v>
      </c>
      <c r="Q188" s="37">
        <v>647.10498046875</v>
      </c>
      <c r="R188" s="39" t="s">
        <v>5193</v>
      </c>
      <c r="W188" s="38" t="s">
        <v>5217</v>
      </c>
      <c r="X188" s="37">
        <v>4</v>
      </c>
      <c r="Y188" s="37">
        <v>122</v>
      </c>
      <c r="Z188" s="37">
        <v>56</v>
      </c>
      <c r="AA188" s="37">
        <v>748.5609130859375</v>
      </c>
      <c r="AB188" s="39" t="s">
        <v>5193</v>
      </c>
    </row>
    <row r="189" spans="3:28" x14ac:dyDescent="0.2">
      <c r="C189" s="38" t="s">
        <v>5216</v>
      </c>
      <c r="D189" s="37">
        <v>5</v>
      </c>
      <c r="E189" s="37">
        <v>107</v>
      </c>
      <c r="F189" s="37">
        <v>0</v>
      </c>
      <c r="G189" s="37">
        <v>674.51220703125</v>
      </c>
      <c r="H189" s="39" t="s">
        <v>5193</v>
      </c>
      <c r="M189" s="38" t="s">
        <v>1872</v>
      </c>
      <c r="N189" s="37">
        <v>5</v>
      </c>
      <c r="O189" s="37">
        <v>114</v>
      </c>
      <c r="P189" s="37">
        <v>0</v>
      </c>
      <c r="Q189" s="37">
        <v>715.1910400390625</v>
      </c>
      <c r="R189" s="39" t="s">
        <v>5193</v>
      </c>
      <c r="W189" s="38" t="s">
        <v>5217</v>
      </c>
      <c r="X189" s="37">
        <v>5</v>
      </c>
      <c r="Y189" s="37">
        <v>122</v>
      </c>
      <c r="Z189" s="37">
        <v>0</v>
      </c>
      <c r="AA189" s="37">
        <v>722.73736572265625</v>
      </c>
      <c r="AB189" s="39" t="s">
        <v>5193</v>
      </c>
    </row>
    <row r="190" spans="3:28" x14ac:dyDescent="0.2">
      <c r="C190" s="38" t="s">
        <v>5216</v>
      </c>
      <c r="D190" s="37">
        <v>6</v>
      </c>
      <c r="E190" s="37">
        <v>104</v>
      </c>
      <c r="F190" s="37">
        <v>0</v>
      </c>
      <c r="G190" s="37">
        <v>667.87860107421875</v>
      </c>
      <c r="H190" s="39" t="s">
        <v>5193</v>
      </c>
      <c r="M190" s="38" t="s">
        <v>1872</v>
      </c>
      <c r="N190" s="37">
        <v>6</v>
      </c>
      <c r="O190" s="37">
        <v>115</v>
      </c>
      <c r="P190" s="37">
        <v>66</v>
      </c>
      <c r="Q190" s="37">
        <v>745.87445068359375</v>
      </c>
      <c r="R190" s="39" t="s">
        <v>5193</v>
      </c>
      <c r="W190" s="38" t="s">
        <v>5217</v>
      </c>
      <c r="X190" s="37">
        <v>6</v>
      </c>
      <c r="Y190" s="37">
        <v>118</v>
      </c>
      <c r="Z190" s="37">
        <v>0</v>
      </c>
      <c r="AA190" s="37">
        <v>708.43133544921875</v>
      </c>
      <c r="AB190" s="39" t="s">
        <v>5193</v>
      </c>
    </row>
    <row r="191" spans="3:28" x14ac:dyDescent="0.2">
      <c r="C191" s="38" t="s">
        <v>5216</v>
      </c>
      <c r="D191" s="37">
        <v>7</v>
      </c>
      <c r="E191" s="37">
        <v>139</v>
      </c>
      <c r="F191" s="37">
        <v>65</v>
      </c>
      <c r="G191" s="37">
        <v>588.56378173828125</v>
      </c>
      <c r="H191" s="39" t="s">
        <v>5193</v>
      </c>
      <c r="M191" s="38" t="s">
        <v>1872</v>
      </c>
      <c r="N191" s="37">
        <v>7</v>
      </c>
      <c r="O191" s="37">
        <v>99</v>
      </c>
      <c r="P191" s="37">
        <v>0</v>
      </c>
      <c r="Q191" s="37">
        <v>697.18438720703125</v>
      </c>
      <c r="R191" s="39" t="s">
        <v>5193</v>
      </c>
      <c r="W191" s="38" t="s">
        <v>5217</v>
      </c>
      <c r="X191" s="37">
        <v>7</v>
      </c>
      <c r="Y191" s="37">
        <v>132</v>
      </c>
      <c r="Z191" s="37">
        <v>83</v>
      </c>
      <c r="AA191" s="37">
        <v>715.67120361328125</v>
      </c>
      <c r="AB191" s="39" t="s">
        <v>5193</v>
      </c>
    </row>
    <row r="192" spans="3:28" x14ac:dyDescent="0.2">
      <c r="C192" s="38" t="s">
        <v>5216</v>
      </c>
      <c r="D192" s="37">
        <v>8</v>
      </c>
      <c r="E192" s="37">
        <v>136</v>
      </c>
      <c r="F192" s="37">
        <v>63</v>
      </c>
      <c r="G192" s="37">
        <v>549.33575439453125</v>
      </c>
      <c r="H192" s="39" t="s">
        <v>5193</v>
      </c>
      <c r="M192" s="38" t="s">
        <v>1872</v>
      </c>
      <c r="N192" s="37">
        <v>8</v>
      </c>
      <c r="O192" s="37">
        <v>94</v>
      </c>
      <c r="P192" s="37">
        <v>80</v>
      </c>
      <c r="Q192" s="37">
        <v>755.58880615234375</v>
      </c>
      <c r="R192" s="39" t="s">
        <v>5193</v>
      </c>
      <c r="W192" s="38" t="s">
        <v>5217</v>
      </c>
      <c r="X192" s="37">
        <v>8</v>
      </c>
      <c r="Y192" s="37">
        <v>112</v>
      </c>
      <c r="Z192" s="37">
        <v>38</v>
      </c>
      <c r="AA192" s="37">
        <v>665.65911865234375</v>
      </c>
      <c r="AB192" s="39" t="s">
        <v>5193</v>
      </c>
    </row>
    <row r="193" spans="3:28" x14ac:dyDescent="0.2">
      <c r="C193" s="38" t="s">
        <v>5216</v>
      </c>
      <c r="D193" s="37">
        <v>9</v>
      </c>
      <c r="E193" s="37">
        <v>108</v>
      </c>
      <c r="F193" s="37">
        <v>51</v>
      </c>
      <c r="G193" s="37">
        <v>533.3638916015625</v>
      </c>
      <c r="H193" s="39" t="s">
        <v>5193</v>
      </c>
      <c r="M193" s="38" t="s">
        <v>1872</v>
      </c>
      <c r="N193" s="37">
        <v>9</v>
      </c>
      <c r="O193" s="37">
        <v>118</v>
      </c>
      <c r="P193" s="37">
        <v>61</v>
      </c>
      <c r="Q193" s="37">
        <v>682.1226806640625</v>
      </c>
      <c r="R193" s="39" t="s">
        <v>5193</v>
      </c>
      <c r="W193" s="38" t="s">
        <v>5217</v>
      </c>
      <c r="X193" s="37">
        <v>9</v>
      </c>
      <c r="Y193" s="37">
        <v>99</v>
      </c>
      <c r="Z193" s="37">
        <v>45</v>
      </c>
      <c r="AA193" s="37">
        <v>658.5345458984375</v>
      </c>
      <c r="AB193" s="39" t="s">
        <v>5193</v>
      </c>
    </row>
    <row r="194" spans="3:28" x14ac:dyDescent="0.2">
      <c r="C194" s="38" t="s">
        <v>5216</v>
      </c>
      <c r="D194" s="37">
        <v>10</v>
      </c>
      <c r="E194" s="37">
        <v>116</v>
      </c>
      <c r="F194" s="37">
        <v>60</v>
      </c>
      <c r="G194" s="37">
        <v>582.819580078125</v>
      </c>
      <c r="H194" s="39" t="s">
        <v>5193</v>
      </c>
      <c r="M194" s="38" t="s">
        <v>1872</v>
      </c>
      <c r="N194" s="37">
        <v>10</v>
      </c>
      <c r="O194" s="37">
        <v>109</v>
      </c>
      <c r="P194" s="37">
        <v>35</v>
      </c>
      <c r="Q194" s="37">
        <v>689.171630859375</v>
      </c>
      <c r="R194" s="39" t="s">
        <v>5193</v>
      </c>
      <c r="W194" s="38" t="s">
        <v>5217</v>
      </c>
      <c r="X194" s="37">
        <v>10</v>
      </c>
      <c r="Y194" s="37">
        <v>98</v>
      </c>
      <c r="Z194" s="37">
        <v>34</v>
      </c>
      <c r="AA194" s="37">
        <v>649.263427734375</v>
      </c>
      <c r="AB194" s="39" t="s">
        <v>5193</v>
      </c>
    </row>
    <row r="195" spans="3:28" x14ac:dyDescent="0.2">
      <c r="C195" s="38" t="s">
        <v>5216</v>
      </c>
      <c r="D195" s="37">
        <v>11</v>
      </c>
      <c r="E195" s="37">
        <v>131</v>
      </c>
      <c r="F195" s="37">
        <v>70</v>
      </c>
      <c r="G195" s="37">
        <v>670.31622314453125</v>
      </c>
      <c r="H195" s="39" t="s">
        <v>5193</v>
      </c>
      <c r="M195" s="38" t="s">
        <v>1872</v>
      </c>
      <c r="N195" s="37">
        <v>11</v>
      </c>
      <c r="O195" s="37">
        <v>109</v>
      </c>
      <c r="P195" s="37">
        <v>77</v>
      </c>
      <c r="Q195" s="37">
        <v>696.69952392578125</v>
      </c>
      <c r="R195" s="39" t="s">
        <v>5193</v>
      </c>
      <c r="W195" s="38" t="s">
        <v>5217</v>
      </c>
      <c r="X195" s="37">
        <v>11</v>
      </c>
      <c r="Y195" s="37">
        <v>121</v>
      </c>
      <c r="Z195" s="37">
        <v>43</v>
      </c>
      <c r="AA195" s="37">
        <v>716.5218505859375</v>
      </c>
      <c r="AB195" s="39" t="s">
        <v>5193</v>
      </c>
    </row>
    <row r="196" spans="3:28" x14ac:dyDescent="0.2">
      <c r="C196" s="38" t="s">
        <v>5216</v>
      </c>
      <c r="D196" s="37">
        <v>12</v>
      </c>
      <c r="E196" s="37">
        <v>130</v>
      </c>
      <c r="F196" s="37">
        <v>94</v>
      </c>
      <c r="G196" s="37">
        <v>660.9217529296875</v>
      </c>
      <c r="H196" s="39" t="s">
        <v>5193</v>
      </c>
      <c r="M196" s="38" t="s">
        <v>1872</v>
      </c>
      <c r="N196" s="37">
        <v>12</v>
      </c>
      <c r="O196" s="37">
        <v>101</v>
      </c>
      <c r="P196" s="37">
        <v>35</v>
      </c>
      <c r="Q196" s="37">
        <v>634.64312744140625</v>
      </c>
      <c r="R196" s="39" t="s">
        <v>5193</v>
      </c>
      <c r="W196" s="38" t="s">
        <v>5217</v>
      </c>
      <c r="X196" s="37">
        <v>12</v>
      </c>
      <c r="Y196" s="37">
        <v>102</v>
      </c>
      <c r="Z196" s="37">
        <v>0</v>
      </c>
      <c r="AA196" s="37">
        <v>696.04925537109375</v>
      </c>
      <c r="AB196" s="39" t="s">
        <v>5193</v>
      </c>
    </row>
    <row r="197" spans="3:28" x14ac:dyDescent="0.2">
      <c r="C197" s="38" t="s">
        <v>5216</v>
      </c>
      <c r="D197" s="37">
        <v>13</v>
      </c>
      <c r="E197" s="37">
        <v>130</v>
      </c>
      <c r="F197" s="37">
        <v>75</v>
      </c>
      <c r="G197" s="37">
        <v>665.87078857421875</v>
      </c>
      <c r="H197" s="39" t="s">
        <v>5193</v>
      </c>
      <c r="M197" s="38" t="s">
        <v>1872</v>
      </c>
      <c r="N197" s="37">
        <v>13</v>
      </c>
      <c r="O197" s="37">
        <v>119</v>
      </c>
      <c r="P197" s="37">
        <v>77</v>
      </c>
      <c r="Q197" s="37">
        <v>675.3043212890625</v>
      </c>
      <c r="R197" s="39" t="s">
        <v>5193</v>
      </c>
      <c r="W197" s="38" t="s">
        <v>5217</v>
      </c>
      <c r="X197" s="37">
        <v>13</v>
      </c>
      <c r="Y197" s="37">
        <v>123</v>
      </c>
      <c r="Z197" s="37">
        <v>0</v>
      </c>
      <c r="AA197" s="37">
        <v>681.61322021484375</v>
      </c>
      <c r="AB197" s="39" t="s">
        <v>5193</v>
      </c>
    </row>
    <row r="198" spans="3:28" x14ac:dyDescent="0.2">
      <c r="C198" s="38" t="s">
        <v>5216</v>
      </c>
      <c r="D198" s="37">
        <v>14</v>
      </c>
      <c r="E198" s="37">
        <v>121</v>
      </c>
      <c r="F198" s="37">
        <v>75</v>
      </c>
      <c r="G198" s="37">
        <v>611.0665283203125</v>
      </c>
      <c r="H198" s="39" t="s">
        <v>5193</v>
      </c>
      <c r="M198" s="38" t="s">
        <v>1872</v>
      </c>
      <c r="N198" s="37">
        <v>14</v>
      </c>
      <c r="O198" s="37">
        <v>110</v>
      </c>
      <c r="P198" s="37">
        <v>89</v>
      </c>
      <c r="Q198" s="37">
        <v>608.31439208984375</v>
      </c>
      <c r="R198" s="39" t="s">
        <v>5193</v>
      </c>
      <c r="W198" s="38" t="s">
        <v>5217</v>
      </c>
      <c r="X198" s="37">
        <v>14</v>
      </c>
      <c r="Y198" s="37">
        <v>110</v>
      </c>
      <c r="Z198" s="37">
        <v>73</v>
      </c>
      <c r="AA198" s="37">
        <v>671.0523681640625</v>
      </c>
      <c r="AB198" s="39" t="s">
        <v>5193</v>
      </c>
    </row>
    <row r="199" spans="3:28" x14ac:dyDescent="0.2">
      <c r="C199" s="38" t="s">
        <v>5216</v>
      </c>
      <c r="D199" s="37">
        <v>15</v>
      </c>
      <c r="E199" s="37">
        <v>136</v>
      </c>
      <c r="F199" s="37">
        <v>74</v>
      </c>
      <c r="G199" s="37">
        <v>609.5267333984375</v>
      </c>
      <c r="H199" s="39" t="s">
        <v>5193</v>
      </c>
      <c r="M199" s="38" t="s">
        <v>1872</v>
      </c>
      <c r="N199" s="37">
        <v>15</v>
      </c>
      <c r="O199" s="37">
        <v>103</v>
      </c>
      <c r="P199" s="37">
        <v>49</v>
      </c>
      <c r="Q199" s="37">
        <v>650.48431396484375</v>
      </c>
      <c r="R199" s="39" t="s">
        <v>5193</v>
      </c>
      <c r="W199" s="38" t="s">
        <v>5217</v>
      </c>
      <c r="X199" s="37">
        <v>15</v>
      </c>
      <c r="Y199" s="37">
        <v>113</v>
      </c>
      <c r="Z199" s="37">
        <v>0</v>
      </c>
      <c r="AA199" s="37">
        <v>674.44183349609375</v>
      </c>
      <c r="AB199" s="39" t="s">
        <v>5193</v>
      </c>
    </row>
    <row r="200" spans="3:28" x14ac:dyDescent="0.2">
      <c r="C200" s="38" t="s">
        <v>5218</v>
      </c>
      <c r="D200" s="37">
        <v>1</v>
      </c>
      <c r="E200" s="37">
        <v>0</v>
      </c>
      <c r="F200" s="37">
        <v>0</v>
      </c>
      <c r="G200" s="37">
        <v>0</v>
      </c>
      <c r="H200" s="39" t="s">
        <v>5273</v>
      </c>
      <c r="M200" s="38" t="s">
        <v>1873</v>
      </c>
      <c r="N200" s="37">
        <v>1</v>
      </c>
      <c r="O200" s="37">
        <v>166</v>
      </c>
      <c r="P200" s="37">
        <v>46</v>
      </c>
      <c r="Q200" s="37">
        <v>644.78363037109375</v>
      </c>
      <c r="R200" s="39" t="s">
        <v>5193</v>
      </c>
      <c r="W200" s="38" t="s">
        <v>5219</v>
      </c>
      <c r="X200" s="37">
        <v>1</v>
      </c>
      <c r="Y200" s="37">
        <v>137</v>
      </c>
      <c r="Z200" s="37">
        <v>0</v>
      </c>
      <c r="AA200" s="37">
        <v>654.00042724609375</v>
      </c>
      <c r="AB200" s="39" t="s">
        <v>5193</v>
      </c>
    </row>
    <row r="201" spans="3:28" x14ac:dyDescent="0.2">
      <c r="C201" s="38" t="s">
        <v>5218</v>
      </c>
      <c r="D201" s="37">
        <v>2</v>
      </c>
      <c r="E201" s="37">
        <v>0</v>
      </c>
      <c r="F201" s="37">
        <v>0</v>
      </c>
      <c r="G201" s="37">
        <v>0</v>
      </c>
      <c r="H201" s="39" t="s">
        <v>5273</v>
      </c>
      <c r="M201" s="38" t="s">
        <v>1873</v>
      </c>
      <c r="N201" s="37">
        <v>2</v>
      </c>
      <c r="O201" s="37">
        <v>156</v>
      </c>
      <c r="P201" s="37">
        <v>86</v>
      </c>
      <c r="Q201" s="37">
        <v>655.41796875</v>
      </c>
      <c r="R201" s="39" t="s">
        <v>5193</v>
      </c>
      <c r="W201" s="38" t="s">
        <v>5219</v>
      </c>
      <c r="X201" s="37">
        <v>2</v>
      </c>
      <c r="Y201" s="37">
        <v>110</v>
      </c>
      <c r="Z201" s="37">
        <v>55</v>
      </c>
      <c r="AA201" s="37">
        <v>645.738037109375</v>
      </c>
      <c r="AB201" s="39" t="s">
        <v>5193</v>
      </c>
    </row>
    <row r="202" spans="3:28" x14ac:dyDescent="0.2">
      <c r="C202" s="38" t="s">
        <v>5218</v>
      </c>
      <c r="D202" s="37">
        <v>3</v>
      </c>
      <c r="E202" s="37">
        <v>100</v>
      </c>
      <c r="F202" s="37">
        <v>0</v>
      </c>
      <c r="G202" s="37">
        <v>688.001953125</v>
      </c>
      <c r="H202" s="39" t="s">
        <v>5193</v>
      </c>
      <c r="M202" s="38" t="s">
        <v>1873</v>
      </c>
      <c r="N202" s="37">
        <v>3</v>
      </c>
      <c r="O202" s="37">
        <v>164</v>
      </c>
      <c r="P202" s="37">
        <v>85</v>
      </c>
      <c r="Q202" s="37">
        <v>632.94866943359375</v>
      </c>
      <c r="R202" s="39" t="s">
        <v>5193</v>
      </c>
      <c r="W202" s="38" t="s">
        <v>5219</v>
      </c>
      <c r="X202" s="37">
        <v>3</v>
      </c>
      <c r="Y202" s="37">
        <v>106</v>
      </c>
      <c r="Z202" s="37">
        <v>0</v>
      </c>
      <c r="AA202" s="37">
        <v>654.61993408203125</v>
      </c>
      <c r="AB202" s="39" t="s">
        <v>5193</v>
      </c>
    </row>
    <row r="203" spans="3:28" x14ac:dyDescent="0.2">
      <c r="C203" s="38" t="s">
        <v>5218</v>
      </c>
      <c r="D203" s="37">
        <v>4</v>
      </c>
      <c r="E203" s="37">
        <v>100</v>
      </c>
      <c r="F203" s="37">
        <v>0</v>
      </c>
      <c r="G203" s="37">
        <v>672.35626220703125</v>
      </c>
      <c r="H203" s="39" t="s">
        <v>5193</v>
      </c>
      <c r="M203" s="38" t="s">
        <v>1873</v>
      </c>
      <c r="N203" s="37">
        <v>4</v>
      </c>
      <c r="O203" s="37">
        <v>161</v>
      </c>
      <c r="P203" s="37">
        <v>80</v>
      </c>
      <c r="Q203" s="37">
        <v>645.8287353515625</v>
      </c>
      <c r="R203" s="39" t="s">
        <v>5193</v>
      </c>
      <c r="W203" s="38" t="s">
        <v>5219</v>
      </c>
      <c r="X203" s="37">
        <v>4</v>
      </c>
      <c r="Y203" s="37">
        <v>86</v>
      </c>
      <c r="Z203" s="37">
        <v>60</v>
      </c>
      <c r="AA203" s="37">
        <v>648.76776123046875</v>
      </c>
      <c r="AB203" s="39" t="s">
        <v>5193</v>
      </c>
    </row>
    <row r="204" spans="3:28" x14ac:dyDescent="0.2">
      <c r="C204" s="38" t="s">
        <v>5218</v>
      </c>
      <c r="D204" s="37">
        <v>5</v>
      </c>
      <c r="E204" s="37">
        <v>128</v>
      </c>
      <c r="F204" s="37">
        <v>58</v>
      </c>
      <c r="G204" s="37">
        <v>715.2896728515625</v>
      </c>
      <c r="H204" s="39" t="s">
        <v>5193</v>
      </c>
      <c r="M204" s="38" t="s">
        <v>1873</v>
      </c>
      <c r="N204" s="37">
        <v>5</v>
      </c>
      <c r="O204" s="37">
        <v>0</v>
      </c>
      <c r="P204" s="37">
        <v>0</v>
      </c>
      <c r="Q204" s="37">
        <v>610.50634765625</v>
      </c>
      <c r="R204" s="39" t="s">
        <v>5226</v>
      </c>
      <c r="W204" s="38" t="s">
        <v>5219</v>
      </c>
      <c r="X204" s="37">
        <v>5</v>
      </c>
      <c r="Y204" s="37">
        <v>75</v>
      </c>
      <c r="Z204" s="37">
        <v>53</v>
      </c>
      <c r="AA204" s="37">
        <v>623.60516357421875</v>
      </c>
      <c r="AB204" s="39" t="s">
        <v>5193</v>
      </c>
    </row>
    <row r="205" spans="3:28" x14ac:dyDescent="0.2">
      <c r="C205" s="38" t="s">
        <v>5218</v>
      </c>
      <c r="D205" s="37">
        <v>6</v>
      </c>
      <c r="E205" s="37">
        <v>111</v>
      </c>
      <c r="F205" s="37">
        <v>0</v>
      </c>
      <c r="G205" s="37">
        <v>722.62164306640625</v>
      </c>
      <c r="H205" s="39" t="s">
        <v>5193</v>
      </c>
      <c r="M205" s="38" t="s">
        <v>1873</v>
      </c>
      <c r="N205" s="37">
        <v>6</v>
      </c>
      <c r="O205" s="37">
        <v>148</v>
      </c>
      <c r="P205" s="37">
        <v>75</v>
      </c>
      <c r="Q205" s="37">
        <v>652.96875</v>
      </c>
      <c r="R205" s="39" t="s">
        <v>5193</v>
      </c>
      <c r="W205" s="38" t="s">
        <v>5219</v>
      </c>
      <c r="X205" s="37">
        <v>6</v>
      </c>
      <c r="Y205" s="37">
        <v>119</v>
      </c>
      <c r="Z205" s="37">
        <v>0</v>
      </c>
      <c r="AA205" s="37">
        <v>655.95904541015625</v>
      </c>
      <c r="AB205" s="39" t="s">
        <v>5193</v>
      </c>
    </row>
    <row r="206" spans="3:28" x14ac:dyDescent="0.2">
      <c r="C206" s="38" t="s">
        <v>5218</v>
      </c>
      <c r="D206" s="37">
        <v>7</v>
      </c>
      <c r="E206" s="37">
        <v>107</v>
      </c>
      <c r="F206" s="37">
        <v>36</v>
      </c>
      <c r="G206" s="37">
        <v>727.25213623046875</v>
      </c>
      <c r="H206" s="39" t="s">
        <v>5193</v>
      </c>
      <c r="M206" s="38" t="s">
        <v>1873</v>
      </c>
      <c r="N206" s="37">
        <v>7</v>
      </c>
      <c r="O206" s="37">
        <v>143</v>
      </c>
      <c r="P206" s="37">
        <v>41</v>
      </c>
      <c r="Q206" s="37">
        <v>637.99200439453125</v>
      </c>
      <c r="R206" s="39" t="s">
        <v>5193</v>
      </c>
      <c r="W206" s="38" t="s">
        <v>5219</v>
      </c>
      <c r="X206" s="37">
        <v>7</v>
      </c>
      <c r="Y206" s="37">
        <v>92</v>
      </c>
      <c r="Z206" s="37">
        <v>0</v>
      </c>
      <c r="AA206" s="37">
        <v>629.11883544921875</v>
      </c>
      <c r="AB206" s="39" t="s">
        <v>5193</v>
      </c>
    </row>
    <row r="207" spans="3:28" x14ac:dyDescent="0.2">
      <c r="C207" s="38" t="s">
        <v>5218</v>
      </c>
      <c r="D207" s="37">
        <v>8</v>
      </c>
      <c r="E207" s="37">
        <v>124</v>
      </c>
      <c r="F207" s="37">
        <v>34</v>
      </c>
      <c r="G207" s="37">
        <v>708.2086181640625</v>
      </c>
      <c r="H207" s="39" t="s">
        <v>5193</v>
      </c>
      <c r="M207" s="38" t="s">
        <v>1873</v>
      </c>
      <c r="N207" s="37">
        <v>8</v>
      </c>
      <c r="O207" s="37">
        <v>157</v>
      </c>
      <c r="P207" s="37">
        <v>100</v>
      </c>
      <c r="Q207" s="37">
        <v>684.39752197265625</v>
      </c>
      <c r="R207" s="39" t="s">
        <v>5193</v>
      </c>
      <c r="W207" s="38" t="s">
        <v>5219</v>
      </c>
      <c r="X207" s="37">
        <v>8</v>
      </c>
      <c r="Y207" s="37">
        <v>0</v>
      </c>
      <c r="Z207" s="37">
        <v>0</v>
      </c>
      <c r="AA207" s="37">
        <v>0</v>
      </c>
      <c r="AB207" s="39" t="s">
        <v>5273</v>
      </c>
    </row>
    <row r="208" spans="3:28" x14ac:dyDescent="0.2">
      <c r="C208" s="38" t="s">
        <v>5218</v>
      </c>
      <c r="D208" s="37">
        <v>9</v>
      </c>
      <c r="E208" s="37">
        <v>101</v>
      </c>
      <c r="F208" s="37">
        <v>83</v>
      </c>
      <c r="G208" s="37">
        <v>703.651123046875</v>
      </c>
      <c r="H208" s="39" t="s">
        <v>5193</v>
      </c>
      <c r="M208" s="38" t="s">
        <v>1873</v>
      </c>
      <c r="N208" s="37">
        <v>9</v>
      </c>
      <c r="O208" s="37">
        <v>171</v>
      </c>
      <c r="P208" s="37">
        <v>98</v>
      </c>
      <c r="Q208" s="37">
        <v>641.98114013671875</v>
      </c>
      <c r="R208" s="39" t="s">
        <v>5193</v>
      </c>
      <c r="W208" s="38" t="s">
        <v>5219</v>
      </c>
      <c r="X208" s="37">
        <v>9</v>
      </c>
      <c r="Y208" s="37">
        <v>0</v>
      </c>
      <c r="Z208" s="37">
        <v>0</v>
      </c>
      <c r="AA208" s="37">
        <v>0</v>
      </c>
      <c r="AB208" s="39" t="s">
        <v>5273</v>
      </c>
    </row>
    <row r="209" spans="3:28" x14ac:dyDescent="0.2">
      <c r="C209" s="38" t="s">
        <v>5218</v>
      </c>
      <c r="D209" s="37">
        <v>10</v>
      </c>
      <c r="E209" s="37">
        <v>114</v>
      </c>
      <c r="F209" s="37">
        <v>48</v>
      </c>
      <c r="G209" s="37">
        <v>700.3046875</v>
      </c>
      <c r="H209" s="39" t="s">
        <v>5193</v>
      </c>
      <c r="M209" s="38" t="s">
        <v>1873</v>
      </c>
      <c r="N209" s="37">
        <v>10</v>
      </c>
      <c r="O209" s="37">
        <v>151</v>
      </c>
      <c r="P209" s="37">
        <v>34</v>
      </c>
      <c r="Q209" s="37">
        <v>618.484619140625</v>
      </c>
      <c r="R209" s="39" t="s">
        <v>5193</v>
      </c>
      <c r="W209" s="38" t="s">
        <v>5219</v>
      </c>
      <c r="X209" s="37">
        <v>10</v>
      </c>
      <c r="Y209" s="37">
        <v>0</v>
      </c>
      <c r="Z209" s="37">
        <v>0</v>
      </c>
      <c r="AA209" s="37">
        <v>0</v>
      </c>
      <c r="AB209" s="39" t="s">
        <v>5273</v>
      </c>
    </row>
    <row r="210" spans="3:28" x14ac:dyDescent="0.2">
      <c r="C210" s="38" t="s">
        <v>5218</v>
      </c>
      <c r="D210" s="37">
        <v>11</v>
      </c>
      <c r="E210" s="37">
        <v>128</v>
      </c>
      <c r="F210" s="37">
        <v>70</v>
      </c>
      <c r="G210" s="37">
        <v>702.84698486328125</v>
      </c>
      <c r="H210" s="39" t="s">
        <v>5193</v>
      </c>
      <c r="M210" s="38" t="s">
        <v>1873</v>
      </c>
      <c r="N210" s="37">
        <v>11</v>
      </c>
      <c r="O210" s="37">
        <v>120</v>
      </c>
      <c r="P210" s="37">
        <v>43</v>
      </c>
      <c r="Q210" s="37">
        <v>585.8973388671875</v>
      </c>
      <c r="R210" s="39" t="s">
        <v>5193</v>
      </c>
      <c r="W210" s="38" t="s">
        <v>5219</v>
      </c>
      <c r="X210" s="37">
        <v>11</v>
      </c>
      <c r="Y210" s="37">
        <v>115</v>
      </c>
      <c r="Z210" s="37">
        <v>64</v>
      </c>
      <c r="AA210" s="37">
        <v>652.81903076171875</v>
      </c>
      <c r="AB210" s="39" t="s">
        <v>5193</v>
      </c>
    </row>
    <row r="211" spans="3:28" x14ac:dyDescent="0.2">
      <c r="C211" s="38" t="s">
        <v>5218</v>
      </c>
      <c r="D211" s="37">
        <v>12</v>
      </c>
      <c r="E211" s="37">
        <v>130</v>
      </c>
      <c r="F211" s="37">
        <v>69</v>
      </c>
      <c r="G211" s="37">
        <v>696.768798828125</v>
      </c>
      <c r="H211" s="39" t="s">
        <v>5193</v>
      </c>
      <c r="M211" s="38" t="s">
        <v>1873</v>
      </c>
      <c r="N211" s="37">
        <v>12</v>
      </c>
      <c r="O211" s="37">
        <v>153</v>
      </c>
      <c r="P211" s="37">
        <v>103</v>
      </c>
      <c r="Q211" s="37">
        <v>627.5557861328125</v>
      </c>
      <c r="R211" s="39" t="s">
        <v>5193</v>
      </c>
      <c r="W211" s="38" t="s">
        <v>5219</v>
      </c>
      <c r="X211" s="37">
        <v>12</v>
      </c>
      <c r="Y211" s="37">
        <v>118</v>
      </c>
      <c r="Z211" s="37">
        <v>0</v>
      </c>
      <c r="AA211" s="37">
        <v>634.483154296875</v>
      </c>
      <c r="AB211" s="39" t="s">
        <v>5193</v>
      </c>
    </row>
    <row r="212" spans="3:28" x14ac:dyDescent="0.2">
      <c r="C212" s="38" t="s">
        <v>5218</v>
      </c>
      <c r="D212" s="37">
        <v>13</v>
      </c>
      <c r="E212" s="37">
        <v>128</v>
      </c>
      <c r="F212" s="37">
        <v>76</v>
      </c>
      <c r="G212" s="37">
        <v>683.50604248046875</v>
      </c>
      <c r="H212" s="39" t="s">
        <v>5193</v>
      </c>
      <c r="M212" s="38" t="s">
        <v>1873</v>
      </c>
      <c r="N212" s="37">
        <v>13</v>
      </c>
      <c r="O212" s="37">
        <v>140</v>
      </c>
      <c r="P212" s="37">
        <v>104</v>
      </c>
      <c r="Q212" s="37">
        <v>631.3447265625</v>
      </c>
      <c r="R212" s="39" t="s">
        <v>5193</v>
      </c>
      <c r="W212" s="38" t="s">
        <v>5219</v>
      </c>
      <c r="X212" s="37">
        <v>13</v>
      </c>
      <c r="Y212" s="37">
        <v>124</v>
      </c>
      <c r="Z212" s="37">
        <v>0</v>
      </c>
      <c r="AA212" s="37">
        <v>632.831787109375</v>
      </c>
      <c r="AB212" s="39" t="s">
        <v>5193</v>
      </c>
    </row>
    <row r="213" spans="3:28" x14ac:dyDescent="0.2">
      <c r="C213" s="38" t="s">
        <v>5218</v>
      </c>
      <c r="D213" s="37">
        <v>14</v>
      </c>
      <c r="E213" s="37">
        <v>130</v>
      </c>
      <c r="F213" s="37">
        <v>0</v>
      </c>
      <c r="G213" s="37">
        <v>696.3408203125</v>
      </c>
      <c r="H213" s="39" t="s">
        <v>5193</v>
      </c>
      <c r="M213" s="38" t="s">
        <v>1873</v>
      </c>
      <c r="N213" s="37">
        <v>14</v>
      </c>
      <c r="O213" s="37">
        <v>148</v>
      </c>
      <c r="P213" s="37">
        <v>71</v>
      </c>
      <c r="Q213" s="37">
        <v>631.24688720703125</v>
      </c>
      <c r="R213" s="39" t="s">
        <v>5193</v>
      </c>
      <c r="W213" s="38" t="s">
        <v>5219</v>
      </c>
      <c r="X213" s="37">
        <v>14</v>
      </c>
      <c r="Y213" s="37">
        <v>120</v>
      </c>
      <c r="Z213" s="37">
        <v>0</v>
      </c>
      <c r="AA213" s="37">
        <v>626.82757568359375</v>
      </c>
      <c r="AB213" s="39" t="s">
        <v>5193</v>
      </c>
    </row>
    <row r="214" spans="3:28" x14ac:dyDescent="0.2">
      <c r="C214" s="38" t="s">
        <v>5218</v>
      </c>
      <c r="D214" s="37">
        <v>15</v>
      </c>
      <c r="E214" s="37">
        <v>125</v>
      </c>
      <c r="F214" s="37">
        <v>0</v>
      </c>
      <c r="G214" s="37">
        <v>698.98968505859375</v>
      </c>
      <c r="H214" s="39" t="s">
        <v>5193</v>
      </c>
      <c r="M214" s="38" t="s">
        <v>1873</v>
      </c>
      <c r="N214" s="37">
        <v>15</v>
      </c>
      <c r="O214" s="37">
        <v>158</v>
      </c>
      <c r="P214" s="37">
        <v>84</v>
      </c>
      <c r="Q214" s="37">
        <v>627.9713134765625</v>
      </c>
      <c r="R214" s="39" t="s">
        <v>5193</v>
      </c>
      <c r="W214" s="38" t="s">
        <v>5219</v>
      </c>
      <c r="X214" s="37">
        <v>15</v>
      </c>
      <c r="Y214" s="37">
        <v>108</v>
      </c>
      <c r="Z214" s="37">
        <v>0</v>
      </c>
      <c r="AA214" s="37">
        <v>613.70849609375</v>
      </c>
      <c r="AB214" s="39" t="s">
        <v>5193</v>
      </c>
    </row>
    <row r="215" spans="3:28" x14ac:dyDescent="0.2">
      <c r="C215" s="38" t="s">
        <v>88</v>
      </c>
      <c r="D215" s="37">
        <v>1</v>
      </c>
      <c r="E215" s="37">
        <v>141</v>
      </c>
      <c r="F215" s="37">
        <v>42</v>
      </c>
      <c r="G215" s="37">
        <v>722.450439453125</v>
      </c>
      <c r="H215" s="39" t="s">
        <v>5193</v>
      </c>
      <c r="M215" s="38" t="s">
        <v>1996</v>
      </c>
      <c r="N215" s="37">
        <v>1</v>
      </c>
      <c r="O215" s="37">
        <v>116</v>
      </c>
      <c r="P215" s="37">
        <v>0</v>
      </c>
      <c r="Q215" s="37">
        <v>699.67822265625</v>
      </c>
      <c r="R215" s="39" t="s">
        <v>5193</v>
      </c>
      <c r="W215" s="38" t="s">
        <v>2053</v>
      </c>
      <c r="X215" s="37">
        <v>1</v>
      </c>
      <c r="Y215" s="37">
        <v>146</v>
      </c>
      <c r="Z215" s="37">
        <v>57</v>
      </c>
      <c r="AA215" s="37">
        <v>663.8399658203125</v>
      </c>
      <c r="AB215" s="39" t="s">
        <v>5193</v>
      </c>
    </row>
    <row r="216" spans="3:28" x14ac:dyDescent="0.2">
      <c r="C216" s="38" t="s">
        <v>88</v>
      </c>
      <c r="D216" s="37">
        <v>2</v>
      </c>
      <c r="E216" s="37">
        <v>129</v>
      </c>
      <c r="F216" s="37">
        <v>0</v>
      </c>
      <c r="G216" s="37">
        <v>677.299072265625</v>
      </c>
      <c r="H216" s="39" t="s">
        <v>5193</v>
      </c>
      <c r="M216" s="38" t="s">
        <v>1996</v>
      </c>
      <c r="N216" s="37">
        <v>2</v>
      </c>
      <c r="O216" s="37">
        <v>107</v>
      </c>
      <c r="P216" s="37">
        <v>47</v>
      </c>
      <c r="Q216" s="37">
        <v>638.44342041015625</v>
      </c>
      <c r="R216" s="39" t="s">
        <v>5193</v>
      </c>
      <c r="W216" s="38" t="s">
        <v>2053</v>
      </c>
      <c r="X216" s="37">
        <v>2</v>
      </c>
      <c r="Y216" s="37">
        <v>156</v>
      </c>
      <c r="Z216" s="37">
        <v>0</v>
      </c>
      <c r="AA216" s="37">
        <v>690.0478515625</v>
      </c>
      <c r="AB216" s="39" t="s">
        <v>5193</v>
      </c>
    </row>
    <row r="217" spans="3:28" x14ac:dyDescent="0.2">
      <c r="C217" s="38" t="s">
        <v>88</v>
      </c>
      <c r="D217" s="37">
        <v>3</v>
      </c>
      <c r="E217" s="37">
        <v>128</v>
      </c>
      <c r="F217" s="37">
        <v>79</v>
      </c>
      <c r="G217" s="37">
        <v>672.24468994140625</v>
      </c>
      <c r="H217" s="39" t="s">
        <v>5193</v>
      </c>
      <c r="M217" s="38" t="s">
        <v>1996</v>
      </c>
      <c r="N217" s="37">
        <v>3</v>
      </c>
      <c r="O217" s="37">
        <v>110</v>
      </c>
      <c r="P217" s="37">
        <v>35</v>
      </c>
      <c r="Q217" s="37">
        <v>621.0823974609375</v>
      </c>
      <c r="R217" s="39" t="s">
        <v>5193</v>
      </c>
      <c r="W217" s="38" t="s">
        <v>2053</v>
      </c>
      <c r="X217" s="37">
        <v>3</v>
      </c>
      <c r="Y217" s="37">
        <v>154</v>
      </c>
      <c r="Z217" s="37">
        <v>97</v>
      </c>
      <c r="AA217" s="37">
        <v>655.48211669921875</v>
      </c>
      <c r="AB217" s="39" t="s">
        <v>5193</v>
      </c>
    </row>
    <row r="218" spans="3:28" x14ac:dyDescent="0.2">
      <c r="C218" s="38" t="s">
        <v>88</v>
      </c>
      <c r="D218" s="37">
        <v>4</v>
      </c>
      <c r="E218" s="37">
        <v>129</v>
      </c>
      <c r="F218" s="37">
        <v>0</v>
      </c>
      <c r="G218" s="37">
        <v>694.55987548828125</v>
      </c>
      <c r="H218" s="39" t="s">
        <v>5193</v>
      </c>
      <c r="M218" s="38" t="s">
        <v>1996</v>
      </c>
      <c r="N218" s="37">
        <v>4</v>
      </c>
      <c r="O218" s="37">
        <v>109</v>
      </c>
      <c r="P218" s="37">
        <v>43</v>
      </c>
      <c r="Q218" s="37">
        <v>649.31744384765625</v>
      </c>
      <c r="R218" s="39" t="s">
        <v>5193</v>
      </c>
      <c r="W218" s="38" t="s">
        <v>2053</v>
      </c>
      <c r="X218" s="37">
        <v>4</v>
      </c>
      <c r="Y218" s="37">
        <v>151</v>
      </c>
      <c r="Z218" s="37">
        <v>46</v>
      </c>
      <c r="AA218" s="37">
        <v>593.9208984375</v>
      </c>
      <c r="AB218" s="39" t="s">
        <v>5193</v>
      </c>
    </row>
    <row r="219" spans="3:28" x14ac:dyDescent="0.2">
      <c r="C219" s="38" t="s">
        <v>88</v>
      </c>
      <c r="D219" s="37">
        <v>5</v>
      </c>
      <c r="E219" s="37">
        <v>129</v>
      </c>
      <c r="F219" s="37">
        <v>55</v>
      </c>
      <c r="G219" s="37">
        <v>675.03558349609375</v>
      </c>
      <c r="H219" s="39" t="s">
        <v>5193</v>
      </c>
      <c r="M219" s="38" t="s">
        <v>1996</v>
      </c>
      <c r="N219" s="37">
        <v>5</v>
      </c>
      <c r="O219" s="37">
        <v>126</v>
      </c>
      <c r="P219" s="37">
        <v>39</v>
      </c>
      <c r="Q219" s="37">
        <v>640.23773193359375</v>
      </c>
      <c r="R219" s="39" t="s">
        <v>5193</v>
      </c>
      <c r="W219" s="38" t="s">
        <v>2053</v>
      </c>
      <c r="X219" s="37">
        <v>5</v>
      </c>
      <c r="Y219" s="37">
        <v>133</v>
      </c>
      <c r="Z219" s="37">
        <v>64</v>
      </c>
      <c r="AA219" s="37">
        <v>591.91546630859375</v>
      </c>
      <c r="AB219" s="39" t="s">
        <v>5193</v>
      </c>
    </row>
    <row r="220" spans="3:28" x14ac:dyDescent="0.2">
      <c r="C220" s="38" t="s">
        <v>88</v>
      </c>
      <c r="D220" s="37">
        <v>6</v>
      </c>
      <c r="E220" s="37">
        <v>118</v>
      </c>
      <c r="F220" s="37">
        <v>0</v>
      </c>
      <c r="G220" s="37">
        <v>707.80029296875</v>
      </c>
      <c r="H220" s="39" t="s">
        <v>5193</v>
      </c>
      <c r="M220" s="38" t="s">
        <v>1996</v>
      </c>
      <c r="N220" s="37">
        <v>6</v>
      </c>
      <c r="O220" s="37">
        <v>110</v>
      </c>
      <c r="P220" s="37">
        <v>74</v>
      </c>
      <c r="Q220" s="37">
        <v>591.49078369140625</v>
      </c>
      <c r="R220" s="39" t="s">
        <v>5193</v>
      </c>
      <c r="W220" s="38" t="s">
        <v>2053</v>
      </c>
      <c r="X220" s="37">
        <v>6</v>
      </c>
      <c r="Y220" s="37">
        <v>152</v>
      </c>
      <c r="Z220" s="37">
        <v>0</v>
      </c>
      <c r="AA220" s="37">
        <v>652.41748046875</v>
      </c>
      <c r="AB220" s="39" t="s">
        <v>5193</v>
      </c>
    </row>
    <row r="221" spans="3:28" x14ac:dyDescent="0.2">
      <c r="C221" s="38" t="s">
        <v>88</v>
      </c>
      <c r="D221" s="37">
        <v>7</v>
      </c>
      <c r="E221" s="37">
        <v>129</v>
      </c>
      <c r="F221" s="37">
        <v>77</v>
      </c>
      <c r="G221" s="37">
        <v>643.0430908203125</v>
      </c>
      <c r="H221" s="39" t="s">
        <v>5193</v>
      </c>
      <c r="M221" s="38" t="s">
        <v>1996</v>
      </c>
      <c r="N221" s="37">
        <v>7</v>
      </c>
      <c r="O221" s="37">
        <v>129</v>
      </c>
      <c r="P221" s="37">
        <v>48</v>
      </c>
      <c r="Q221" s="37">
        <v>646.53741455078125</v>
      </c>
      <c r="R221" s="39" t="s">
        <v>5193</v>
      </c>
      <c r="W221" s="38" t="s">
        <v>2053</v>
      </c>
      <c r="X221" s="37">
        <v>7</v>
      </c>
      <c r="Y221" s="37">
        <v>140</v>
      </c>
      <c r="Z221" s="37">
        <v>102</v>
      </c>
      <c r="AA221" s="37">
        <v>627.4031982421875</v>
      </c>
      <c r="AB221" s="39" t="s">
        <v>5193</v>
      </c>
    </row>
    <row r="222" spans="3:28" x14ac:dyDescent="0.2">
      <c r="C222" s="38" t="s">
        <v>88</v>
      </c>
      <c r="D222" s="37">
        <v>8</v>
      </c>
      <c r="E222" s="37">
        <v>124</v>
      </c>
      <c r="F222" s="37">
        <v>0</v>
      </c>
      <c r="G222" s="37">
        <v>664.65374755859375</v>
      </c>
      <c r="H222" s="39" t="s">
        <v>5193</v>
      </c>
      <c r="M222" s="38" t="s">
        <v>1996</v>
      </c>
      <c r="N222" s="37">
        <v>8</v>
      </c>
      <c r="O222" s="37">
        <v>112</v>
      </c>
      <c r="P222" s="37">
        <v>0</v>
      </c>
      <c r="Q222" s="37">
        <v>620.62322998046875</v>
      </c>
      <c r="R222" s="39" t="s">
        <v>5193</v>
      </c>
      <c r="W222" s="38" t="s">
        <v>2053</v>
      </c>
      <c r="X222" s="37">
        <v>8</v>
      </c>
      <c r="Y222" s="37">
        <v>131</v>
      </c>
      <c r="Z222" s="37">
        <v>67</v>
      </c>
      <c r="AA222" s="37">
        <v>584.5040283203125</v>
      </c>
      <c r="AB222" s="39" t="s">
        <v>5193</v>
      </c>
    </row>
    <row r="223" spans="3:28" x14ac:dyDescent="0.2">
      <c r="C223" s="38" t="s">
        <v>88</v>
      </c>
      <c r="D223" s="37">
        <v>9</v>
      </c>
      <c r="E223" s="37">
        <v>128</v>
      </c>
      <c r="F223" s="37">
        <v>67</v>
      </c>
      <c r="G223" s="37">
        <v>658.58270263671875</v>
      </c>
      <c r="H223" s="39" t="s">
        <v>5193</v>
      </c>
      <c r="M223" s="38" t="s">
        <v>1996</v>
      </c>
      <c r="N223" s="37">
        <v>9</v>
      </c>
      <c r="O223" s="37">
        <v>120</v>
      </c>
      <c r="P223" s="37">
        <v>73</v>
      </c>
      <c r="Q223" s="37">
        <v>696.70916748046875</v>
      </c>
      <c r="R223" s="39" t="s">
        <v>5193</v>
      </c>
      <c r="W223" s="38" t="s">
        <v>2053</v>
      </c>
      <c r="X223" s="37">
        <v>9</v>
      </c>
      <c r="Y223" s="37">
        <v>141</v>
      </c>
      <c r="Z223" s="37">
        <v>79</v>
      </c>
      <c r="AA223" s="37">
        <v>538.09185791015625</v>
      </c>
      <c r="AB223" s="39" t="s">
        <v>5193</v>
      </c>
    </row>
    <row r="224" spans="3:28" x14ac:dyDescent="0.2">
      <c r="C224" s="38" t="s">
        <v>88</v>
      </c>
      <c r="D224" s="37">
        <v>10</v>
      </c>
      <c r="E224" s="37">
        <v>132</v>
      </c>
      <c r="F224" s="37">
        <v>44</v>
      </c>
      <c r="G224" s="37">
        <v>685.04156494140625</v>
      </c>
      <c r="H224" s="39" t="s">
        <v>5193</v>
      </c>
      <c r="M224" s="38" t="s">
        <v>1996</v>
      </c>
      <c r="N224" s="37">
        <v>10</v>
      </c>
      <c r="O224" s="37">
        <v>134</v>
      </c>
      <c r="P224" s="37">
        <v>39</v>
      </c>
      <c r="Q224" s="37">
        <v>598.8743896484375</v>
      </c>
      <c r="R224" s="39" t="s">
        <v>5193</v>
      </c>
      <c r="W224" s="38" t="s">
        <v>2053</v>
      </c>
      <c r="X224" s="37">
        <v>10</v>
      </c>
      <c r="Y224" s="37">
        <v>133</v>
      </c>
      <c r="Z224" s="37">
        <v>54</v>
      </c>
      <c r="AA224" s="37">
        <v>547.89825439453125</v>
      </c>
      <c r="AB224" s="39" t="s">
        <v>5193</v>
      </c>
    </row>
    <row r="225" spans="3:28" x14ac:dyDescent="0.2">
      <c r="C225" s="38" t="s">
        <v>88</v>
      </c>
      <c r="D225" s="37">
        <v>11</v>
      </c>
      <c r="E225" s="37">
        <v>128</v>
      </c>
      <c r="F225" s="37">
        <v>37</v>
      </c>
      <c r="G225" s="37">
        <v>610.2901611328125</v>
      </c>
      <c r="H225" s="39" t="s">
        <v>5193</v>
      </c>
      <c r="M225" s="38" t="s">
        <v>1996</v>
      </c>
      <c r="N225" s="37">
        <v>11</v>
      </c>
      <c r="O225" s="37">
        <v>133</v>
      </c>
      <c r="P225" s="37">
        <v>47</v>
      </c>
      <c r="Q225" s="37">
        <v>635.86224365234375</v>
      </c>
      <c r="R225" s="39" t="s">
        <v>5193</v>
      </c>
      <c r="W225" s="38" t="s">
        <v>2053</v>
      </c>
      <c r="X225" s="37">
        <v>11</v>
      </c>
      <c r="Y225" s="37">
        <v>129</v>
      </c>
      <c r="Z225" s="37">
        <v>60</v>
      </c>
      <c r="AA225" s="37">
        <v>510.86575317382812</v>
      </c>
      <c r="AB225" s="39" t="s">
        <v>5193</v>
      </c>
    </row>
    <row r="226" spans="3:28" x14ac:dyDescent="0.2">
      <c r="C226" s="38" t="s">
        <v>88</v>
      </c>
      <c r="D226" s="37">
        <v>12</v>
      </c>
      <c r="E226" s="37">
        <v>122</v>
      </c>
      <c r="F226" s="37">
        <v>30</v>
      </c>
      <c r="G226" s="37">
        <v>650.81329345703125</v>
      </c>
      <c r="H226" s="39" t="s">
        <v>5193</v>
      </c>
      <c r="M226" s="38" t="s">
        <v>1996</v>
      </c>
      <c r="N226" s="37">
        <v>12</v>
      </c>
      <c r="O226" s="37">
        <v>138</v>
      </c>
      <c r="P226" s="37">
        <v>45</v>
      </c>
      <c r="Q226" s="37">
        <v>596.93988037109375</v>
      </c>
      <c r="R226" s="39" t="s">
        <v>5193</v>
      </c>
      <c r="W226" s="38" t="s">
        <v>2053</v>
      </c>
      <c r="X226" s="37">
        <v>12</v>
      </c>
      <c r="Y226" s="37">
        <v>130</v>
      </c>
      <c r="Z226" s="37">
        <v>69</v>
      </c>
      <c r="AA226" s="37">
        <v>516.2811279296875</v>
      </c>
      <c r="AB226" s="39" t="s">
        <v>5193</v>
      </c>
    </row>
    <row r="227" spans="3:28" x14ac:dyDescent="0.2">
      <c r="C227" s="38" t="s">
        <v>88</v>
      </c>
      <c r="D227" s="37">
        <v>13</v>
      </c>
      <c r="E227" s="37">
        <v>117</v>
      </c>
      <c r="F227" s="37">
        <v>0</v>
      </c>
      <c r="G227" s="37">
        <v>609.97064208984375</v>
      </c>
      <c r="H227" s="39" t="s">
        <v>5193</v>
      </c>
      <c r="M227" s="38" t="s">
        <v>1996</v>
      </c>
      <c r="N227" s="37">
        <v>13</v>
      </c>
      <c r="O227" s="37">
        <v>122</v>
      </c>
      <c r="P227" s="37">
        <v>33</v>
      </c>
      <c r="Q227" s="37">
        <v>606.44488525390625</v>
      </c>
      <c r="R227" s="39" t="s">
        <v>5193</v>
      </c>
      <c r="W227" s="38" t="s">
        <v>2053</v>
      </c>
      <c r="X227" s="37">
        <v>13</v>
      </c>
      <c r="Y227" s="37">
        <v>132</v>
      </c>
      <c r="Z227" s="37">
        <v>80</v>
      </c>
      <c r="AA227" s="37">
        <v>507.7216796875</v>
      </c>
      <c r="AB227" s="39" t="s">
        <v>5193</v>
      </c>
    </row>
    <row r="228" spans="3:28" x14ac:dyDescent="0.2">
      <c r="C228" s="38" t="s">
        <v>88</v>
      </c>
      <c r="D228" s="37">
        <v>14</v>
      </c>
      <c r="E228" s="37">
        <v>134</v>
      </c>
      <c r="F228" s="37">
        <v>108</v>
      </c>
      <c r="G228" s="37">
        <v>678.53741455078125</v>
      </c>
      <c r="H228" s="39" t="s">
        <v>5193</v>
      </c>
      <c r="M228" s="38" t="s">
        <v>1996</v>
      </c>
      <c r="N228" s="37">
        <v>14</v>
      </c>
      <c r="O228" s="37">
        <v>124</v>
      </c>
      <c r="P228" s="37">
        <v>97</v>
      </c>
      <c r="Q228" s="37">
        <v>653.61517333984375</v>
      </c>
      <c r="R228" s="39" t="s">
        <v>5193</v>
      </c>
      <c r="W228" s="38" t="s">
        <v>2053</v>
      </c>
      <c r="X228" s="37">
        <v>14</v>
      </c>
      <c r="Y228" s="37">
        <v>156</v>
      </c>
      <c r="Z228" s="37">
        <v>0</v>
      </c>
      <c r="AA228" s="37">
        <v>512.2371826171875</v>
      </c>
      <c r="AB228" s="39" t="s">
        <v>5193</v>
      </c>
    </row>
    <row r="229" spans="3:28" x14ac:dyDescent="0.2">
      <c r="C229" s="38" t="s">
        <v>88</v>
      </c>
      <c r="D229" s="37">
        <v>15</v>
      </c>
      <c r="E229" s="37">
        <v>132</v>
      </c>
      <c r="F229" s="37">
        <v>44</v>
      </c>
      <c r="G229" s="37">
        <v>655.33447265625</v>
      </c>
      <c r="H229" s="39" t="s">
        <v>5193</v>
      </c>
      <c r="M229" s="38" t="s">
        <v>1996</v>
      </c>
      <c r="N229" s="37">
        <v>15</v>
      </c>
      <c r="O229" s="37">
        <v>132</v>
      </c>
      <c r="P229" s="37">
        <v>0</v>
      </c>
      <c r="Q229" s="37">
        <v>605.82135009765625</v>
      </c>
      <c r="R229" s="39" t="s">
        <v>5193</v>
      </c>
      <c r="W229" s="38" t="s">
        <v>2053</v>
      </c>
      <c r="X229" s="37">
        <v>15</v>
      </c>
      <c r="Y229" s="37">
        <v>139</v>
      </c>
      <c r="Z229" s="37">
        <v>73</v>
      </c>
      <c r="AA229" s="37">
        <v>496.03726196289062</v>
      </c>
      <c r="AB229" s="39" t="s">
        <v>5193</v>
      </c>
    </row>
    <row r="230" spans="3:28" x14ac:dyDescent="0.2">
      <c r="C230" s="38" t="s">
        <v>104</v>
      </c>
      <c r="D230" s="37">
        <v>1</v>
      </c>
      <c r="E230" s="37">
        <v>122</v>
      </c>
      <c r="F230" s="37">
        <v>0</v>
      </c>
      <c r="G230" s="37">
        <v>673.1566162109375</v>
      </c>
      <c r="H230" s="39" t="s">
        <v>5193</v>
      </c>
      <c r="M230" s="38" t="s">
        <v>1997</v>
      </c>
      <c r="N230" s="37">
        <v>1</v>
      </c>
      <c r="O230" s="37">
        <v>140</v>
      </c>
      <c r="P230" s="37">
        <v>38</v>
      </c>
      <c r="Q230" s="37">
        <v>702.558349609375</v>
      </c>
      <c r="R230" s="39" t="s">
        <v>5193</v>
      </c>
      <c r="W230" s="38" t="s">
        <v>2054</v>
      </c>
      <c r="X230" s="37">
        <v>1</v>
      </c>
      <c r="Y230" s="37">
        <v>140</v>
      </c>
      <c r="Z230" s="37">
        <v>63</v>
      </c>
      <c r="AA230" s="37">
        <v>707.03863525390625</v>
      </c>
      <c r="AB230" s="39" t="s">
        <v>5193</v>
      </c>
    </row>
    <row r="231" spans="3:28" x14ac:dyDescent="0.2">
      <c r="C231" s="38" t="s">
        <v>104</v>
      </c>
      <c r="D231" s="37">
        <v>2</v>
      </c>
      <c r="E231" s="37">
        <v>128</v>
      </c>
      <c r="F231" s="37">
        <v>54</v>
      </c>
      <c r="G231" s="37">
        <v>701.68731689453125</v>
      </c>
      <c r="H231" s="39" t="s">
        <v>5193</v>
      </c>
      <c r="M231" s="38" t="s">
        <v>1997</v>
      </c>
      <c r="N231" s="37">
        <v>2</v>
      </c>
      <c r="O231" s="37">
        <v>145</v>
      </c>
      <c r="P231" s="37">
        <v>83</v>
      </c>
      <c r="Q231" s="37">
        <v>619.1534423828125</v>
      </c>
      <c r="R231" s="39" t="s">
        <v>5193</v>
      </c>
      <c r="W231" s="38" t="s">
        <v>2054</v>
      </c>
      <c r="X231" s="37">
        <v>2</v>
      </c>
      <c r="Y231" s="37">
        <v>123</v>
      </c>
      <c r="Z231" s="37">
        <v>74</v>
      </c>
      <c r="AA231" s="37">
        <v>683.90850830078125</v>
      </c>
      <c r="AB231" s="39" t="s">
        <v>5193</v>
      </c>
    </row>
    <row r="232" spans="3:28" x14ac:dyDescent="0.2">
      <c r="C232" s="38" t="s">
        <v>104</v>
      </c>
      <c r="D232" s="37">
        <v>3</v>
      </c>
      <c r="E232" s="37">
        <v>116</v>
      </c>
      <c r="F232" s="37">
        <v>48</v>
      </c>
      <c r="G232" s="37">
        <v>651.660400390625</v>
      </c>
      <c r="H232" s="39" t="s">
        <v>5193</v>
      </c>
      <c r="M232" s="38" t="s">
        <v>1997</v>
      </c>
      <c r="N232" s="37">
        <v>3</v>
      </c>
      <c r="O232" s="37">
        <v>143</v>
      </c>
      <c r="P232" s="37">
        <v>38</v>
      </c>
      <c r="Q232" s="37">
        <v>620.54620361328125</v>
      </c>
      <c r="R232" s="39" t="s">
        <v>5193</v>
      </c>
      <c r="W232" s="38" t="s">
        <v>2054</v>
      </c>
      <c r="X232" s="37">
        <v>3</v>
      </c>
      <c r="Y232" s="37">
        <v>104</v>
      </c>
      <c r="Z232" s="37">
        <v>0</v>
      </c>
      <c r="AA232" s="37">
        <v>756.94384765625</v>
      </c>
      <c r="AB232" s="39" t="s">
        <v>5193</v>
      </c>
    </row>
    <row r="233" spans="3:28" x14ac:dyDescent="0.2">
      <c r="C233" s="38" t="s">
        <v>104</v>
      </c>
      <c r="D233" s="37">
        <v>4</v>
      </c>
      <c r="E233" s="37">
        <v>116</v>
      </c>
      <c r="F233" s="37">
        <v>0</v>
      </c>
      <c r="G233" s="37">
        <v>671.99981689453125</v>
      </c>
      <c r="H233" s="39" t="s">
        <v>5193</v>
      </c>
      <c r="M233" s="38" t="s">
        <v>1997</v>
      </c>
      <c r="N233" s="37">
        <v>4</v>
      </c>
      <c r="O233" s="37">
        <v>140</v>
      </c>
      <c r="P233" s="37">
        <v>59</v>
      </c>
      <c r="Q233" s="37">
        <v>594.15191650390625</v>
      </c>
      <c r="R233" s="39" t="s">
        <v>5193</v>
      </c>
      <c r="W233" s="38" t="s">
        <v>2054</v>
      </c>
      <c r="X233" s="37">
        <v>4</v>
      </c>
      <c r="Y233" s="37">
        <v>122</v>
      </c>
      <c r="Z233" s="37">
        <v>0</v>
      </c>
      <c r="AA233" s="37">
        <v>752.249755859375</v>
      </c>
      <c r="AB233" s="39" t="s">
        <v>5193</v>
      </c>
    </row>
    <row r="234" spans="3:28" x14ac:dyDescent="0.2">
      <c r="C234" s="38" t="s">
        <v>104</v>
      </c>
      <c r="D234" s="37">
        <v>5</v>
      </c>
      <c r="E234" s="37">
        <v>114</v>
      </c>
      <c r="F234" s="37">
        <v>36</v>
      </c>
      <c r="G234" s="37">
        <v>669.98748779296875</v>
      </c>
      <c r="H234" s="39" t="s">
        <v>5193</v>
      </c>
      <c r="M234" s="38" t="s">
        <v>1997</v>
      </c>
      <c r="N234" s="37">
        <v>5</v>
      </c>
      <c r="O234" s="37">
        <v>138</v>
      </c>
      <c r="P234" s="37">
        <v>82</v>
      </c>
      <c r="Q234" s="37">
        <v>646.18115234375</v>
      </c>
      <c r="R234" s="39" t="s">
        <v>5193</v>
      </c>
      <c r="W234" s="38" t="s">
        <v>2054</v>
      </c>
      <c r="X234" s="37">
        <v>5</v>
      </c>
      <c r="Y234" s="37">
        <v>118</v>
      </c>
      <c r="Z234" s="37">
        <v>36</v>
      </c>
      <c r="AA234" s="37">
        <v>758.10760498046875</v>
      </c>
      <c r="AB234" s="39" t="s">
        <v>5193</v>
      </c>
    </row>
    <row r="235" spans="3:28" x14ac:dyDescent="0.2">
      <c r="C235" s="38" t="s">
        <v>104</v>
      </c>
      <c r="D235" s="37">
        <v>6</v>
      </c>
      <c r="E235" s="37">
        <v>123</v>
      </c>
      <c r="F235" s="37">
        <v>40</v>
      </c>
      <c r="G235" s="37">
        <v>703.61004638671875</v>
      </c>
      <c r="H235" s="39" t="s">
        <v>5193</v>
      </c>
      <c r="M235" s="38" t="s">
        <v>1997</v>
      </c>
      <c r="N235" s="37">
        <v>6</v>
      </c>
      <c r="O235" s="37">
        <v>132</v>
      </c>
      <c r="P235" s="37">
        <v>87</v>
      </c>
      <c r="Q235" s="37">
        <v>618.18035888671875</v>
      </c>
      <c r="R235" s="39" t="s">
        <v>5193</v>
      </c>
      <c r="W235" s="38" t="s">
        <v>2054</v>
      </c>
      <c r="X235" s="37">
        <v>6</v>
      </c>
      <c r="Y235" s="37">
        <v>117</v>
      </c>
      <c r="Z235" s="37">
        <v>56</v>
      </c>
      <c r="AA235" s="37">
        <v>669.66900634765625</v>
      </c>
      <c r="AB235" s="39" t="s">
        <v>5193</v>
      </c>
    </row>
    <row r="236" spans="3:28" x14ac:dyDescent="0.2">
      <c r="C236" s="38" t="s">
        <v>104</v>
      </c>
      <c r="D236" s="37">
        <v>7</v>
      </c>
      <c r="E236" s="37">
        <v>111</v>
      </c>
      <c r="F236" s="37">
        <v>45</v>
      </c>
      <c r="G236" s="37">
        <v>684.99090576171875</v>
      </c>
      <c r="H236" s="39" t="s">
        <v>5193</v>
      </c>
      <c r="M236" s="38" t="s">
        <v>1997</v>
      </c>
      <c r="N236" s="37">
        <v>7</v>
      </c>
      <c r="O236" s="37">
        <v>122</v>
      </c>
      <c r="P236" s="37">
        <v>78</v>
      </c>
      <c r="Q236" s="37">
        <v>547.71319580078125</v>
      </c>
      <c r="R236" s="39" t="s">
        <v>5193</v>
      </c>
      <c r="W236" s="38" t="s">
        <v>2054</v>
      </c>
      <c r="X236" s="37">
        <v>7</v>
      </c>
      <c r="Y236" s="37">
        <v>133</v>
      </c>
      <c r="Z236" s="37">
        <v>60</v>
      </c>
      <c r="AA236" s="37">
        <v>653.11492919921875</v>
      </c>
      <c r="AB236" s="39" t="s">
        <v>5193</v>
      </c>
    </row>
    <row r="237" spans="3:28" x14ac:dyDescent="0.2">
      <c r="C237" s="38" t="s">
        <v>104</v>
      </c>
      <c r="D237" s="37">
        <v>8</v>
      </c>
      <c r="E237" s="37">
        <v>119</v>
      </c>
      <c r="F237" s="37">
        <v>46</v>
      </c>
      <c r="G237" s="37">
        <v>686.14752197265625</v>
      </c>
      <c r="H237" s="39" t="s">
        <v>5193</v>
      </c>
      <c r="M237" s="38" t="s">
        <v>1997</v>
      </c>
      <c r="N237" s="37">
        <v>8</v>
      </c>
      <c r="O237" s="37">
        <v>132</v>
      </c>
      <c r="P237" s="37">
        <v>87</v>
      </c>
      <c r="Q237" s="37">
        <v>653.74542236328125</v>
      </c>
      <c r="R237" s="39" t="s">
        <v>5193</v>
      </c>
      <c r="W237" s="38" t="s">
        <v>2054</v>
      </c>
      <c r="X237" s="37">
        <v>8</v>
      </c>
      <c r="Y237" s="37">
        <v>131</v>
      </c>
      <c r="Z237" s="37">
        <v>65</v>
      </c>
      <c r="AA237" s="37">
        <v>601.08111572265625</v>
      </c>
      <c r="AB237" s="39" t="s">
        <v>5193</v>
      </c>
    </row>
    <row r="238" spans="3:28" x14ac:dyDescent="0.2">
      <c r="C238" s="38" t="s">
        <v>104</v>
      </c>
      <c r="D238" s="37">
        <v>9</v>
      </c>
      <c r="E238" s="37">
        <v>118</v>
      </c>
      <c r="F238" s="37">
        <v>0</v>
      </c>
      <c r="G238" s="37">
        <v>677.75006103515625</v>
      </c>
      <c r="H238" s="39" t="s">
        <v>5193</v>
      </c>
      <c r="M238" s="38" t="s">
        <v>1997</v>
      </c>
      <c r="N238" s="37">
        <v>9</v>
      </c>
      <c r="O238" s="37">
        <v>128</v>
      </c>
      <c r="P238" s="37">
        <v>82</v>
      </c>
      <c r="Q238" s="37">
        <v>617.27227783203125</v>
      </c>
      <c r="R238" s="39" t="s">
        <v>5193</v>
      </c>
      <c r="W238" s="38" t="s">
        <v>2054</v>
      </c>
      <c r="X238" s="37">
        <v>9</v>
      </c>
      <c r="Y238" s="37">
        <v>116</v>
      </c>
      <c r="Z238" s="37">
        <v>56</v>
      </c>
      <c r="AA238" s="37">
        <v>659.54705810546875</v>
      </c>
      <c r="AB238" s="39" t="s">
        <v>5193</v>
      </c>
    </row>
    <row r="239" spans="3:28" x14ac:dyDescent="0.2">
      <c r="C239" s="38" t="s">
        <v>104</v>
      </c>
      <c r="D239" s="37">
        <v>10</v>
      </c>
      <c r="E239" s="37">
        <v>117</v>
      </c>
      <c r="F239" s="37">
        <v>54</v>
      </c>
      <c r="G239" s="37">
        <v>719.73919677734375</v>
      </c>
      <c r="H239" s="39" t="s">
        <v>5193</v>
      </c>
      <c r="M239" s="38" t="s">
        <v>1997</v>
      </c>
      <c r="N239" s="37">
        <v>10</v>
      </c>
      <c r="O239" s="37">
        <v>137</v>
      </c>
      <c r="P239" s="37">
        <v>60</v>
      </c>
      <c r="Q239" s="37">
        <v>595.66632080078125</v>
      </c>
      <c r="R239" s="39" t="s">
        <v>5193</v>
      </c>
      <c r="W239" s="38" t="s">
        <v>2054</v>
      </c>
      <c r="X239" s="37">
        <v>10</v>
      </c>
      <c r="Y239" s="37">
        <v>122</v>
      </c>
      <c r="Z239" s="37">
        <v>0</v>
      </c>
      <c r="AA239" s="37">
        <v>611.71307373046875</v>
      </c>
      <c r="AB239" s="39" t="s">
        <v>5193</v>
      </c>
    </row>
    <row r="240" spans="3:28" x14ac:dyDescent="0.2">
      <c r="C240" s="38" t="s">
        <v>104</v>
      </c>
      <c r="D240" s="37">
        <v>11</v>
      </c>
      <c r="E240" s="37">
        <v>123</v>
      </c>
      <c r="F240" s="37">
        <v>0</v>
      </c>
      <c r="G240" s="37">
        <v>712.72705078125</v>
      </c>
      <c r="H240" s="39" t="s">
        <v>5193</v>
      </c>
      <c r="M240" s="38" t="s">
        <v>1997</v>
      </c>
      <c r="N240" s="37">
        <v>11</v>
      </c>
      <c r="O240" s="37">
        <v>116</v>
      </c>
      <c r="P240" s="37">
        <v>69</v>
      </c>
      <c r="Q240" s="37">
        <v>631.4017333984375</v>
      </c>
      <c r="R240" s="39" t="s">
        <v>5193</v>
      </c>
      <c r="W240" s="38" t="s">
        <v>2054</v>
      </c>
      <c r="X240" s="37">
        <v>11</v>
      </c>
      <c r="Y240" s="37">
        <v>130</v>
      </c>
      <c r="Z240" s="37">
        <v>31</v>
      </c>
      <c r="AA240" s="37">
        <v>691.46673583984375</v>
      </c>
      <c r="AB240" s="39" t="s">
        <v>5193</v>
      </c>
    </row>
    <row r="241" spans="3:28" x14ac:dyDescent="0.2">
      <c r="C241" s="38" t="s">
        <v>104</v>
      </c>
      <c r="D241" s="37">
        <v>12</v>
      </c>
      <c r="E241" s="37">
        <v>117</v>
      </c>
      <c r="F241" s="37">
        <v>0</v>
      </c>
      <c r="G241" s="37">
        <v>693.73309326171875</v>
      </c>
      <c r="H241" s="39" t="s">
        <v>5193</v>
      </c>
      <c r="M241" s="38" t="s">
        <v>1997</v>
      </c>
      <c r="N241" s="37">
        <v>12</v>
      </c>
      <c r="O241" s="37">
        <v>150</v>
      </c>
      <c r="P241" s="37">
        <v>84</v>
      </c>
      <c r="Q241" s="37">
        <v>623.0205078125</v>
      </c>
      <c r="R241" s="39" t="s">
        <v>5193</v>
      </c>
      <c r="W241" s="38" t="s">
        <v>2054</v>
      </c>
      <c r="X241" s="37">
        <v>12</v>
      </c>
      <c r="Y241" s="37">
        <v>117</v>
      </c>
      <c r="Z241" s="37">
        <v>72</v>
      </c>
      <c r="AA241" s="37">
        <v>632.94677734375</v>
      </c>
      <c r="AB241" s="39" t="s">
        <v>5193</v>
      </c>
    </row>
    <row r="242" spans="3:28" x14ac:dyDescent="0.2">
      <c r="C242" s="38" t="s">
        <v>104</v>
      </c>
      <c r="D242" s="37">
        <v>13</v>
      </c>
      <c r="E242" s="37">
        <v>121</v>
      </c>
      <c r="F242" s="37">
        <v>0</v>
      </c>
      <c r="G242" s="37">
        <v>693.1026611328125</v>
      </c>
      <c r="H242" s="39" t="s">
        <v>5193</v>
      </c>
      <c r="M242" s="38" t="s">
        <v>1997</v>
      </c>
      <c r="N242" s="37">
        <v>13</v>
      </c>
      <c r="O242" s="37">
        <v>148</v>
      </c>
      <c r="P242" s="37">
        <v>73</v>
      </c>
      <c r="Q242" s="37">
        <v>508.88528442382812</v>
      </c>
      <c r="R242" s="39" t="s">
        <v>5193</v>
      </c>
      <c r="W242" s="38" t="s">
        <v>2054</v>
      </c>
      <c r="X242" s="37">
        <v>13</v>
      </c>
      <c r="Y242" s="37">
        <v>142</v>
      </c>
      <c r="Z242" s="37">
        <v>0</v>
      </c>
      <c r="AA242" s="37">
        <v>609.14007568359375</v>
      </c>
      <c r="AB242" s="39" t="s">
        <v>5193</v>
      </c>
    </row>
    <row r="243" spans="3:28" x14ac:dyDescent="0.2">
      <c r="C243" s="38" t="s">
        <v>104</v>
      </c>
      <c r="D243" s="37">
        <v>14</v>
      </c>
      <c r="E243" s="37">
        <v>118</v>
      </c>
      <c r="F243" s="37">
        <v>75</v>
      </c>
      <c r="G243" s="37">
        <v>692.83819580078125</v>
      </c>
      <c r="H243" s="39" t="s">
        <v>5193</v>
      </c>
      <c r="M243" s="38" t="s">
        <v>1997</v>
      </c>
      <c r="N243" s="37">
        <v>14</v>
      </c>
      <c r="O243" s="37">
        <v>149</v>
      </c>
      <c r="P243" s="37">
        <v>103</v>
      </c>
      <c r="Q243" s="37">
        <v>587.68621826171875</v>
      </c>
      <c r="R243" s="39" t="s">
        <v>5193</v>
      </c>
      <c r="W243" s="38" t="s">
        <v>2054</v>
      </c>
      <c r="X243" s="37">
        <v>14</v>
      </c>
      <c r="Y243" s="37">
        <v>114</v>
      </c>
      <c r="Z243" s="37">
        <v>0</v>
      </c>
      <c r="AA243" s="37">
        <v>637.70318603515625</v>
      </c>
      <c r="AB243" s="39" t="s">
        <v>5193</v>
      </c>
    </row>
    <row r="244" spans="3:28" x14ac:dyDescent="0.2">
      <c r="C244" s="38" t="s">
        <v>104</v>
      </c>
      <c r="D244" s="37">
        <v>15</v>
      </c>
      <c r="E244" s="37">
        <v>117</v>
      </c>
      <c r="F244" s="37">
        <v>68</v>
      </c>
      <c r="G244" s="37">
        <v>697.5523681640625</v>
      </c>
      <c r="H244" s="39" t="s">
        <v>5193</v>
      </c>
      <c r="M244" s="38" t="s">
        <v>1997</v>
      </c>
      <c r="N244" s="37">
        <v>15</v>
      </c>
      <c r="O244" s="37">
        <v>145</v>
      </c>
      <c r="P244" s="37">
        <v>59</v>
      </c>
      <c r="Q244" s="37">
        <v>561.26397705078125</v>
      </c>
      <c r="R244" s="39" t="s">
        <v>5193</v>
      </c>
      <c r="W244" s="38" t="s">
        <v>2054</v>
      </c>
      <c r="X244" s="37">
        <v>15</v>
      </c>
      <c r="Y244" s="37">
        <v>116</v>
      </c>
      <c r="Z244" s="37">
        <v>37</v>
      </c>
      <c r="AA244" s="37">
        <v>608.2462158203125</v>
      </c>
      <c r="AB244" s="39" t="s">
        <v>5193</v>
      </c>
    </row>
    <row r="245" spans="3:28" x14ac:dyDescent="0.2">
      <c r="C245" s="38" t="s">
        <v>123</v>
      </c>
      <c r="D245" s="37">
        <v>1</v>
      </c>
      <c r="E245" s="37">
        <v>0</v>
      </c>
      <c r="F245" s="37">
        <v>0</v>
      </c>
      <c r="G245" s="37">
        <v>0</v>
      </c>
      <c r="H245" s="39" t="s">
        <v>5275</v>
      </c>
      <c r="M245" s="38" t="s">
        <v>1995</v>
      </c>
      <c r="N245" s="37">
        <v>1</v>
      </c>
      <c r="O245" s="37">
        <v>161</v>
      </c>
      <c r="P245" s="37">
        <v>0</v>
      </c>
      <c r="Q245" s="37">
        <v>667.9642333984375</v>
      </c>
      <c r="R245" s="39" t="s">
        <v>5193</v>
      </c>
      <c r="W245" s="38" t="s">
        <v>2055</v>
      </c>
      <c r="X245" s="37">
        <v>1</v>
      </c>
      <c r="Y245" s="37">
        <v>173</v>
      </c>
      <c r="Z245" s="37">
        <v>64</v>
      </c>
      <c r="AA245" s="37">
        <v>676.6158447265625</v>
      </c>
      <c r="AB245" s="39" t="s">
        <v>5193</v>
      </c>
    </row>
    <row r="246" spans="3:28" x14ac:dyDescent="0.2">
      <c r="C246" s="38" t="s">
        <v>123</v>
      </c>
      <c r="D246" s="37">
        <v>2</v>
      </c>
      <c r="E246" s="37">
        <v>0</v>
      </c>
      <c r="F246" s="37">
        <v>0</v>
      </c>
      <c r="G246" s="37">
        <v>0</v>
      </c>
      <c r="H246" s="39" t="s">
        <v>5273</v>
      </c>
      <c r="M246" s="38" t="s">
        <v>1995</v>
      </c>
      <c r="N246" s="37">
        <v>2</v>
      </c>
      <c r="O246" s="37">
        <v>152</v>
      </c>
      <c r="P246" s="37">
        <v>0</v>
      </c>
      <c r="Q246" s="37">
        <v>682.17291259765625</v>
      </c>
      <c r="R246" s="39" t="s">
        <v>5193</v>
      </c>
      <c r="W246" s="38" t="s">
        <v>2055</v>
      </c>
      <c r="X246" s="37">
        <v>2</v>
      </c>
      <c r="Y246" s="37">
        <v>174</v>
      </c>
      <c r="Z246" s="37">
        <v>90</v>
      </c>
      <c r="AA246" s="37">
        <v>505.09515380859375</v>
      </c>
      <c r="AB246" s="39" t="s">
        <v>5193</v>
      </c>
    </row>
    <row r="247" spans="3:28" x14ac:dyDescent="0.2">
      <c r="C247" s="38" t="s">
        <v>123</v>
      </c>
      <c r="D247" s="37">
        <v>3</v>
      </c>
      <c r="E247" s="37">
        <v>0</v>
      </c>
      <c r="F247" s="37">
        <v>0</v>
      </c>
      <c r="G247" s="37">
        <v>0</v>
      </c>
      <c r="H247" s="39" t="s">
        <v>5273</v>
      </c>
      <c r="M247" s="38" t="s">
        <v>1995</v>
      </c>
      <c r="N247" s="37">
        <v>3</v>
      </c>
      <c r="O247" s="37">
        <v>153</v>
      </c>
      <c r="P247" s="37">
        <v>0</v>
      </c>
      <c r="Q247" s="37">
        <v>671.49737548828125</v>
      </c>
      <c r="R247" s="39" t="s">
        <v>5193</v>
      </c>
      <c r="W247" s="38" t="s">
        <v>2055</v>
      </c>
      <c r="X247" s="37">
        <v>3</v>
      </c>
      <c r="Y247" s="37">
        <v>146</v>
      </c>
      <c r="Z247" s="37">
        <v>99</v>
      </c>
      <c r="AA247" s="37">
        <v>573.70751953125</v>
      </c>
      <c r="AB247" s="39" t="s">
        <v>5193</v>
      </c>
    </row>
    <row r="248" spans="3:28" x14ac:dyDescent="0.2">
      <c r="C248" s="38" t="s">
        <v>123</v>
      </c>
      <c r="D248" s="37">
        <v>4</v>
      </c>
      <c r="E248" s="37">
        <v>130</v>
      </c>
      <c r="F248" s="37">
        <v>38</v>
      </c>
      <c r="G248" s="37">
        <v>684.8408203125</v>
      </c>
      <c r="H248" s="39" t="s">
        <v>5193</v>
      </c>
      <c r="M248" s="38" t="s">
        <v>1995</v>
      </c>
      <c r="N248" s="37">
        <v>4</v>
      </c>
      <c r="O248" s="37">
        <v>156</v>
      </c>
      <c r="P248" s="37">
        <v>0</v>
      </c>
      <c r="Q248" s="37">
        <v>687.588134765625</v>
      </c>
      <c r="R248" s="39" t="s">
        <v>5193</v>
      </c>
      <c r="W248" s="38" t="s">
        <v>2055</v>
      </c>
      <c r="X248" s="37">
        <v>4</v>
      </c>
      <c r="Y248" s="37">
        <v>182</v>
      </c>
      <c r="Z248" s="37">
        <v>116</v>
      </c>
      <c r="AA248" s="37">
        <v>536.16571044921875</v>
      </c>
      <c r="AB248" s="39" t="s">
        <v>5193</v>
      </c>
    </row>
    <row r="249" spans="3:28" x14ac:dyDescent="0.2">
      <c r="C249" s="38" t="s">
        <v>123</v>
      </c>
      <c r="D249" s="37">
        <v>5</v>
      </c>
      <c r="E249" s="37">
        <v>127</v>
      </c>
      <c r="F249" s="37">
        <v>42</v>
      </c>
      <c r="G249" s="37">
        <v>694.50335693359375</v>
      </c>
      <c r="H249" s="39" t="s">
        <v>5193</v>
      </c>
      <c r="M249" s="38" t="s">
        <v>1995</v>
      </c>
      <c r="N249" s="37">
        <v>5</v>
      </c>
      <c r="O249" s="37">
        <v>153</v>
      </c>
      <c r="P249" s="37">
        <v>107</v>
      </c>
      <c r="Q249" s="37">
        <v>670.46563720703125</v>
      </c>
      <c r="R249" s="39" t="s">
        <v>5193</v>
      </c>
      <c r="W249" s="38" t="s">
        <v>2055</v>
      </c>
      <c r="X249" s="37">
        <v>5</v>
      </c>
      <c r="Y249" s="37">
        <v>166</v>
      </c>
      <c r="Z249" s="37">
        <v>102</v>
      </c>
      <c r="AA249" s="37">
        <v>405.2899169921875</v>
      </c>
      <c r="AB249" s="39" t="s">
        <v>5193</v>
      </c>
    </row>
    <row r="250" spans="3:28" x14ac:dyDescent="0.2">
      <c r="C250" s="38" t="s">
        <v>123</v>
      </c>
      <c r="D250" s="37">
        <v>6</v>
      </c>
      <c r="E250" s="37">
        <v>122</v>
      </c>
      <c r="F250" s="37">
        <v>0</v>
      </c>
      <c r="G250" s="37">
        <v>688.97760009765625</v>
      </c>
      <c r="H250" s="39" t="s">
        <v>5193</v>
      </c>
      <c r="M250" s="38" t="s">
        <v>1995</v>
      </c>
      <c r="N250" s="37">
        <v>6</v>
      </c>
      <c r="O250" s="37">
        <v>156</v>
      </c>
      <c r="P250" s="37">
        <v>74</v>
      </c>
      <c r="Q250" s="37">
        <v>665.768798828125</v>
      </c>
      <c r="R250" s="39" t="s">
        <v>5193</v>
      </c>
      <c r="W250" s="38" t="s">
        <v>2055</v>
      </c>
      <c r="X250" s="37">
        <v>6</v>
      </c>
      <c r="Y250" s="37">
        <v>164</v>
      </c>
      <c r="Z250" s="37">
        <v>93</v>
      </c>
      <c r="AA250" s="37">
        <v>390.65484619140625</v>
      </c>
      <c r="AB250" s="39" t="s">
        <v>5193</v>
      </c>
    </row>
    <row r="251" spans="3:28" x14ac:dyDescent="0.2">
      <c r="C251" s="38" t="s">
        <v>123</v>
      </c>
      <c r="D251" s="37">
        <v>7</v>
      </c>
      <c r="E251" s="37">
        <v>132</v>
      </c>
      <c r="F251" s="37">
        <v>46</v>
      </c>
      <c r="G251" s="37">
        <v>696.7178955078125</v>
      </c>
      <c r="H251" s="39" t="s">
        <v>5193</v>
      </c>
      <c r="M251" s="38" t="s">
        <v>1995</v>
      </c>
      <c r="N251" s="37">
        <v>7</v>
      </c>
      <c r="O251" s="37">
        <v>157</v>
      </c>
      <c r="P251" s="37">
        <v>111</v>
      </c>
      <c r="Q251" s="37">
        <v>679.21514892578125</v>
      </c>
      <c r="R251" s="39" t="s">
        <v>5193</v>
      </c>
      <c r="W251" s="38" t="s">
        <v>2055</v>
      </c>
      <c r="X251" s="37">
        <v>7</v>
      </c>
      <c r="Y251" s="37">
        <v>179</v>
      </c>
      <c r="Z251" s="37">
        <v>93</v>
      </c>
      <c r="AA251" s="37">
        <v>393.5067138671875</v>
      </c>
      <c r="AB251" s="39" t="s">
        <v>5193</v>
      </c>
    </row>
    <row r="252" spans="3:28" x14ac:dyDescent="0.2">
      <c r="C252" s="38" t="s">
        <v>123</v>
      </c>
      <c r="D252" s="37">
        <v>8</v>
      </c>
      <c r="E252" s="37">
        <v>127</v>
      </c>
      <c r="F252" s="37">
        <v>0</v>
      </c>
      <c r="G252" s="37">
        <v>696.6884765625</v>
      </c>
      <c r="H252" s="39" t="s">
        <v>5193</v>
      </c>
      <c r="M252" s="38" t="s">
        <v>1995</v>
      </c>
      <c r="N252" s="37">
        <v>8</v>
      </c>
      <c r="O252" s="37">
        <v>156</v>
      </c>
      <c r="P252" s="37">
        <v>52</v>
      </c>
      <c r="Q252" s="37">
        <v>663.95062255859375</v>
      </c>
      <c r="R252" s="39" t="s">
        <v>5193</v>
      </c>
      <c r="W252" s="38" t="s">
        <v>2055</v>
      </c>
      <c r="X252" s="37">
        <v>8</v>
      </c>
      <c r="Y252" s="37">
        <v>167</v>
      </c>
      <c r="Z252" s="37">
        <v>105</v>
      </c>
      <c r="AA252" s="37">
        <v>409.27267456054688</v>
      </c>
      <c r="AB252" s="39" t="s">
        <v>5193</v>
      </c>
    </row>
    <row r="253" spans="3:28" x14ac:dyDescent="0.2">
      <c r="C253" s="38" t="s">
        <v>123</v>
      </c>
      <c r="D253" s="37">
        <v>9</v>
      </c>
      <c r="E253" s="37">
        <v>120</v>
      </c>
      <c r="F253" s="37">
        <v>30</v>
      </c>
      <c r="G253" s="37">
        <v>682.57818603515625</v>
      </c>
      <c r="H253" s="39" t="s">
        <v>5193</v>
      </c>
      <c r="M253" s="38" t="s">
        <v>1995</v>
      </c>
      <c r="N253" s="37">
        <v>9</v>
      </c>
      <c r="O253" s="37">
        <v>167</v>
      </c>
      <c r="P253" s="37">
        <v>85</v>
      </c>
      <c r="Q253" s="37">
        <v>683.9256591796875</v>
      </c>
      <c r="R253" s="39" t="s">
        <v>5193</v>
      </c>
      <c r="W253" s="38" t="s">
        <v>2055</v>
      </c>
      <c r="X253" s="37">
        <v>9</v>
      </c>
      <c r="Y253" s="37">
        <v>178</v>
      </c>
      <c r="Z253" s="37">
        <v>117</v>
      </c>
      <c r="AA253" s="37">
        <v>411.90335083007812</v>
      </c>
      <c r="AB253" s="39" t="s">
        <v>5193</v>
      </c>
    </row>
    <row r="254" spans="3:28" x14ac:dyDescent="0.2">
      <c r="C254" s="38" t="s">
        <v>123</v>
      </c>
      <c r="D254" s="37">
        <v>10</v>
      </c>
      <c r="E254" s="37">
        <v>123</v>
      </c>
      <c r="F254" s="37">
        <v>0</v>
      </c>
      <c r="G254" s="37">
        <v>682.8245849609375</v>
      </c>
      <c r="H254" s="39" t="s">
        <v>5193</v>
      </c>
      <c r="M254" s="38" t="s">
        <v>1995</v>
      </c>
      <c r="N254" s="37">
        <v>10</v>
      </c>
      <c r="O254" s="37">
        <v>158</v>
      </c>
      <c r="P254" s="37">
        <v>88</v>
      </c>
      <c r="Q254" s="37">
        <v>595.67657470703125</v>
      </c>
      <c r="R254" s="39" t="s">
        <v>5193</v>
      </c>
      <c r="W254" s="38" t="s">
        <v>2055</v>
      </c>
      <c r="X254" s="37">
        <v>10</v>
      </c>
      <c r="Y254" s="37">
        <v>0</v>
      </c>
      <c r="Z254" s="37">
        <v>0</v>
      </c>
      <c r="AA254" s="37">
        <v>434.25192260742188</v>
      </c>
      <c r="AB254" s="39" t="s">
        <v>5226</v>
      </c>
    </row>
    <row r="255" spans="3:28" x14ac:dyDescent="0.2">
      <c r="C255" s="38" t="s">
        <v>123</v>
      </c>
      <c r="D255" s="37">
        <v>11</v>
      </c>
      <c r="E255" s="37">
        <v>118</v>
      </c>
      <c r="F255" s="37">
        <v>35</v>
      </c>
      <c r="G255" s="37">
        <v>693.59857177734375</v>
      </c>
      <c r="H255" s="39" t="s">
        <v>5193</v>
      </c>
      <c r="M255" s="38" t="s">
        <v>1995</v>
      </c>
      <c r="N255" s="37">
        <v>11</v>
      </c>
      <c r="O255" s="37">
        <v>157</v>
      </c>
      <c r="P255" s="37">
        <v>106</v>
      </c>
      <c r="Q255" s="37">
        <v>631.76873779296875</v>
      </c>
      <c r="R255" s="39" t="s">
        <v>5193</v>
      </c>
      <c r="W255" s="38" t="s">
        <v>2055</v>
      </c>
      <c r="X255" s="37">
        <v>11</v>
      </c>
      <c r="Y255" s="37">
        <v>163</v>
      </c>
      <c r="Z255" s="37">
        <v>101</v>
      </c>
      <c r="AA255" s="37">
        <v>443.3377685546875</v>
      </c>
      <c r="AB255" s="39" t="s">
        <v>5193</v>
      </c>
    </row>
    <row r="256" spans="3:28" x14ac:dyDescent="0.2">
      <c r="C256" s="38" t="s">
        <v>123</v>
      </c>
      <c r="D256" s="37">
        <v>12</v>
      </c>
      <c r="E256" s="37">
        <v>0</v>
      </c>
      <c r="F256" s="37">
        <v>0</v>
      </c>
      <c r="G256" s="37">
        <v>693.13519287109375</v>
      </c>
      <c r="H256" s="39" t="s">
        <v>5226</v>
      </c>
      <c r="M256" s="38" t="s">
        <v>1995</v>
      </c>
      <c r="N256" s="37">
        <v>12</v>
      </c>
      <c r="O256" s="37">
        <v>161</v>
      </c>
      <c r="P256" s="37">
        <v>84</v>
      </c>
      <c r="Q256" s="37">
        <v>524.8370361328125</v>
      </c>
      <c r="R256" s="39" t="s">
        <v>5193</v>
      </c>
      <c r="W256" s="38" t="s">
        <v>2055</v>
      </c>
      <c r="X256" s="37">
        <v>12</v>
      </c>
      <c r="Y256" s="37">
        <v>166</v>
      </c>
      <c r="Z256" s="37">
        <v>103</v>
      </c>
      <c r="AA256" s="37">
        <v>458.76675415039062</v>
      </c>
      <c r="AB256" s="39" t="s">
        <v>5193</v>
      </c>
    </row>
    <row r="257" spans="3:28" x14ac:dyDescent="0.2">
      <c r="C257" s="38" t="s">
        <v>123</v>
      </c>
      <c r="D257" s="37">
        <v>13</v>
      </c>
      <c r="E257" s="37">
        <v>120</v>
      </c>
      <c r="F257" s="37">
        <v>0</v>
      </c>
      <c r="G257" s="37">
        <v>675.36663818359375</v>
      </c>
      <c r="H257" s="39" t="s">
        <v>5193</v>
      </c>
      <c r="M257" s="38" t="s">
        <v>1995</v>
      </c>
      <c r="N257" s="37">
        <v>13</v>
      </c>
      <c r="O257" s="37">
        <v>160</v>
      </c>
      <c r="P257" s="37">
        <v>90</v>
      </c>
      <c r="Q257" s="37">
        <v>543.89251708984375</v>
      </c>
      <c r="R257" s="39" t="s">
        <v>5193</v>
      </c>
      <c r="W257" s="38" t="s">
        <v>2055</v>
      </c>
      <c r="X257" s="37">
        <v>13</v>
      </c>
      <c r="Y257" s="37">
        <v>156</v>
      </c>
      <c r="Z257" s="37">
        <v>92</v>
      </c>
      <c r="AA257" s="37">
        <v>392.69491577148438</v>
      </c>
      <c r="AB257" s="39" t="s">
        <v>5193</v>
      </c>
    </row>
    <row r="258" spans="3:28" x14ac:dyDescent="0.2">
      <c r="C258" s="38" t="s">
        <v>123</v>
      </c>
      <c r="D258" s="37">
        <v>14</v>
      </c>
      <c r="E258" s="37">
        <v>121</v>
      </c>
      <c r="F258" s="37">
        <v>58</v>
      </c>
      <c r="G258" s="37">
        <v>655.41314697265625</v>
      </c>
      <c r="H258" s="39" t="s">
        <v>5193</v>
      </c>
      <c r="M258" s="38" t="s">
        <v>1995</v>
      </c>
      <c r="N258" s="37">
        <v>14</v>
      </c>
      <c r="O258" s="37">
        <v>158</v>
      </c>
      <c r="P258" s="37">
        <v>112</v>
      </c>
      <c r="Q258" s="37">
        <v>554.40533447265625</v>
      </c>
      <c r="R258" s="39" t="s">
        <v>5193</v>
      </c>
      <c r="W258" s="38" t="s">
        <v>2055</v>
      </c>
      <c r="X258" s="37">
        <v>14</v>
      </c>
      <c r="Y258" s="37">
        <v>155</v>
      </c>
      <c r="Z258" s="37">
        <v>95</v>
      </c>
      <c r="AA258" s="37">
        <v>414.54501342773438</v>
      </c>
      <c r="AB258" s="39" t="s">
        <v>5193</v>
      </c>
    </row>
    <row r="259" spans="3:28" x14ac:dyDescent="0.2">
      <c r="C259" s="38" t="s">
        <v>123</v>
      </c>
      <c r="D259" s="37">
        <v>15</v>
      </c>
      <c r="E259" s="37">
        <v>129</v>
      </c>
      <c r="F259" s="37">
        <v>31</v>
      </c>
      <c r="G259" s="37">
        <v>678.89190673828125</v>
      </c>
      <c r="H259" s="39" t="s">
        <v>5193</v>
      </c>
      <c r="M259" s="38" t="s">
        <v>1995</v>
      </c>
      <c r="N259" s="37">
        <v>15</v>
      </c>
      <c r="O259" s="37">
        <v>160</v>
      </c>
      <c r="P259" s="37">
        <v>82</v>
      </c>
      <c r="Q259" s="37">
        <v>587.69049072265625</v>
      </c>
      <c r="R259" s="39" t="s">
        <v>5193</v>
      </c>
      <c r="W259" s="38" t="s">
        <v>2055</v>
      </c>
      <c r="X259" s="37">
        <v>15</v>
      </c>
      <c r="Y259" s="37">
        <v>173</v>
      </c>
      <c r="Z259" s="37">
        <v>141</v>
      </c>
      <c r="AA259" s="37">
        <v>560.80291748046875</v>
      </c>
      <c r="AB259" s="39" t="s">
        <v>5193</v>
      </c>
    </row>
    <row r="260" spans="3:28" x14ac:dyDescent="0.2">
      <c r="C260" s="38" t="s">
        <v>125</v>
      </c>
      <c r="D260" s="37">
        <v>1</v>
      </c>
      <c r="E260" s="37">
        <v>135</v>
      </c>
      <c r="F260" s="37">
        <v>0</v>
      </c>
      <c r="G260" s="37">
        <v>775.9830322265625</v>
      </c>
      <c r="H260" s="39" t="s">
        <v>5193</v>
      </c>
      <c r="M260" s="38" t="s">
        <v>1880</v>
      </c>
      <c r="N260" s="37">
        <v>1</v>
      </c>
      <c r="O260" s="37">
        <v>137</v>
      </c>
      <c r="P260" s="37">
        <v>0</v>
      </c>
      <c r="Q260" s="37">
        <v>686.2203369140625</v>
      </c>
      <c r="R260" s="39" t="s">
        <v>5193</v>
      </c>
      <c r="W260" s="38" t="s">
        <v>2144</v>
      </c>
      <c r="X260" s="37">
        <v>1</v>
      </c>
      <c r="Y260" s="37">
        <v>133</v>
      </c>
      <c r="Z260" s="37">
        <v>48</v>
      </c>
      <c r="AA260" s="37">
        <v>661.53216552734375</v>
      </c>
      <c r="AB260" s="39" t="s">
        <v>5193</v>
      </c>
    </row>
    <row r="261" spans="3:28" x14ac:dyDescent="0.2">
      <c r="C261" s="38" t="s">
        <v>125</v>
      </c>
      <c r="D261" s="37">
        <v>2</v>
      </c>
      <c r="E261" s="37">
        <v>130</v>
      </c>
      <c r="F261" s="37">
        <v>85</v>
      </c>
      <c r="G261" s="37">
        <v>731.59344482421875</v>
      </c>
      <c r="H261" s="39" t="s">
        <v>5193</v>
      </c>
      <c r="M261" s="38" t="s">
        <v>1880</v>
      </c>
      <c r="N261" s="37">
        <v>2</v>
      </c>
      <c r="O261" s="37">
        <v>134</v>
      </c>
      <c r="P261" s="37">
        <v>96</v>
      </c>
      <c r="Q261" s="37">
        <v>759.147216796875</v>
      </c>
      <c r="R261" s="39" t="s">
        <v>5193</v>
      </c>
      <c r="W261" s="38" t="s">
        <v>2144</v>
      </c>
      <c r="X261" s="37">
        <v>2</v>
      </c>
      <c r="Y261" s="37">
        <v>122</v>
      </c>
      <c r="Z261" s="37">
        <v>54</v>
      </c>
      <c r="AA261" s="37">
        <v>663.81036376953125</v>
      </c>
      <c r="AB261" s="39" t="s">
        <v>5193</v>
      </c>
    </row>
    <row r="262" spans="3:28" x14ac:dyDescent="0.2">
      <c r="C262" s="38" t="s">
        <v>125</v>
      </c>
      <c r="D262" s="37">
        <v>3</v>
      </c>
      <c r="E262" s="37">
        <v>131</v>
      </c>
      <c r="F262" s="37">
        <v>68</v>
      </c>
      <c r="G262" s="37">
        <v>743.53155517578125</v>
      </c>
      <c r="H262" s="39" t="s">
        <v>5193</v>
      </c>
      <c r="M262" s="38" t="s">
        <v>1880</v>
      </c>
      <c r="N262" s="37">
        <v>3</v>
      </c>
      <c r="O262" s="37">
        <v>137</v>
      </c>
      <c r="P262" s="37">
        <v>0</v>
      </c>
      <c r="Q262" s="37">
        <v>709.62445068359375</v>
      </c>
      <c r="R262" s="39" t="s">
        <v>5193</v>
      </c>
      <c r="W262" s="38" t="s">
        <v>2144</v>
      </c>
      <c r="X262" s="37">
        <v>3</v>
      </c>
      <c r="Y262" s="37">
        <v>132</v>
      </c>
      <c r="Z262" s="37">
        <v>0</v>
      </c>
      <c r="AA262" s="37">
        <v>704.9521484375</v>
      </c>
      <c r="AB262" s="39" t="s">
        <v>5193</v>
      </c>
    </row>
    <row r="263" spans="3:28" x14ac:dyDescent="0.2">
      <c r="C263" s="38" t="s">
        <v>125</v>
      </c>
      <c r="D263" s="37">
        <v>4</v>
      </c>
      <c r="E263" s="37">
        <v>133</v>
      </c>
      <c r="F263" s="37">
        <v>105</v>
      </c>
      <c r="G263" s="37">
        <v>736.049560546875</v>
      </c>
      <c r="H263" s="39" t="s">
        <v>5193</v>
      </c>
      <c r="M263" s="38" t="s">
        <v>1880</v>
      </c>
      <c r="N263" s="37">
        <v>4</v>
      </c>
      <c r="O263" s="37">
        <v>121</v>
      </c>
      <c r="P263" s="37">
        <v>42</v>
      </c>
      <c r="Q263" s="37">
        <v>631.7396240234375</v>
      </c>
      <c r="R263" s="39" t="s">
        <v>5193</v>
      </c>
      <c r="W263" s="38" t="s">
        <v>2144</v>
      </c>
      <c r="X263" s="37">
        <v>4</v>
      </c>
      <c r="Y263" s="37">
        <v>111</v>
      </c>
      <c r="Z263" s="37">
        <v>49</v>
      </c>
      <c r="AA263" s="37">
        <v>677.9124755859375</v>
      </c>
      <c r="AB263" s="39" t="s">
        <v>5193</v>
      </c>
    </row>
    <row r="264" spans="3:28" x14ac:dyDescent="0.2">
      <c r="C264" s="38" t="s">
        <v>125</v>
      </c>
      <c r="D264" s="37">
        <v>5</v>
      </c>
      <c r="E264" s="37">
        <v>140</v>
      </c>
      <c r="F264" s="37">
        <v>55</v>
      </c>
      <c r="G264" s="37">
        <v>690.17913818359375</v>
      </c>
      <c r="H264" s="39" t="s">
        <v>5193</v>
      </c>
      <c r="M264" s="38" t="s">
        <v>1880</v>
      </c>
      <c r="N264" s="37">
        <v>5</v>
      </c>
      <c r="O264" s="37">
        <v>132</v>
      </c>
      <c r="P264" s="37">
        <v>81</v>
      </c>
      <c r="Q264" s="37">
        <v>722.4600830078125</v>
      </c>
      <c r="R264" s="39" t="s">
        <v>5193</v>
      </c>
      <c r="W264" s="38" t="s">
        <v>2144</v>
      </c>
      <c r="X264" s="37">
        <v>5</v>
      </c>
      <c r="Y264" s="37">
        <v>120</v>
      </c>
      <c r="Z264" s="37">
        <v>0</v>
      </c>
      <c r="AA264" s="37">
        <v>670.5321044921875</v>
      </c>
      <c r="AB264" s="39" t="s">
        <v>5193</v>
      </c>
    </row>
    <row r="265" spans="3:28" x14ac:dyDescent="0.2">
      <c r="C265" s="38" t="s">
        <v>125</v>
      </c>
      <c r="D265" s="37">
        <v>6</v>
      </c>
      <c r="E265" s="37">
        <v>141</v>
      </c>
      <c r="F265" s="37">
        <v>103</v>
      </c>
      <c r="G265" s="37">
        <v>709.825927734375</v>
      </c>
      <c r="H265" s="39" t="s">
        <v>5193</v>
      </c>
      <c r="M265" s="38" t="s">
        <v>1880</v>
      </c>
      <c r="N265" s="37">
        <v>6</v>
      </c>
      <c r="O265" s="37">
        <v>132</v>
      </c>
      <c r="P265" s="37">
        <v>49</v>
      </c>
      <c r="Q265" s="37">
        <v>686.06524658203125</v>
      </c>
      <c r="R265" s="39" t="s">
        <v>5193</v>
      </c>
      <c r="W265" s="38" t="s">
        <v>2144</v>
      </c>
      <c r="X265" s="37">
        <v>6</v>
      </c>
      <c r="Y265" s="37">
        <v>125</v>
      </c>
      <c r="Z265" s="37">
        <v>73</v>
      </c>
      <c r="AA265" s="37">
        <v>626.62982177734375</v>
      </c>
      <c r="AB265" s="39" t="s">
        <v>5193</v>
      </c>
    </row>
    <row r="266" spans="3:28" x14ac:dyDescent="0.2">
      <c r="C266" s="38" t="s">
        <v>125</v>
      </c>
      <c r="D266" s="37">
        <v>7</v>
      </c>
      <c r="E266" s="37">
        <v>137</v>
      </c>
      <c r="F266" s="37">
        <v>79</v>
      </c>
      <c r="G266" s="37">
        <v>634.58367919921875</v>
      </c>
      <c r="H266" s="39" t="s">
        <v>5193</v>
      </c>
      <c r="M266" s="38" t="s">
        <v>1880</v>
      </c>
      <c r="N266" s="37">
        <v>7</v>
      </c>
      <c r="O266" s="37">
        <v>133</v>
      </c>
      <c r="P266" s="37">
        <v>96</v>
      </c>
      <c r="Q266" s="37">
        <v>745.76373291015625</v>
      </c>
      <c r="R266" s="39" t="s">
        <v>5193</v>
      </c>
      <c r="W266" s="38" t="s">
        <v>2144</v>
      </c>
      <c r="X266" s="37">
        <v>7</v>
      </c>
      <c r="Y266" s="37">
        <v>132</v>
      </c>
      <c r="Z266" s="37">
        <v>78</v>
      </c>
      <c r="AA266" s="37">
        <v>682.67376708984375</v>
      </c>
      <c r="AB266" s="39" t="s">
        <v>5193</v>
      </c>
    </row>
    <row r="267" spans="3:28" x14ac:dyDescent="0.2">
      <c r="C267" s="38" t="s">
        <v>125</v>
      </c>
      <c r="D267" s="37">
        <v>8</v>
      </c>
      <c r="E267" s="37">
        <v>135</v>
      </c>
      <c r="F267" s="37">
        <v>115</v>
      </c>
      <c r="G267" s="37">
        <v>721.8997802734375</v>
      </c>
      <c r="H267" s="39" t="s">
        <v>5193</v>
      </c>
      <c r="M267" s="38" t="s">
        <v>1880</v>
      </c>
      <c r="N267" s="37">
        <v>8</v>
      </c>
      <c r="O267" s="37">
        <v>128</v>
      </c>
      <c r="P267" s="37">
        <v>108</v>
      </c>
      <c r="Q267" s="37">
        <v>723.0994873046875</v>
      </c>
      <c r="R267" s="39" t="s">
        <v>5193</v>
      </c>
      <c r="W267" s="38" t="s">
        <v>2144</v>
      </c>
      <c r="X267" s="37">
        <v>8</v>
      </c>
      <c r="Y267" s="37">
        <v>125</v>
      </c>
      <c r="Z267" s="37">
        <v>43</v>
      </c>
      <c r="AA267" s="37">
        <v>676.06494140625</v>
      </c>
      <c r="AB267" s="39" t="s">
        <v>5193</v>
      </c>
    </row>
    <row r="268" spans="3:28" x14ac:dyDescent="0.2">
      <c r="C268" s="38" t="s">
        <v>125</v>
      </c>
      <c r="D268" s="37">
        <v>9</v>
      </c>
      <c r="E268" s="37">
        <v>126</v>
      </c>
      <c r="F268" s="37">
        <v>85</v>
      </c>
      <c r="G268" s="37">
        <v>676.392578125</v>
      </c>
      <c r="H268" s="39" t="s">
        <v>5193</v>
      </c>
      <c r="M268" s="38" t="s">
        <v>1880</v>
      </c>
      <c r="N268" s="37">
        <v>9</v>
      </c>
      <c r="O268" s="37">
        <v>130</v>
      </c>
      <c r="P268" s="37">
        <v>72</v>
      </c>
      <c r="Q268" s="37">
        <v>721.642578125</v>
      </c>
      <c r="R268" s="39" t="s">
        <v>5193</v>
      </c>
      <c r="W268" s="38" t="s">
        <v>2144</v>
      </c>
      <c r="X268" s="37">
        <v>9</v>
      </c>
      <c r="Y268" s="37">
        <v>115</v>
      </c>
      <c r="Z268" s="37">
        <v>60</v>
      </c>
      <c r="AA268" s="37">
        <v>614.0347900390625</v>
      </c>
      <c r="AB268" s="39" t="s">
        <v>5193</v>
      </c>
    </row>
    <row r="269" spans="3:28" x14ac:dyDescent="0.2">
      <c r="C269" s="38" t="s">
        <v>125</v>
      </c>
      <c r="D269" s="37">
        <v>10</v>
      </c>
      <c r="E269" s="37">
        <v>130</v>
      </c>
      <c r="F269" s="37">
        <v>0</v>
      </c>
      <c r="G269" s="37">
        <v>646.60003662109375</v>
      </c>
      <c r="H269" s="39" t="s">
        <v>5193</v>
      </c>
      <c r="M269" s="38" t="s">
        <v>1880</v>
      </c>
      <c r="N269" s="37">
        <v>10</v>
      </c>
      <c r="O269" s="37">
        <v>132</v>
      </c>
      <c r="P269" s="37">
        <v>108</v>
      </c>
      <c r="Q269" s="37">
        <v>692.99261474609375</v>
      </c>
      <c r="R269" s="39" t="s">
        <v>5193</v>
      </c>
      <c r="W269" s="38" t="s">
        <v>2144</v>
      </c>
      <c r="X269" s="37">
        <v>10</v>
      </c>
      <c r="Y269" s="37">
        <v>120</v>
      </c>
      <c r="Z269" s="37">
        <v>57</v>
      </c>
      <c r="AA269" s="37">
        <v>609.09210205078125</v>
      </c>
      <c r="AB269" s="39" t="s">
        <v>5193</v>
      </c>
    </row>
    <row r="270" spans="3:28" x14ac:dyDescent="0.2">
      <c r="C270" s="38" t="s">
        <v>125</v>
      </c>
      <c r="D270" s="37">
        <v>11</v>
      </c>
      <c r="E270" s="37">
        <v>137</v>
      </c>
      <c r="F270" s="37">
        <v>0</v>
      </c>
      <c r="G270" s="37">
        <v>694.1304931640625</v>
      </c>
      <c r="H270" s="39" t="s">
        <v>5193</v>
      </c>
      <c r="M270" s="38" t="s">
        <v>1880</v>
      </c>
      <c r="N270" s="37">
        <v>11</v>
      </c>
      <c r="O270" s="37">
        <v>127</v>
      </c>
      <c r="P270" s="37">
        <v>96</v>
      </c>
      <c r="Q270" s="37">
        <v>731.8409423828125</v>
      </c>
      <c r="R270" s="39" t="s">
        <v>5193</v>
      </c>
      <c r="W270" s="38" t="s">
        <v>2144</v>
      </c>
      <c r="X270" s="37">
        <v>11</v>
      </c>
      <c r="Y270" s="37">
        <v>124</v>
      </c>
      <c r="Z270" s="37">
        <v>0</v>
      </c>
      <c r="AA270" s="37">
        <v>606.75152587890625</v>
      </c>
      <c r="AB270" s="39" t="s">
        <v>5193</v>
      </c>
    </row>
    <row r="271" spans="3:28" x14ac:dyDescent="0.2">
      <c r="C271" s="38" t="s">
        <v>125</v>
      </c>
      <c r="D271" s="37">
        <v>12</v>
      </c>
      <c r="E271" s="37">
        <v>134</v>
      </c>
      <c r="F271" s="37">
        <v>62</v>
      </c>
      <c r="G271" s="37">
        <v>698.60284423828125</v>
      </c>
      <c r="H271" s="39" t="s">
        <v>5193</v>
      </c>
      <c r="M271" s="38" t="s">
        <v>1880</v>
      </c>
      <c r="N271" s="37">
        <v>12</v>
      </c>
      <c r="O271" s="37">
        <v>135</v>
      </c>
      <c r="P271" s="37">
        <v>53</v>
      </c>
      <c r="Q271" s="37">
        <v>716.85626220703125</v>
      </c>
      <c r="R271" s="39" t="s">
        <v>5193</v>
      </c>
      <c r="W271" s="38" t="s">
        <v>2144</v>
      </c>
      <c r="X271" s="37">
        <v>12</v>
      </c>
      <c r="Y271" s="37">
        <v>103</v>
      </c>
      <c r="Z271" s="37">
        <v>43</v>
      </c>
      <c r="AA271" s="37">
        <v>531.701904296875</v>
      </c>
      <c r="AB271" s="39" t="s">
        <v>5193</v>
      </c>
    </row>
    <row r="272" spans="3:28" x14ac:dyDescent="0.2">
      <c r="C272" s="38" t="s">
        <v>125</v>
      </c>
      <c r="D272" s="37">
        <v>13</v>
      </c>
      <c r="E272" s="37">
        <v>123</v>
      </c>
      <c r="F272" s="37">
        <v>73</v>
      </c>
      <c r="G272" s="37">
        <v>696.201904296875</v>
      </c>
      <c r="H272" s="39" t="s">
        <v>5193</v>
      </c>
      <c r="M272" s="38" t="s">
        <v>1880</v>
      </c>
      <c r="N272" s="37">
        <v>13</v>
      </c>
      <c r="O272" s="37">
        <v>133</v>
      </c>
      <c r="P272" s="37">
        <v>82</v>
      </c>
      <c r="Q272" s="37">
        <v>682.92388916015625</v>
      </c>
      <c r="R272" s="39" t="s">
        <v>5193</v>
      </c>
      <c r="W272" s="38" t="s">
        <v>2144</v>
      </c>
      <c r="X272" s="37">
        <v>13</v>
      </c>
      <c r="Y272" s="37">
        <v>116</v>
      </c>
      <c r="Z272" s="37">
        <v>0</v>
      </c>
      <c r="AA272" s="37">
        <v>658.77423095703125</v>
      </c>
      <c r="AB272" s="39" t="s">
        <v>5193</v>
      </c>
    </row>
    <row r="273" spans="3:28" x14ac:dyDescent="0.2">
      <c r="C273" s="38" t="s">
        <v>125</v>
      </c>
      <c r="D273" s="37">
        <v>14</v>
      </c>
      <c r="E273" s="37">
        <v>114</v>
      </c>
      <c r="F273" s="37">
        <v>46</v>
      </c>
      <c r="G273" s="37">
        <v>687.03167724609375</v>
      </c>
      <c r="H273" s="39" t="s">
        <v>5193</v>
      </c>
      <c r="M273" s="38" t="s">
        <v>1880</v>
      </c>
      <c r="N273" s="37">
        <v>14</v>
      </c>
      <c r="O273" s="37">
        <v>118</v>
      </c>
      <c r="P273" s="37">
        <v>0</v>
      </c>
      <c r="Q273" s="37">
        <v>673.8516845703125</v>
      </c>
      <c r="R273" s="39" t="s">
        <v>5193</v>
      </c>
      <c r="W273" s="38" t="s">
        <v>2144</v>
      </c>
      <c r="X273" s="37">
        <v>14</v>
      </c>
      <c r="Y273" s="37">
        <v>129</v>
      </c>
      <c r="Z273" s="37">
        <v>0</v>
      </c>
      <c r="AA273" s="37">
        <v>625.07257080078125</v>
      </c>
      <c r="AB273" s="39" t="s">
        <v>5193</v>
      </c>
    </row>
    <row r="274" spans="3:28" x14ac:dyDescent="0.2">
      <c r="C274" s="38" t="s">
        <v>125</v>
      </c>
      <c r="D274" s="37">
        <v>15</v>
      </c>
      <c r="E274" s="37">
        <v>122</v>
      </c>
      <c r="F274" s="37">
        <v>99</v>
      </c>
      <c r="G274" s="37">
        <v>642.160400390625</v>
      </c>
      <c r="H274" s="39" t="s">
        <v>5193</v>
      </c>
      <c r="M274" s="38" t="s">
        <v>1880</v>
      </c>
      <c r="N274" s="37">
        <v>15</v>
      </c>
      <c r="O274" s="37">
        <v>150</v>
      </c>
      <c r="P274" s="37">
        <v>73</v>
      </c>
      <c r="Q274" s="37">
        <v>697.7530517578125</v>
      </c>
      <c r="R274" s="39" t="s">
        <v>5193</v>
      </c>
      <c r="W274" s="38" t="s">
        <v>2144</v>
      </c>
      <c r="X274" s="37">
        <v>15</v>
      </c>
      <c r="Y274" s="37">
        <v>122</v>
      </c>
      <c r="Z274" s="37">
        <v>30</v>
      </c>
      <c r="AA274" s="37">
        <v>630.0057373046875</v>
      </c>
      <c r="AB274" s="39" t="s">
        <v>5193</v>
      </c>
    </row>
    <row r="275" spans="3:28" x14ac:dyDescent="0.2">
      <c r="C275" s="38" t="s">
        <v>126</v>
      </c>
      <c r="D275" s="37">
        <v>1</v>
      </c>
      <c r="E275" s="37">
        <v>136</v>
      </c>
      <c r="F275" s="37">
        <v>46</v>
      </c>
      <c r="G275" s="37">
        <v>590.72357177734375</v>
      </c>
      <c r="H275" s="39" t="s">
        <v>5193</v>
      </c>
      <c r="M275" s="38" t="s">
        <v>5222</v>
      </c>
      <c r="N275" s="37">
        <v>1</v>
      </c>
      <c r="O275" s="37">
        <v>113</v>
      </c>
      <c r="P275" s="37">
        <v>0</v>
      </c>
      <c r="Q275" s="37">
        <v>717.13397216796875</v>
      </c>
      <c r="R275" s="39" t="s">
        <v>5193</v>
      </c>
      <c r="W275" s="38" t="s">
        <v>1865</v>
      </c>
      <c r="X275" s="37">
        <v>1</v>
      </c>
      <c r="Y275" s="37">
        <v>143</v>
      </c>
      <c r="Z275" s="37">
        <v>0</v>
      </c>
      <c r="AA275" s="37">
        <v>558.6048583984375</v>
      </c>
      <c r="AB275" s="39" t="s">
        <v>5193</v>
      </c>
    </row>
    <row r="276" spans="3:28" x14ac:dyDescent="0.2">
      <c r="C276" s="38" t="s">
        <v>126</v>
      </c>
      <c r="D276" s="37">
        <v>2</v>
      </c>
      <c r="E276" s="37">
        <v>124</v>
      </c>
      <c r="F276" s="37">
        <v>62</v>
      </c>
      <c r="G276" s="37">
        <v>570.3997802734375</v>
      </c>
      <c r="H276" s="39" t="s">
        <v>5193</v>
      </c>
      <c r="M276" s="38" t="s">
        <v>5222</v>
      </c>
      <c r="N276" s="37">
        <v>2</v>
      </c>
      <c r="O276" s="37">
        <v>104</v>
      </c>
      <c r="P276" s="37">
        <v>30</v>
      </c>
      <c r="Q276" s="37">
        <v>737.01593017578125</v>
      </c>
      <c r="R276" s="39" t="s">
        <v>5193</v>
      </c>
      <c r="W276" s="38" t="s">
        <v>1865</v>
      </c>
      <c r="X276" s="37">
        <v>2</v>
      </c>
      <c r="Y276" s="37">
        <v>141</v>
      </c>
      <c r="Z276" s="37">
        <v>0</v>
      </c>
      <c r="AA276" s="37">
        <v>565.32904052734375</v>
      </c>
      <c r="AB276" s="39" t="s">
        <v>5193</v>
      </c>
    </row>
    <row r="277" spans="3:28" x14ac:dyDescent="0.2">
      <c r="C277" s="38" t="s">
        <v>126</v>
      </c>
      <c r="D277" s="37">
        <v>3</v>
      </c>
      <c r="E277" s="37">
        <v>129</v>
      </c>
      <c r="F277" s="37">
        <v>54</v>
      </c>
      <c r="G277" s="37">
        <v>578.31591796875</v>
      </c>
      <c r="H277" s="39" t="s">
        <v>5193</v>
      </c>
      <c r="M277" s="38" t="s">
        <v>5222</v>
      </c>
      <c r="N277" s="37">
        <v>3</v>
      </c>
      <c r="O277" s="37">
        <v>117</v>
      </c>
      <c r="P277" s="37">
        <v>46</v>
      </c>
      <c r="Q277" s="37">
        <v>706.94720458984375</v>
      </c>
      <c r="R277" s="39" t="s">
        <v>5193</v>
      </c>
      <c r="W277" s="38" t="s">
        <v>1865</v>
      </c>
      <c r="X277" s="37">
        <v>3</v>
      </c>
      <c r="Y277" s="37">
        <v>141</v>
      </c>
      <c r="Z277" s="37">
        <v>93</v>
      </c>
      <c r="AA277" s="37">
        <v>633.2283935546875</v>
      </c>
      <c r="AB277" s="39" t="s">
        <v>5193</v>
      </c>
    </row>
    <row r="278" spans="3:28" x14ac:dyDescent="0.2">
      <c r="C278" s="38" t="s">
        <v>126</v>
      </c>
      <c r="D278" s="37">
        <v>4</v>
      </c>
      <c r="E278" s="37">
        <v>121</v>
      </c>
      <c r="F278" s="37">
        <v>0</v>
      </c>
      <c r="G278" s="37">
        <v>629.8240966796875</v>
      </c>
      <c r="H278" s="39" t="s">
        <v>5193</v>
      </c>
      <c r="M278" s="38" t="s">
        <v>5222</v>
      </c>
      <c r="N278" s="37">
        <v>4</v>
      </c>
      <c r="O278" s="37">
        <v>97</v>
      </c>
      <c r="P278" s="37">
        <v>0</v>
      </c>
      <c r="Q278" s="37">
        <v>717.95477294921875</v>
      </c>
      <c r="R278" s="39" t="s">
        <v>5193</v>
      </c>
      <c r="W278" s="38" t="s">
        <v>1865</v>
      </c>
      <c r="X278" s="37">
        <v>4</v>
      </c>
      <c r="Y278" s="37">
        <v>128</v>
      </c>
      <c r="Z278" s="37">
        <v>39</v>
      </c>
      <c r="AA278" s="37">
        <v>608.15338134765625</v>
      </c>
      <c r="AB278" s="39" t="s">
        <v>5193</v>
      </c>
    </row>
    <row r="279" spans="3:28" x14ac:dyDescent="0.2">
      <c r="C279" s="38" t="s">
        <v>126</v>
      </c>
      <c r="D279" s="37">
        <v>5</v>
      </c>
      <c r="E279" s="37">
        <v>128</v>
      </c>
      <c r="F279" s="37">
        <v>69</v>
      </c>
      <c r="G279" s="37">
        <v>618.904541015625</v>
      </c>
      <c r="H279" s="39" t="s">
        <v>5193</v>
      </c>
      <c r="M279" s="38" t="s">
        <v>5222</v>
      </c>
      <c r="N279" s="37">
        <v>5</v>
      </c>
      <c r="O279" s="37">
        <v>114</v>
      </c>
      <c r="P279" s="37">
        <v>36</v>
      </c>
      <c r="Q279" s="37">
        <v>730.38116455078125</v>
      </c>
      <c r="R279" s="39" t="s">
        <v>5193</v>
      </c>
      <c r="W279" s="38" t="s">
        <v>1865</v>
      </c>
      <c r="X279" s="37">
        <v>5</v>
      </c>
      <c r="Y279" s="37">
        <v>128</v>
      </c>
      <c r="Z279" s="37">
        <v>45</v>
      </c>
      <c r="AA279" s="37">
        <v>574.10968017578125</v>
      </c>
      <c r="AB279" s="39" t="s">
        <v>5193</v>
      </c>
    </row>
    <row r="280" spans="3:28" x14ac:dyDescent="0.2">
      <c r="C280" s="38" t="s">
        <v>126</v>
      </c>
      <c r="D280" s="37">
        <v>6</v>
      </c>
      <c r="E280" s="37">
        <v>130</v>
      </c>
      <c r="F280" s="37">
        <v>44</v>
      </c>
      <c r="G280" s="37">
        <v>604.56207275390625</v>
      </c>
      <c r="H280" s="39" t="s">
        <v>5193</v>
      </c>
      <c r="M280" s="38" t="s">
        <v>5222</v>
      </c>
      <c r="N280" s="37">
        <v>6</v>
      </c>
      <c r="O280" s="37">
        <v>112</v>
      </c>
      <c r="P280" s="37">
        <v>0</v>
      </c>
      <c r="Q280" s="37">
        <v>719.603271484375</v>
      </c>
      <c r="R280" s="39" t="s">
        <v>5193</v>
      </c>
      <c r="W280" s="38" t="s">
        <v>1865</v>
      </c>
      <c r="X280" s="37">
        <v>6</v>
      </c>
      <c r="Y280" s="37">
        <v>133</v>
      </c>
      <c r="Z280" s="37">
        <v>66</v>
      </c>
      <c r="AA280" s="37">
        <v>591.03070068359375</v>
      </c>
      <c r="AB280" s="39" t="s">
        <v>5193</v>
      </c>
    </row>
    <row r="281" spans="3:28" x14ac:dyDescent="0.2">
      <c r="C281" s="38" t="s">
        <v>126</v>
      </c>
      <c r="D281" s="37">
        <v>7</v>
      </c>
      <c r="E281" s="37">
        <v>130</v>
      </c>
      <c r="F281" s="37">
        <v>0</v>
      </c>
      <c r="G281" s="37">
        <v>627.39251708984375</v>
      </c>
      <c r="H281" s="39" t="s">
        <v>5193</v>
      </c>
      <c r="M281" s="38" t="s">
        <v>5222</v>
      </c>
      <c r="N281" s="37">
        <v>7</v>
      </c>
      <c r="O281" s="37">
        <v>111</v>
      </c>
      <c r="P281" s="37">
        <v>0</v>
      </c>
      <c r="Q281" s="37">
        <v>701.49273681640625</v>
      </c>
      <c r="R281" s="39" t="s">
        <v>5193</v>
      </c>
      <c r="W281" s="38" t="s">
        <v>1865</v>
      </c>
      <c r="X281" s="37">
        <v>7</v>
      </c>
      <c r="Y281" s="37">
        <v>141</v>
      </c>
      <c r="Z281" s="37">
        <v>0</v>
      </c>
      <c r="AA281" s="37">
        <v>734.195556640625</v>
      </c>
      <c r="AB281" s="39" t="s">
        <v>5193</v>
      </c>
    </row>
    <row r="282" spans="3:28" x14ac:dyDescent="0.2">
      <c r="C282" s="38" t="s">
        <v>126</v>
      </c>
      <c r="D282" s="37">
        <v>8</v>
      </c>
      <c r="E282" s="37">
        <v>120</v>
      </c>
      <c r="F282" s="37">
        <v>0</v>
      </c>
      <c r="G282" s="37">
        <v>644.62847900390625</v>
      </c>
      <c r="H282" s="39" t="s">
        <v>5193</v>
      </c>
      <c r="M282" s="38" t="s">
        <v>5222</v>
      </c>
      <c r="N282" s="37">
        <v>8</v>
      </c>
      <c r="O282" s="37">
        <v>129</v>
      </c>
      <c r="P282" s="37">
        <v>0</v>
      </c>
      <c r="Q282" s="37">
        <v>722.379150390625</v>
      </c>
      <c r="R282" s="39" t="s">
        <v>5193</v>
      </c>
      <c r="W282" s="38" t="s">
        <v>1865</v>
      </c>
      <c r="X282" s="37">
        <v>8</v>
      </c>
      <c r="Y282" s="37">
        <v>125</v>
      </c>
      <c r="Z282" s="37">
        <v>94</v>
      </c>
      <c r="AA282" s="37">
        <v>677.6126708984375</v>
      </c>
      <c r="AB282" s="39" t="s">
        <v>5193</v>
      </c>
    </row>
    <row r="283" spans="3:28" x14ac:dyDescent="0.2">
      <c r="C283" s="38" t="s">
        <v>126</v>
      </c>
      <c r="D283" s="37">
        <v>9</v>
      </c>
      <c r="E283" s="37">
        <v>136</v>
      </c>
      <c r="F283" s="37">
        <v>45</v>
      </c>
      <c r="G283" s="37">
        <v>605.2933349609375</v>
      </c>
      <c r="H283" s="39" t="s">
        <v>5193</v>
      </c>
      <c r="M283" s="38" t="s">
        <v>5222</v>
      </c>
      <c r="N283" s="37">
        <v>9</v>
      </c>
      <c r="O283" s="37">
        <v>118</v>
      </c>
      <c r="P283" s="37">
        <v>30</v>
      </c>
      <c r="Q283" s="37">
        <v>691.67041015625</v>
      </c>
      <c r="R283" s="39" t="s">
        <v>5193</v>
      </c>
      <c r="W283" s="38" t="s">
        <v>1865</v>
      </c>
      <c r="X283" s="37">
        <v>9</v>
      </c>
      <c r="Y283" s="37">
        <v>137</v>
      </c>
      <c r="Z283" s="37">
        <v>79</v>
      </c>
      <c r="AA283" s="37">
        <v>653.17584228515625</v>
      </c>
      <c r="AB283" s="39" t="s">
        <v>5193</v>
      </c>
    </row>
    <row r="284" spans="3:28" x14ac:dyDescent="0.2">
      <c r="C284" s="38" t="s">
        <v>126</v>
      </c>
      <c r="D284" s="37">
        <v>10</v>
      </c>
      <c r="E284" s="37">
        <v>133</v>
      </c>
      <c r="F284" s="37">
        <v>0</v>
      </c>
      <c r="G284" s="37">
        <v>640.52740478515625</v>
      </c>
      <c r="H284" s="39" t="s">
        <v>5193</v>
      </c>
      <c r="M284" s="38" t="s">
        <v>5222</v>
      </c>
      <c r="N284" s="37">
        <v>10</v>
      </c>
      <c r="O284" s="37">
        <v>111</v>
      </c>
      <c r="P284" s="37">
        <v>0</v>
      </c>
      <c r="Q284" s="37">
        <v>681.02728271484375</v>
      </c>
      <c r="R284" s="39" t="s">
        <v>5193</v>
      </c>
      <c r="W284" s="38" t="s">
        <v>1865</v>
      </c>
      <c r="X284" s="37">
        <v>10</v>
      </c>
      <c r="Y284" s="37">
        <v>128</v>
      </c>
      <c r="Z284" s="37">
        <v>72</v>
      </c>
      <c r="AA284" s="37">
        <v>675.415771484375</v>
      </c>
      <c r="AB284" s="39" t="s">
        <v>5193</v>
      </c>
    </row>
    <row r="285" spans="3:28" x14ac:dyDescent="0.2">
      <c r="C285" s="38" t="s">
        <v>126</v>
      </c>
      <c r="D285" s="37">
        <v>11</v>
      </c>
      <c r="E285" s="37">
        <v>133</v>
      </c>
      <c r="F285" s="37">
        <v>0</v>
      </c>
      <c r="G285" s="37">
        <v>660.57330322265625</v>
      </c>
      <c r="H285" s="39" t="s">
        <v>5193</v>
      </c>
      <c r="M285" s="38" t="s">
        <v>5222</v>
      </c>
      <c r="N285" s="37">
        <v>11</v>
      </c>
      <c r="O285" s="37">
        <v>105</v>
      </c>
      <c r="P285" s="37">
        <v>0</v>
      </c>
      <c r="Q285" s="37">
        <v>681.47637939453125</v>
      </c>
      <c r="R285" s="39" t="s">
        <v>5193</v>
      </c>
      <c r="W285" s="38" t="s">
        <v>1865</v>
      </c>
      <c r="X285" s="37">
        <v>11</v>
      </c>
      <c r="Y285" s="37">
        <v>132</v>
      </c>
      <c r="Z285" s="37">
        <v>59</v>
      </c>
      <c r="AA285" s="37">
        <v>680.60223388671875</v>
      </c>
      <c r="AB285" s="39" t="s">
        <v>5193</v>
      </c>
    </row>
    <row r="286" spans="3:28" x14ac:dyDescent="0.2">
      <c r="C286" s="38" t="s">
        <v>126</v>
      </c>
      <c r="D286" s="37">
        <v>12</v>
      </c>
      <c r="E286" s="37">
        <v>134</v>
      </c>
      <c r="F286" s="37">
        <v>54</v>
      </c>
      <c r="G286" s="37">
        <v>631.45147705078125</v>
      </c>
      <c r="H286" s="39" t="s">
        <v>5193</v>
      </c>
      <c r="M286" s="38" t="s">
        <v>5222</v>
      </c>
      <c r="N286" s="37">
        <v>12</v>
      </c>
      <c r="O286" s="37">
        <v>108</v>
      </c>
      <c r="P286" s="37">
        <v>48</v>
      </c>
      <c r="Q286" s="37">
        <v>641.4144287109375</v>
      </c>
      <c r="R286" s="39" t="s">
        <v>5193</v>
      </c>
      <c r="W286" s="38" t="s">
        <v>1865</v>
      </c>
      <c r="X286" s="37">
        <v>12</v>
      </c>
      <c r="Y286" s="37">
        <v>129</v>
      </c>
      <c r="Z286" s="37">
        <v>0</v>
      </c>
      <c r="AA286" s="37">
        <v>657.26397705078125</v>
      </c>
      <c r="AB286" s="39" t="s">
        <v>5193</v>
      </c>
    </row>
    <row r="287" spans="3:28" x14ac:dyDescent="0.2">
      <c r="C287" s="38" t="s">
        <v>126</v>
      </c>
      <c r="D287" s="37">
        <v>13</v>
      </c>
      <c r="E287" s="37">
        <v>137</v>
      </c>
      <c r="F287" s="37">
        <v>0</v>
      </c>
      <c r="G287" s="37">
        <v>651.10675048828125</v>
      </c>
      <c r="H287" s="39" t="s">
        <v>5193</v>
      </c>
      <c r="M287" s="38" t="s">
        <v>5222</v>
      </c>
      <c r="N287" s="37">
        <v>13</v>
      </c>
      <c r="O287" s="37">
        <v>126</v>
      </c>
      <c r="P287" s="37">
        <v>55</v>
      </c>
      <c r="Q287" s="37">
        <v>663.1229248046875</v>
      </c>
      <c r="R287" s="39" t="s">
        <v>5193</v>
      </c>
      <c r="W287" s="38" t="s">
        <v>1865</v>
      </c>
      <c r="X287" s="37">
        <v>13</v>
      </c>
      <c r="Y287" s="37">
        <v>129</v>
      </c>
      <c r="Z287" s="37">
        <v>0</v>
      </c>
      <c r="AA287" s="37">
        <v>674.34185791015625</v>
      </c>
      <c r="AB287" s="39" t="s">
        <v>5193</v>
      </c>
    </row>
    <row r="288" spans="3:28" x14ac:dyDescent="0.2">
      <c r="C288" s="38" t="s">
        <v>126</v>
      </c>
      <c r="D288" s="37">
        <v>14</v>
      </c>
      <c r="E288" s="37">
        <v>136</v>
      </c>
      <c r="F288" s="37">
        <v>63</v>
      </c>
      <c r="G288" s="37">
        <v>651.60137939453125</v>
      </c>
      <c r="H288" s="39" t="s">
        <v>5193</v>
      </c>
      <c r="M288" s="38" t="s">
        <v>5222</v>
      </c>
      <c r="N288" s="37">
        <v>14</v>
      </c>
      <c r="O288" s="37">
        <v>124</v>
      </c>
      <c r="P288" s="37">
        <v>53</v>
      </c>
      <c r="Q288" s="37">
        <v>636.4310302734375</v>
      </c>
      <c r="R288" s="39" t="s">
        <v>5193</v>
      </c>
      <c r="W288" s="38" t="s">
        <v>1865</v>
      </c>
      <c r="X288" s="37">
        <v>14</v>
      </c>
      <c r="Y288" s="37">
        <v>102</v>
      </c>
      <c r="Z288" s="37">
        <v>0</v>
      </c>
      <c r="AA288" s="37">
        <v>648.64129638671875</v>
      </c>
      <c r="AB288" s="39" t="s">
        <v>5193</v>
      </c>
    </row>
    <row r="289" spans="3:28" x14ac:dyDescent="0.2">
      <c r="C289" s="38" t="s">
        <v>126</v>
      </c>
      <c r="D289" s="37">
        <v>15</v>
      </c>
      <c r="E289" s="37">
        <v>135</v>
      </c>
      <c r="F289" s="37">
        <v>0</v>
      </c>
      <c r="G289" s="37">
        <v>635.17144775390625</v>
      </c>
      <c r="H289" s="39" t="s">
        <v>5193</v>
      </c>
      <c r="M289" s="38" t="s">
        <v>5222</v>
      </c>
      <c r="N289" s="37">
        <v>15</v>
      </c>
      <c r="O289" s="37">
        <v>110</v>
      </c>
      <c r="P289" s="37">
        <v>30</v>
      </c>
      <c r="Q289" s="37">
        <v>645.52862548828125</v>
      </c>
      <c r="R289" s="39" t="s">
        <v>5193</v>
      </c>
      <c r="W289" s="38" t="s">
        <v>1865</v>
      </c>
      <c r="X289" s="37">
        <v>15</v>
      </c>
      <c r="Y289" s="37">
        <v>145</v>
      </c>
      <c r="Z289" s="37">
        <v>77</v>
      </c>
      <c r="AA289" s="37">
        <v>623.152099609375</v>
      </c>
      <c r="AB289" s="39" t="s">
        <v>5193</v>
      </c>
    </row>
    <row r="290" spans="3:28" x14ac:dyDescent="0.2">
      <c r="C290" s="38" t="s">
        <v>127</v>
      </c>
      <c r="D290" s="37">
        <v>1</v>
      </c>
      <c r="E290" s="37">
        <v>118</v>
      </c>
      <c r="F290" s="37">
        <v>0</v>
      </c>
      <c r="G290" s="37">
        <v>668.7115478515625</v>
      </c>
      <c r="H290" s="39" t="s">
        <v>5193</v>
      </c>
      <c r="M290" s="38" t="s">
        <v>5223</v>
      </c>
      <c r="N290" s="37">
        <v>1</v>
      </c>
      <c r="O290" s="37">
        <v>126</v>
      </c>
      <c r="P290" s="37">
        <v>0</v>
      </c>
      <c r="Q290" s="37">
        <v>725.78582763671875</v>
      </c>
      <c r="R290" s="39" t="s">
        <v>5193</v>
      </c>
      <c r="W290" s="38" t="s">
        <v>1867</v>
      </c>
      <c r="X290" s="37">
        <v>1</v>
      </c>
      <c r="Y290" s="37">
        <v>123</v>
      </c>
      <c r="Z290" s="37">
        <v>0</v>
      </c>
      <c r="AA290" s="37">
        <v>712.446044921875</v>
      </c>
      <c r="AB290" s="39" t="s">
        <v>5193</v>
      </c>
    </row>
    <row r="291" spans="3:28" x14ac:dyDescent="0.2">
      <c r="C291" s="38" t="s">
        <v>127</v>
      </c>
      <c r="D291" s="37">
        <v>2</v>
      </c>
      <c r="E291" s="37">
        <v>119</v>
      </c>
      <c r="F291" s="37">
        <v>0</v>
      </c>
      <c r="G291" s="37">
        <v>649.96575927734375</v>
      </c>
      <c r="H291" s="39" t="s">
        <v>5193</v>
      </c>
      <c r="M291" s="38" t="s">
        <v>5223</v>
      </c>
      <c r="N291" s="37">
        <v>2</v>
      </c>
      <c r="O291" s="37">
        <v>124</v>
      </c>
      <c r="P291" s="37">
        <v>0</v>
      </c>
      <c r="Q291" s="37">
        <v>726.27471923828125</v>
      </c>
      <c r="R291" s="39" t="s">
        <v>5193</v>
      </c>
      <c r="W291" s="38" t="s">
        <v>1867</v>
      </c>
      <c r="X291" s="37">
        <v>2</v>
      </c>
      <c r="Y291" s="37">
        <v>118</v>
      </c>
      <c r="Z291" s="37">
        <v>0</v>
      </c>
      <c r="AA291" s="37">
        <v>721.65753173828125</v>
      </c>
      <c r="AB291" s="39" t="s">
        <v>5193</v>
      </c>
    </row>
    <row r="292" spans="3:28" x14ac:dyDescent="0.2">
      <c r="C292" s="38" t="s">
        <v>127</v>
      </c>
      <c r="D292" s="37">
        <v>3</v>
      </c>
      <c r="E292" s="37">
        <v>120</v>
      </c>
      <c r="F292" s="37">
        <v>37</v>
      </c>
      <c r="G292" s="37">
        <v>672.9842529296875</v>
      </c>
      <c r="H292" s="39" t="s">
        <v>5193</v>
      </c>
      <c r="M292" s="38" t="s">
        <v>5223</v>
      </c>
      <c r="N292" s="37">
        <v>3</v>
      </c>
      <c r="O292" s="37">
        <v>125</v>
      </c>
      <c r="P292" s="37">
        <v>0</v>
      </c>
      <c r="Q292" s="37">
        <v>747.36029052734375</v>
      </c>
      <c r="R292" s="39" t="s">
        <v>5193</v>
      </c>
      <c r="W292" s="38" t="s">
        <v>1867</v>
      </c>
      <c r="X292" s="37">
        <v>3</v>
      </c>
      <c r="Y292" s="37">
        <v>103</v>
      </c>
      <c r="Z292" s="37">
        <v>0</v>
      </c>
      <c r="AA292" s="37">
        <v>724.793212890625</v>
      </c>
      <c r="AB292" s="39" t="s">
        <v>5193</v>
      </c>
    </row>
    <row r="293" spans="3:28" x14ac:dyDescent="0.2">
      <c r="C293" s="38" t="s">
        <v>127</v>
      </c>
      <c r="D293" s="37">
        <v>4</v>
      </c>
      <c r="E293" s="37">
        <v>120</v>
      </c>
      <c r="F293" s="37">
        <v>0</v>
      </c>
      <c r="G293" s="37">
        <v>675.0933837890625</v>
      </c>
      <c r="H293" s="39" t="s">
        <v>5193</v>
      </c>
      <c r="M293" s="38" t="s">
        <v>5223</v>
      </c>
      <c r="N293" s="37">
        <v>4</v>
      </c>
      <c r="O293" s="37">
        <v>122</v>
      </c>
      <c r="P293" s="37">
        <v>0</v>
      </c>
      <c r="Q293" s="37">
        <v>741.89599609375</v>
      </c>
      <c r="R293" s="39" t="s">
        <v>5193</v>
      </c>
      <c r="W293" s="38" t="s">
        <v>1867</v>
      </c>
      <c r="X293" s="37">
        <v>4</v>
      </c>
      <c r="Y293" s="37">
        <v>114</v>
      </c>
      <c r="Z293" s="37">
        <v>57</v>
      </c>
      <c r="AA293" s="37">
        <v>718.7672119140625</v>
      </c>
      <c r="AB293" s="39" t="s">
        <v>5193</v>
      </c>
    </row>
    <row r="294" spans="3:28" x14ac:dyDescent="0.2">
      <c r="C294" s="38" t="s">
        <v>127</v>
      </c>
      <c r="D294" s="37">
        <v>5</v>
      </c>
      <c r="E294" s="37">
        <v>112</v>
      </c>
      <c r="F294" s="37">
        <v>0</v>
      </c>
      <c r="G294" s="37">
        <v>663.232177734375</v>
      </c>
      <c r="H294" s="39" t="s">
        <v>5193</v>
      </c>
      <c r="M294" s="38" t="s">
        <v>5223</v>
      </c>
      <c r="N294" s="37">
        <v>5</v>
      </c>
      <c r="O294" s="37">
        <v>145</v>
      </c>
      <c r="P294" s="37">
        <v>0</v>
      </c>
      <c r="Q294" s="37">
        <v>738.62945556640625</v>
      </c>
      <c r="R294" s="39" t="s">
        <v>5193</v>
      </c>
      <c r="W294" s="38" t="s">
        <v>1867</v>
      </c>
      <c r="X294" s="37">
        <v>5</v>
      </c>
      <c r="Y294" s="37">
        <v>120</v>
      </c>
      <c r="Z294" s="37">
        <v>0</v>
      </c>
      <c r="AA294" s="37">
        <v>710.53692626953125</v>
      </c>
      <c r="AB294" s="39" t="s">
        <v>5193</v>
      </c>
    </row>
    <row r="295" spans="3:28" x14ac:dyDescent="0.2">
      <c r="C295" s="38" t="s">
        <v>127</v>
      </c>
      <c r="D295" s="37">
        <v>6</v>
      </c>
      <c r="E295" s="37">
        <v>117</v>
      </c>
      <c r="F295" s="37">
        <v>0</v>
      </c>
      <c r="G295" s="37">
        <v>657.0474853515625</v>
      </c>
      <c r="H295" s="39" t="s">
        <v>5193</v>
      </c>
      <c r="M295" s="38" t="s">
        <v>5223</v>
      </c>
      <c r="N295" s="37">
        <v>6</v>
      </c>
      <c r="O295" s="37">
        <v>137</v>
      </c>
      <c r="P295" s="37">
        <v>41</v>
      </c>
      <c r="Q295" s="37">
        <v>737.54901123046875</v>
      </c>
      <c r="R295" s="39" t="s">
        <v>5193</v>
      </c>
      <c r="W295" s="38" t="s">
        <v>1867</v>
      </c>
      <c r="X295" s="37">
        <v>6</v>
      </c>
      <c r="Y295" s="37">
        <v>118</v>
      </c>
      <c r="Z295" s="37">
        <v>0</v>
      </c>
      <c r="AA295" s="37">
        <v>776.92529296875</v>
      </c>
      <c r="AB295" s="39" t="s">
        <v>5193</v>
      </c>
    </row>
    <row r="296" spans="3:28" x14ac:dyDescent="0.2">
      <c r="C296" s="38" t="s">
        <v>127</v>
      </c>
      <c r="D296" s="37">
        <v>7</v>
      </c>
      <c r="E296" s="37">
        <v>121</v>
      </c>
      <c r="F296" s="37">
        <v>0</v>
      </c>
      <c r="G296" s="37">
        <v>618.243896484375</v>
      </c>
      <c r="H296" s="39" t="s">
        <v>5193</v>
      </c>
      <c r="M296" s="38" t="s">
        <v>5223</v>
      </c>
      <c r="N296" s="37">
        <v>7</v>
      </c>
      <c r="O296" s="37">
        <v>121</v>
      </c>
      <c r="P296" s="37">
        <v>45</v>
      </c>
      <c r="Q296" s="37">
        <v>722.990234375</v>
      </c>
      <c r="R296" s="39" t="s">
        <v>5193</v>
      </c>
      <c r="W296" s="38" t="s">
        <v>1867</v>
      </c>
      <c r="X296" s="37">
        <v>7</v>
      </c>
      <c r="Y296" s="37">
        <v>115</v>
      </c>
      <c r="Z296" s="37">
        <v>49</v>
      </c>
      <c r="AA296" s="37">
        <v>699.499267578125</v>
      </c>
      <c r="AB296" s="39" t="s">
        <v>5193</v>
      </c>
    </row>
    <row r="297" spans="3:28" x14ac:dyDescent="0.2">
      <c r="C297" s="38" t="s">
        <v>127</v>
      </c>
      <c r="D297" s="37">
        <v>8</v>
      </c>
      <c r="E297" s="37">
        <v>98</v>
      </c>
      <c r="F297" s="37">
        <v>77</v>
      </c>
      <c r="G297" s="37">
        <v>651.50128173828125</v>
      </c>
      <c r="H297" s="39" t="s">
        <v>5193</v>
      </c>
      <c r="M297" s="38" t="s">
        <v>5223</v>
      </c>
      <c r="N297" s="37">
        <v>8</v>
      </c>
      <c r="O297" s="37">
        <v>134</v>
      </c>
      <c r="P297" s="37">
        <v>0</v>
      </c>
      <c r="Q297" s="37">
        <v>720.734375</v>
      </c>
      <c r="R297" s="39" t="s">
        <v>5193</v>
      </c>
      <c r="W297" s="38" t="s">
        <v>1867</v>
      </c>
      <c r="X297" s="37">
        <v>8</v>
      </c>
      <c r="Y297" s="37">
        <v>122</v>
      </c>
      <c r="Z297" s="37">
        <v>0</v>
      </c>
      <c r="AA297" s="37">
        <v>716.82403564453125</v>
      </c>
      <c r="AB297" s="39" t="s">
        <v>5193</v>
      </c>
    </row>
    <row r="298" spans="3:28" x14ac:dyDescent="0.2">
      <c r="C298" s="38" t="s">
        <v>127</v>
      </c>
      <c r="D298" s="37">
        <v>9</v>
      </c>
      <c r="E298" s="37">
        <v>93</v>
      </c>
      <c r="F298" s="37">
        <v>0</v>
      </c>
      <c r="G298" s="37">
        <v>675.69769287109375</v>
      </c>
      <c r="H298" s="39" t="s">
        <v>5193</v>
      </c>
      <c r="M298" s="38" t="s">
        <v>5223</v>
      </c>
      <c r="N298" s="37">
        <v>9</v>
      </c>
      <c r="O298" s="37">
        <v>114</v>
      </c>
      <c r="P298" s="37">
        <v>0</v>
      </c>
      <c r="Q298" s="37">
        <v>688.148193359375</v>
      </c>
      <c r="R298" s="39" t="s">
        <v>5193</v>
      </c>
      <c r="W298" s="38" t="s">
        <v>1867</v>
      </c>
      <c r="X298" s="37">
        <v>9</v>
      </c>
      <c r="Y298" s="37">
        <v>124</v>
      </c>
      <c r="Z298" s="37">
        <v>34</v>
      </c>
      <c r="AA298" s="37">
        <v>737.42767333984375</v>
      </c>
      <c r="AB298" s="39" t="s">
        <v>5193</v>
      </c>
    </row>
    <row r="299" spans="3:28" x14ac:dyDescent="0.2">
      <c r="C299" s="38" t="s">
        <v>127</v>
      </c>
      <c r="D299" s="37">
        <v>10</v>
      </c>
      <c r="E299" s="37">
        <v>116</v>
      </c>
      <c r="F299" s="37">
        <v>0</v>
      </c>
      <c r="G299" s="37">
        <v>611.8846435546875</v>
      </c>
      <c r="H299" s="39" t="s">
        <v>5193</v>
      </c>
      <c r="M299" s="38" t="s">
        <v>5223</v>
      </c>
      <c r="N299" s="37">
        <v>10</v>
      </c>
      <c r="O299" s="37">
        <v>150</v>
      </c>
      <c r="P299" s="37">
        <v>83</v>
      </c>
      <c r="Q299" s="37">
        <v>704.58917236328125</v>
      </c>
      <c r="R299" s="39" t="s">
        <v>5193</v>
      </c>
      <c r="W299" s="38" t="s">
        <v>1867</v>
      </c>
      <c r="X299" s="37">
        <v>10</v>
      </c>
      <c r="Y299" s="37">
        <v>124</v>
      </c>
      <c r="Z299" s="37">
        <v>0</v>
      </c>
      <c r="AA299" s="37">
        <v>623.88031005859375</v>
      </c>
      <c r="AB299" s="39" t="s">
        <v>5193</v>
      </c>
    </row>
    <row r="300" spans="3:28" x14ac:dyDescent="0.2">
      <c r="C300" s="38" t="s">
        <v>127</v>
      </c>
      <c r="D300" s="37">
        <v>11</v>
      </c>
      <c r="E300" s="37">
        <v>117</v>
      </c>
      <c r="F300" s="37">
        <v>0</v>
      </c>
      <c r="G300" s="37">
        <v>594.98150634765625</v>
      </c>
      <c r="H300" s="39" t="s">
        <v>5193</v>
      </c>
      <c r="M300" s="38" t="s">
        <v>5223</v>
      </c>
      <c r="N300" s="37">
        <v>11</v>
      </c>
      <c r="O300" s="37">
        <v>148</v>
      </c>
      <c r="P300" s="37">
        <v>94</v>
      </c>
      <c r="Q300" s="37">
        <v>705.45025634765625</v>
      </c>
      <c r="R300" s="39" t="s">
        <v>5193</v>
      </c>
      <c r="W300" s="38" t="s">
        <v>1867</v>
      </c>
      <c r="X300" s="37">
        <v>11</v>
      </c>
      <c r="Y300" s="37">
        <v>128</v>
      </c>
      <c r="Z300" s="37">
        <v>0</v>
      </c>
      <c r="AA300" s="37">
        <v>728.79443359375</v>
      </c>
      <c r="AB300" s="39" t="s">
        <v>5193</v>
      </c>
    </row>
    <row r="301" spans="3:28" x14ac:dyDescent="0.2">
      <c r="C301" s="38" t="s">
        <v>127</v>
      </c>
      <c r="D301" s="37">
        <v>12</v>
      </c>
      <c r="E301" s="37">
        <v>117</v>
      </c>
      <c r="F301" s="37">
        <v>39</v>
      </c>
      <c r="G301" s="37">
        <v>602.2354736328125</v>
      </c>
      <c r="H301" s="39" t="s">
        <v>5193</v>
      </c>
      <c r="M301" s="38" t="s">
        <v>5223</v>
      </c>
      <c r="N301" s="37">
        <v>12</v>
      </c>
      <c r="O301" s="37">
        <v>167</v>
      </c>
      <c r="P301" s="37">
        <v>49</v>
      </c>
      <c r="Q301" s="37">
        <v>670.261962890625</v>
      </c>
      <c r="R301" s="39" t="s">
        <v>5193</v>
      </c>
      <c r="W301" s="38" t="s">
        <v>1867</v>
      </c>
      <c r="X301" s="37">
        <v>12</v>
      </c>
      <c r="Y301" s="37">
        <v>122</v>
      </c>
      <c r="Z301" s="37">
        <v>0</v>
      </c>
      <c r="AA301" s="37">
        <v>741.95355224609375</v>
      </c>
      <c r="AB301" s="39" t="s">
        <v>5193</v>
      </c>
    </row>
    <row r="302" spans="3:28" x14ac:dyDescent="0.2">
      <c r="C302" s="38" t="s">
        <v>127</v>
      </c>
      <c r="D302" s="37">
        <v>13</v>
      </c>
      <c r="E302" s="37">
        <v>123</v>
      </c>
      <c r="F302" s="37">
        <v>78</v>
      </c>
      <c r="G302" s="37">
        <v>586.7247314453125</v>
      </c>
      <c r="H302" s="39" t="s">
        <v>5193</v>
      </c>
      <c r="M302" s="38" t="s">
        <v>5223</v>
      </c>
      <c r="N302" s="37">
        <v>13</v>
      </c>
      <c r="O302" s="37">
        <v>124</v>
      </c>
      <c r="P302" s="37">
        <v>75</v>
      </c>
      <c r="Q302" s="37">
        <v>657.977294921875</v>
      </c>
      <c r="R302" s="39" t="s">
        <v>5193</v>
      </c>
      <c r="W302" s="38" t="s">
        <v>1867</v>
      </c>
      <c r="X302" s="37">
        <v>13</v>
      </c>
      <c r="Y302" s="37">
        <v>126</v>
      </c>
      <c r="Z302" s="37">
        <v>52</v>
      </c>
      <c r="AA302" s="37">
        <v>725.29461669921875</v>
      </c>
      <c r="AB302" s="39" t="s">
        <v>5193</v>
      </c>
    </row>
    <row r="303" spans="3:28" x14ac:dyDescent="0.2">
      <c r="C303" s="38" t="s">
        <v>127</v>
      </c>
      <c r="D303" s="37">
        <v>14</v>
      </c>
      <c r="E303" s="37">
        <v>122</v>
      </c>
      <c r="F303" s="37">
        <v>0</v>
      </c>
      <c r="G303" s="37">
        <v>605.3375244140625</v>
      </c>
      <c r="H303" s="39" t="s">
        <v>5193</v>
      </c>
      <c r="M303" s="38" t="s">
        <v>5223</v>
      </c>
      <c r="N303" s="37">
        <v>14</v>
      </c>
      <c r="O303" s="37">
        <v>135</v>
      </c>
      <c r="P303" s="37">
        <v>81</v>
      </c>
      <c r="Q303" s="37">
        <v>674.23040771484375</v>
      </c>
      <c r="R303" s="39" t="s">
        <v>5193</v>
      </c>
      <c r="W303" s="38" t="s">
        <v>1867</v>
      </c>
      <c r="X303" s="37">
        <v>14</v>
      </c>
      <c r="Y303" s="37">
        <v>117</v>
      </c>
      <c r="Z303" s="37">
        <v>36</v>
      </c>
      <c r="AA303" s="37">
        <v>706.7847900390625</v>
      </c>
      <c r="AB303" s="39" t="s">
        <v>5193</v>
      </c>
    </row>
    <row r="304" spans="3:28" x14ac:dyDescent="0.2">
      <c r="C304" s="38" t="s">
        <v>127</v>
      </c>
      <c r="D304" s="37">
        <v>15</v>
      </c>
      <c r="E304" s="37">
        <v>118</v>
      </c>
      <c r="F304" s="37">
        <v>0</v>
      </c>
      <c r="G304" s="37">
        <v>630.6964111328125</v>
      </c>
      <c r="H304" s="39" t="s">
        <v>5193</v>
      </c>
      <c r="M304" s="38" t="s">
        <v>5223</v>
      </c>
      <c r="N304" s="37">
        <v>15</v>
      </c>
      <c r="O304" s="37">
        <v>134</v>
      </c>
      <c r="P304" s="37">
        <v>49</v>
      </c>
      <c r="Q304" s="37">
        <v>695.68017578125</v>
      </c>
      <c r="R304" s="39" t="s">
        <v>5193</v>
      </c>
      <c r="W304" s="38" t="s">
        <v>1867</v>
      </c>
      <c r="X304" s="37">
        <v>15</v>
      </c>
      <c r="Y304" s="37">
        <v>128</v>
      </c>
      <c r="Z304" s="37">
        <v>38</v>
      </c>
      <c r="AA304" s="37">
        <v>664.39227294921875</v>
      </c>
      <c r="AB304" s="39" t="s">
        <v>5193</v>
      </c>
    </row>
    <row r="305" spans="3:28" x14ac:dyDescent="0.2">
      <c r="C305" s="38" t="s">
        <v>137</v>
      </c>
      <c r="D305" s="37">
        <v>1</v>
      </c>
      <c r="E305" s="37">
        <v>153</v>
      </c>
      <c r="F305" s="37">
        <v>59</v>
      </c>
      <c r="G305" s="37">
        <v>520.7098388671875</v>
      </c>
      <c r="H305" s="39" t="s">
        <v>5193</v>
      </c>
      <c r="M305" s="38" t="s">
        <v>1998</v>
      </c>
      <c r="N305" s="37">
        <v>1</v>
      </c>
      <c r="O305" s="37">
        <v>114</v>
      </c>
      <c r="P305" s="37">
        <v>56</v>
      </c>
      <c r="Q305" s="37">
        <v>678.32916259765625</v>
      </c>
      <c r="R305" s="39" t="s">
        <v>5193</v>
      </c>
      <c r="W305" s="38" t="s">
        <v>1868</v>
      </c>
      <c r="X305" s="37">
        <v>1</v>
      </c>
      <c r="Y305" s="37">
        <v>159</v>
      </c>
      <c r="Z305" s="37">
        <v>129</v>
      </c>
      <c r="AA305" s="37">
        <v>688.67315673828125</v>
      </c>
      <c r="AB305" s="39" t="s">
        <v>5193</v>
      </c>
    </row>
    <row r="306" spans="3:28" x14ac:dyDescent="0.2">
      <c r="C306" s="38" t="s">
        <v>137</v>
      </c>
      <c r="D306" s="37">
        <v>2</v>
      </c>
      <c r="E306" s="37">
        <v>0</v>
      </c>
      <c r="F306" s="37">
        <v>0</v>
      </c>
      <c r="G306" s="37">
        <v>624.28594970703125</v>
      </c>
      <c r="H306" s="39" t="s">
        <v>5274</v>
      </c>
      <c r="M306" s="38" t="s">
        <v>1998</v>
      </c>
      <c r="N306" s="37">
        <v>2</v>
      </c>
      <c r="O306" s="37">
        <v>113</v>
      </c>
      <c r="P306" s="37">
        <v>0</v>
      </c>
      <c r="Q306" s="37">
        <v>644.7137451171875</v>
      </c>
      <c r="R306" s="39" t="s">
        <v>5193</v>
      </c>
      <c r="W306" s="38" t="s">
        <v>1868</v>
      </c>
      <c r="X306" s="37">
        <v>2</v>
      </c>
      <c r="Y306" s="37">
        <v>161</v>
      </c>
      <c r="Z306" s="37">
        <v>124</v>
      </c>
      <c r="AA306" s="37">
        <v>698.29376220703125</v>
      </c>
      <c r="AB306" s="39" t="s">
        <v>5193</v>
      </c>
    </row>
    <row r="307" spans="3:28" x14ac:dyDescent="0.2">
      <c r="C307" s="38" t="s">
        <v>137</v>
      </c>
      <c r="D307" s="37">
        <v>3</v>
      </c>
      <c r="E307" s="37">
        <v>134</v>
      </c>
      <c r="F307" s="37">
        <v>0</v>
      </c>
      <c r="G307" s="37">
        <v>597.89208984375</v>
      </c>
      <c r="H307" s="39" t="s">
        <v>5193</v>
      </c>
      <c r="M307" s="38" t="s">
        <v>1998</v>
      </c>
      <c r="N307" s="37">
        <v>3</v>
      </c>
      <c r="O307" s="37">
        <v>119</v>
      </c>
      <c r="P307" s="37">
        <v>77</v>
      </c>
      <c r="Q307" s="37">
        <v>650.8345947265625</v>
      </c>
      <c r="R307" s="39" t="s">
        <v>5193</v>
      </c>
      <c r="W307" s="38" t="s">
        <v>1868</v>
      </c>
      <c r="X307" s="37">
        <v>3</v>
      </c>
      <c r="Y307" s="37">
        <v>128</v>
      </c>
      <c r="Z307" s="37">
        <v>0</v>
      </c>
      <c r="AA307" s="37">
        <v>715.5242919921875</v>
      </c>
      <c r="AB307" s="39" t="s">
        <v>5193</v>
      </c>
    </row>
    <row r="308" spans="3:28" x14ac:dyDescent="0.2">
      <c r="C308" s="38" t="s">
        <v>137</v>
      </c>
      <c r="D308" s="37">
        <v>4</v>
      </c>
      <c r="E308" s="37">
        <v>137</v>
      </c>
      <c r="F308" s="37">
        <v>67</v>
      </c>
      <c r="G308" s="37">
        <v>659.66046142578125</v>
      </c>
      <c r="H308" s="39" t="s">
        <v>5193</v>
      </c>
      <c r="M308" s="38" t="s">
        <v>1998</v>
      </c>
      <c r="N308" s="37">
        <v>4</v>
      </c>
      <c r="O308" s="37">
        <v>142</v>
      </c>
      <c r="P308" s="37">
        <v>82</v>
      </c>
      <c r="Q308" s="37">
        <v>630.08319091796875</v>
      </c>
      <c r="R308" s="39" t="s">
        <v>5193</v>
      </c>
      <c r="W308" s="38" t="s">
        <v>1868</v>
      </c>
      <c r="X308" s="37">
        <v>4</v>
      </c>
      <c r="Y308" s="37">
        <v>142</v>
      </c>
      <c r="Z308" s="37">
        <v>121</v>
      </c>
      <c r="AA308" s="37">
        <v>712.69610595703125</v>
      </c>
      <c r="AB308" s="39" t="s">
        <v>5193</v>
      </c>
    </row>
    <row r="309" spans="3:28" x14ac:dyDescent="0.2">
      <c r="C309" s="38" t="s">
        <v>137</v>
      </c>
      <c r="D309" s="37">
        <v>5</v>
      </c>
      <c r="E309" s="37">
        <v>130</v>
      </c>
      <c r="F309" s="37">
        <v>48</v>
      </c>
      <c r="G309" s="37">
        <v>665.70989990234375</v>
      </c>
      <c r="H309" s="39" t="s">
        <v>5193</v>
      </c>
      <c r="M309" s="38" t="s">
        <v>1998</v>
      </c>
      <c r="N309" s="37">
        <v>5</v>
      </c>
      <c r="O309" s="37">
        <v>133</v>
      </c>
      <c r="P309" s="37">
        <v>42</v>
      </c>
      <c r="Q309" s="37">
        <v>572.9129638671875</v>
      </c>
      <c r="R309" s="39" t="s">
        <v>5193</v>
      </c>
      <c r="W309" s="38" t="s">
        <v>1868</v>
      </c>
      <c r="X309" s="37">
        <v>5</v>
      </c>
      <c r="Y309" s="37">
        <v>0</v>
      </c>
      <c r="Z309" s="37">
        <v>0</v>
      </c>
      <c r="AA309" s="37">
        <v>0</v>
      </c>
      <c r="AB309" s="39" t="s">
        <v>5273</v>
      </c>
    </row>
    <row r="310" spans="3:28" x14ac:dyDescent="0.2">
      <c r="C310" s="38" t="s">
        <v>137</v>
      </c>
      <c r="D310" s="37">
        <v>6</v>
      </c>
      <c r="E310" s="37">
        <v>123</v>
      </c>
      <c r="F310" s="37">
        <v>0</v>
      </c>
      <c r="G310" s="37">
        <v>673.065673828125</v>
      </c>
      <c r="H310" s="39" t="s">
        <v>5193</v>
      </c>
      <c r="M310" s="38" t="s">
        <v>1998</v>
      </c>
      <c r="N310" s="37">
        <v>6</v>
      </c>
      <c r="O310" s="37">
        <v>127</v>
      </c>
      <c r="P310" s="37">
        <v>69</v>
      </c>
      <c r="Q310" s="37">
        <v>599.180419921875</v>
      </c>
      <c r="R310" s="39" t="s">
        <v>5193</v>
      </c>
      <c r="W310" s="38" t="s">
        <v>1868</v>
      </c>
      <c r="X310" s="37">
        <v>6</v>
      </c>
      <c r="Y310" s="37">
        <v>115</v>
      </c>
      <c r="Z310" s="37">
        <v>45</v>
      </c>
      <c r="AA310" s="37">
        <v>698.67144775390625</v>
      </c>
      <c r="AB310" s="39" t="s">
        <v>5193</v>
      </c>
    </row>
    <row r="311" spans="3:28" x14ac:dyDescent="0.2">
      <c r="C311" s="38" t="s">
        <v>137</v>
      </c>
      <c r="D311" s="37">
        <v>7</v>
      </c>
      <c r="E311" s="37">
        <v>116</v>
      </c>
      <c r="F311" s="37">
        <v>34</v>
      </c>
      <c r="G311" s="37">
        <v>640.52203369140625</v>
      </c>
      <c r="H311" s="39" t="s">
        <v>5193</v>
      </c>
      <c r="M311" s="38" t="s">
        <v>1998</v>
      </c>
      <c r="N311" s="37">
        <v>7</v>
      </c>
      <c r="O311" s="37">
        <v>119</v>
      </c>
      <c r="P311" s="37">
        <v>54</v>
      </c>
      <c r="Q311" s="37">
        <v>681.241943359375</v>
      </c>
      <c r="R311" s="39" t="s">
        <v>5193</v>
      </c>
      <c r="W311" s="38" t="s">
        <v>1868</v>
      </c>
      <c r="X311" s="37">
        <v>7</v>
      </c>
      <c r="Y311" s="37">
        <v>133</v>
      </c>
      <c r="Z311" s="37">
        <v>0</v>
      </c>
      <c r="AA311" s="37">
        <v>740.4849853515625</v>
      </c>
      <c r="AB311" s="39" t="s">
        <v>5193</v>
      </c>
    </row>
    <row r="312" spans="3:28" x14ac:dyDescent="0.2">
      <c r="C312" s="38" t="s">
        <v>137</v>
      </c>
      <c r="D312" s="37">
        <v>8</v>
      </c>
      <c r="E312" s="37">
        <v>125</v>
      </c>
      <c r="F312" s="37">
        <v>45</v>
      </c>
      <c r="G312" s="37">
        <v>689.9874267578125</v>
      </c>
      <c r="H312" s="39" t="s">
        <v>5193</v>
      </c>
      <c r="M312" s="38" t="s">
        <v>1998</v>
      </c>
      <c r="N312" s="37">
        <v>8</v>
      </c>
      <c r="O312" s="37">
        <v>108</v>
      </c>
      <c r="P312" s="37">
        <v>56</v>
      </c>
      <c r="Q312" s="37">
        <v>521.01959228515625</v>
      </c>
      <c r="R312" s="39" t="s">
        <v>5193</v>
      </c>
      <c r="W312" s="38" t="s">
        <v>1868</v>
      </c>
      <c r="X312" s="37">
        <v>8</v>
      </c>
      <c r="Y312" s="37">
        <v>184</v>
      </c>
      <c r="Z312" s="37">
        <v>112</v>
      </c>
      <c r="AA312" s="37">
        <v>687.90313720703125</v>
      </c>
      <c r="AB312" s="39" t="s">
        <v>5193</v>
      </c>
    </row>
    <row r="313" spans="3:28" x14ac:dyDescent="0.2">
      <c r="C313" s="38" t="s">
        <v>137</v>
      </c>
      <c r="D313" s="37">
        <v>9</v>
      </c>
      <c r="E313" s="37">
        <v>118</v>
      </c>
      <c r="F313" s="37">
        <v>72</v>
      </c>
      <c r="G313" s="37">
        <v>682.73626708984375</v>
      </c>
      <c r="H313" s="39" t="s">
        <v>5193</v>
      </c>
      <c r="M313" s="38" t="s">
        <v>1998</v>
      </c>
      <c r="N313" s="37">
        <v>9</v>
      </c>
      <c r="O313" s="37">
        <v>134</v>
      </c>
      <c r="P313" s="37">
        <v>87</v>
      </c>
      <c r="Q313" s="37">
        <v>600.3634033203125</v>
      </c>
      <c r="R313" s="39" t="s">
        <v>5193</v>
      </c>
      <c r="W313" s="38" t="s">
        <v>1868</v>
      </c>
      <c r="X313" s="37">
        <v>9</v>
      </c>
      <c r="Y313" s="37">
        <v>200</v>
      </c>
      <c r="Z313" s="37">
        <v>103</v>
      </c>
      <c r="AA313" s="37">
        <v>700.9273681640625</v>
      </c>
      <c r="AB313" s="39" t="s">
        <v>5193</v>
      </c>
    </row>
    <row r="314" spans="3:28" x14ac:dyDescent="0.2">
      <c r="C314" s="38" t="s">
        <v>137</v>
      </c>
      <c r="D314" s="37">
        <v>10</v>
      </c>
      <c r="E314" s="37">
        <v>122</v>
      </c>
      <c r="F314" s="37">
        <v>51</v>
      </c>
      <c r="G314" s="37">
        <v>680.04266357421875</v>
      </c>
      <c r="H314" s="39" t="s">
        <v>5193</v>
      </c>
      <c r="M314" s="38" t="s">
        <v>1998</v>
      </c>
      <c r="N314" s="37">
        <v>10</v>
      </c>
      <c r="O314" s="37">
        <v>116</v>
      </c>
      <c r="P314" s="37">
        <v>72</v>
      </c>
      <c r="Q314" s="37">
        <v>623.5380859375</v>
      </c>
      <c r="R314" s="39" t="s">
        <v>5193</v>
      </c>
      <c r="W314" s="38" t="s">
        <v>1868</v>
      </c>
      <c r="X314" s="37">
        <v>10</v>
      </c>
      <c r="Y314" s="37">
        <v>180</v>
      </c>
      <c r="Z314" s="37">
        <v>0</v>
      </c>
      <c r="AA314" s="37">
        <v>717.24688720703125</v>
      </c>
      <c r="AB314" s="39" t="s">
        <v>5193</v>
      </c>
    </row>
    <row r="315" spans="3:28" x14ac:dyDescent="0.2">
      <c r="C315" s="38" t="s">
        <v>137</v>
      </c>
      <c r="D315" s="37">
        <v>11</v>
      </c>
      <c r="E315" s="37">
        <v>123</v>
      </c>
      <c r="F315" s="37">
        <v>33</v>
      </c>
      <c r="G315" s="37">
        <v>640.62542724609375</v>
      </c>
      <c r="H315" s="39" t="s">
        <v>5193</v>
      </c>
      <c r="M315" s="38" t="s">
        <v>1998</v>
      </c>
      <c r="N315" s="37">
        <v>11</v>
      </c>
      <c r="O315" s="37">
        <v>111</v>
      </c>
      <c r="P315" s="37">
        <v>65</v>
      </c>
      <c r="Q315" s="37">
        <v>546.37042236328125</v>
      </c>
      <c r="R315" s="39" t="s">
        <v>5193</v>
      </c>
      <c r="W315" s="38" t="s">
        <v>1868</v>
      </c>
      <c r="X315" s="37">
        <v>11</v>
      </c>
      <c r="Y315" s="37">
        <v>172</v>
      </c>
      <c r="Z315" s="37">
        <v>40</v>
      </c>
      <c r="AA315" s="37">
        <v>693.79412841796875</v>
      </c>
      <c r="AB315" s="39" t="s">
        <v>5193</v>
      </c>
    </row>
    <row r="316" spans="3:28" x14ac:dyDescent="0.2">
      <c r="C316" s="38" t="s">
        <v>137</v>
      </c>
      <c r="D316" s="37">
        <v>12</v>
      </c>
      <c r="E316" s="37">
        <v>116</v>
      </c>
      <c r="F316" s="37">
        <v>63</v>
      </c>
      <c r="G316" s="37">
        <v>658.653076171875</v>
      </c>
      <c r="H316" s="39" t="s">
        <v>5193</v>
      </c>
      <c r="M316" s="38" t="s">
        <v>1998</v>
      </c>
      <c r="N316" s="37">
        <v>12</v>
      </c>
      <c r="O316" s="37">
        <v>132</v>
      </c>
      <c r="P316" s="37">
        <v>49</v>
      </c>
      <c r="Q316" s="37">
        <v>533.06201171875</v>
      </c>
      <c r="R316" s="39" t="s">
        <v>5193</v>
      </c>
      <c r="W316" s="38" t="s">
        <v>1868</v>
      </c>
      <c r="X316" s="37">
        <v>12</v>
      </c>
      <c r="Y316" s="37">
        <v>188</v>
      </c>
      <c r="Z316" s="37">
        <v>129</v>
      </c>
      <c r="AA316" s="37">
        <v>688.96282958984375</v>
      </c>
      <c r="AB316" s="39" t="s">
        <v>5193</v>
      </c>
    </row>
    <row r="317" spans="3:28" x14ac:dyDescent="0.2">
      <c r="C317" s="38" t="s">
        <v>137</v>
      </c>
      <c r="D317" s="37">
        <v>13</v>
      </c>
      <c r="E317" s="37">
        <v>117</v>
      </c>
      <c r="F317" s="37">
        <v>73</v>
      </c>
      <c r="G317" s="37">
        <v>666.32470703125</v>
      </c>
      <c r="H317" s="39" t="s">
        <v>5193</v>
      </c>
      <c r="M317" s="38" t="s">
        <v>1998</v>
      </c>
      <c r="N317" s="37">
        <v>13</v>
      </c>
      <c r="O317" s="37">
        <v>112</v>
      </c>
      <c r="P317" s="37">
        <v>82</v>
      </c>
      <c r="Q317" s="37">
        <v>577.21710205078125</v>
      </c>
      <c r="R317" s="39" t="s">
        <v>5193</v>
      </c>
      <c r="W317" s="38" t="s">
        <v>1868</v>
      </c>
      <c r="X317" s="37">
        <v>13</v>
      </c>
      <c r="Y317" s="37">
        <v>164</v>
      </c>
      <c r="Z317" s="37">
        <v>62</v>
      </c>
      <c r="AA317" s="37">
        <v>705.847900390625</v>
      </c>
      <c r="AB317" s="39" t="s">
        <v>5193</v>
      </c>
    </row>
    <row r="318" spans="3:28" x14ac:dyDescent="0.2">
      <c r="C318" s="38" t="s">
        <v>137</v>
      </c>
      <c r="D318" s="37">
        <v>14</v>
      </c>
      <c r="E318" s="37">
        <v>121</v>
      </c>
      <c r="F318" s="37">
        <v>42</v>
      </c>
      <c r="G318" s="37">
        <v>670.83270263671875</v>
      </c>
      <c r="H318" s="39" t="s">
        <v>5193</v>
      </c>
      <c r="M318" s="38" t="s">
        <v>1998</v>
      </c>
      <c r="N318" s="37">
        <v>14</v>
      </c>
      <c r="O318" s="37">
        <v>128</v>
      </c>
      <c r="P318" s="37">
        <v>71</v>
      </c>
      <c r="Q318" s="37">
        <v>552.767333984375</v>
      </c>
      <c r="R318" s="39" t="s">
        <v>5193</v>
      </c>
      <c r="W318" s="38" t="s">
        <v>1868</v>
      </c>
      <c r="X318" s="37">
        <v>14</v>
      </c>
      <c r="Y318" s="37">
        <v>151</v>
      </c>
      <c r="Z318" s="37">
        <v>70</v>
      </c>
      <c r="AA318" s="37">
        <v>685.07086181640625</v>
      </c>
      <c r="AB318" s="39" t="s">
        <v>5193</v>
      </c>
    </row>
    <row r="319" spans="3:28" x14ac:dyDescent="0.2">
      <c r="C319" s="38" t="s">
        <v>137</v>
      </c>
      <c r="D319" s="37">
        <v>15</v>
      </c>
      <c r="E319" s="37">
        <v>126</v>
      </c>
      <c r="F319" s="37">
        <v>48</v>
      </c>
      <c r="G319" s="37">
        <v>673.0931396484375</v>
      </c>
      <c r="H319" s="39" t="s">
        <v>5193</v>
      </c>
      <c r="M319" s="38" t="s">
        <v>1998</v>
      </c>
      <c r="N319" s="37">
        <v>15</v>
      </c>
      <c r="O319" s="37">
        <v>134</v>
      </c>
      <c r="P319" s="37">
        <v>63</v>
      </c>
      <c r="Q319" s="37">
        <v>493.14453125</v>
      </c>
      <c r="R319" s="39" t="s">
        <v>5193</v>
      </c>
      <c r="W319" s="38" t="s">
        <v>1868</v>
      </c>
      <c r="X319" s="37">
        <v>15</v>
      </c>
      <c r="Y319" s="37">
        <v>162</v>
      </c>
      <c r="Z319" s="37">
        <v>32</v>
      </c>
      <c r="AA319" s="37">
        <v>692.76300048828125</v>
      </c>
      <c r="AB319" s="39" t="s">
        <v>5193</v>
      </c>
    </row>
    <row r="320" spans="3:28" x14ac:dyDescent="0.2">
      <c r="C320" s="38" t="s">
        <v>138</v>
      </c>
      <c r="D320" s="37">
        <v>1</v>
      </c>
      <c r="E320" s="37">
        <v>147</v>
      </c>
      <c r="F320" s="37">
        <v>69</v>
      </c>
      <c r="G320" s="37">
        <v>701.807373046875</v>
      </c>
      <c r="H320" s="39" t="s">
        <v>5193</v>
      </c>
      <c r="M320" s="38" t="s">
        <v>5232</v>
      </c>
      <c r="N320" s="37">
        <v>1</v>
      </c>
      <c r="O320" s="37">
        <v>105</v>
      </c>
      <c r="P320" s="37">
        <v>64</v>
      </c>
      <c r="Q320" s="37">
        <v>703.1326904296875</v>
      </c>
      <c r="R320" s="39" t="s">
        <v>5193</v>
      </c>
      <c r="W320" s="38" t="s">
        <v>2058</v>
      </c>
      <c r="X320" s="37">
        <v>1</v>
      </c>
      <c r="Y320" s="37">
        <v>126</v>
      </c>
      <c r="Z320" s="37">
        <v>0</v>
      </c>
      <c r="AA320" s="37">
        <v>710.87432861328125</v>
      </c>
      <c r="AB320" s="39" t="s">
        <v>5193</v>
      </c>
    </row>
    <row r="321" spans="3:28" x14ac:dyDescent="0.2">
      <c r="C321" s="38" t="s">
        <v>138</v>
      </c>
      <c r="D321" s="37">
        <v>2</v>
      </c>
      <c r="E321" s="37">
        <v>124</v>
      </c>
      <c r="F321" s="37">
        <v>79</v>
      </c>
      <c r="G321" s="37">
        <v>761.27447509765625</v>
      </c>
      <c r="H321" s="39" t="s">
        <v>5193</v>
      </c>
      <c r="M321" s="38" t="s">
        <v>5232</v>
      </c>
      <c r="N321" s="37">
        <v>2</v>
      </c>
      <c r="O321" s="37">
        <v>127</v>
      </c>
      <c r="P321" s="37">
        <v>62</v>
      </c>
      <c r="Q321" s="37">
        <v>701.7100830078125</v>
      </c>
      <c r="R321" s="39" t="s">
        <v>5193</v>
      </c>
      <c r="W321" s="38" t="s">
        <v>2058</v>
      </c>
      <c r="X321" s="37">
        <v>2</v>
      </c>
      <c r="Y321" s="37">
        <v>130</v>
      </c>
      <c r="Z321" s="37">
        <v>0</v>
      </c>
      <c r="AA321" s="37">
        <v>714.74371337890625</v>
      </c>
      <c r="AB321" s="39" t="s">
        <v>5193</v>
      </c>
    </row>
    <row r="322" spans="3:28" x14ac:dyDescent="0.2">
      <c r="C322" s="38" t="s">
        <v>138</v>
      </c>
      <c r="D322" s="37">
        <v>3</v>
      </c>
      <c r="E322" s="37">
        <v>135</v>
      </c>
      <c r="F322" s="37">
        <v>70</v>
      </c>
      <c r="G322" s="37">
        <v>687.33966064453125</v>
      </c>
      <c r="H322" s="39" t="s">
        <v>5193</v>
      </c>
      <c r="M322" s="38" t="s">
        <v>5232</v>
      </c>
      <c r="N322" s="37">
        <v>3</v>
      </c>
      <c r="O322" s="37">
        <v>120</v>
      </c>
      <c r="P322" s="37">
        <v>0</v>
      </c>
      <c r="Q322" s="37">
        <v>652.45965576171875</v>
      </c>
      <c r="R322" s="39" t="s">
        <v>5193</v>
      </c>
      <c r="W322" s="38" t="s">
        <v>2058</v>
      </c>
      <c r="X322" s="37">
        <v>3</v>
      </c>
      <c r="Y322" s="37">
        <v>120</v>
      </c>
      <c r="Z322" s="37">
        <v>0</v>
      </c>
      <c r="AA322" s="37">
        <v>716.07598876953125</v>
      </c>
      <c r="AB322" s="39" t="s">
        <v>5193</v>
      </c>
    </row>
    <row r="323" spans="3:28" x14ac:dyDescent="0.2">
      <c r="C323" s="38" t="s">
        <v>138</v>
      </c>
      <c r="D323" s="37">
        <v>4</v>
      </c>
      <c r="E323" s="37">
        <v>144</v>
      </c>
      <c r="F323" s="37">
        <v>68</v>
      </c>
      <c r="G323" s="37">
        <v>665.70404052734375</v>
      </c>
      <c r="H323" s="39" t="s">
        <v>5193</v>
      </c>
      <c r="M323" s="38" t="s">
        <v>5232</v>
      </c>
      <c r="N323" s="37">
        <v>4</v>
      </c>
      <c r="O323" s="37">
        <v>114</v>
      </c>
      <c r="P323" s="37">
        <v>0</v>
      </c>
      <c r="Q323" s="37">
        <v>633.51165771484375</v>
      </c>
      <c r="R323" s="39" t="s">
        <v>5193</v>
      </c>
      <c r="W323" s="38" t="s">
        <v>2058</v>
      </c>
      <c r="X323" s="37">
        <v>4</v>
      </c>
      <c r="Y323" s="37">
        <v>131</v>
      </c>
      <c r="Z323" s="37">
        <v>0</v>
      </c>
      <c r="AA323" s="37">
        <v>646.8609619140625</v>
      </c>
      <c r="AB323" s="39" t="s">
        <v>5193</v>
      </c>
    </row>
    <row r="324" spans="3:28" x14ac:dyDescent="0.2">
      <c r="C324" s="38" t="s">
        <v>138</v>
      </c>
      <c r="D324" s="37">
        <v>5</v>
      </c>
      <c r="E324" s="37">
        <v>139</v>
      </c>
      <c r="F324" s="37">
        <v>81</v>
      </c>
      <c r="G324" s="37">
        <v>671.3780517578125</v>
      </c>
      <c r="H324" s="39" t="s">
        <v>5193</v>
      </c>
      <c r="M324" s="38" t="s">
        <v>5232</v>
      </c>
      <c r="N324" s="37">
        <v>5</v>
      </c>
      <c r="O324" s="37">
        <v>117</v>
      </c>
      <c r="P324" s="37">
        <v>52</v>
      </c>
      <c r="Q324" s="37">
        <v>685.44171142578125</v>
      </c>
      <c r="R324" s="39" t="s">
        <v>5193</v>
      </c>
      <c r="W324" s="38" t="s">
        <v>2058</v>
      </c>
      <c r="X324" s="37">
        <v>5</v>
      </c>
      <c r="Y324" s="37">
        <v>117</v>
      </c>
      <c r="Z324" s="37">
        <v>34</v>
      </c>
      <c r="AA324" s="37">
        <v>642.20770263671875</v>
      </c>
      <c r="AB324" s="39" t="s">
        <v>5193</v>
      </c>
    </row>
    <row r="325" spans="3:28" x14ac:dyDescent="0.2">
      <c r="C325" s="38" t="s">
        <v>138</v>
      </c>
      <c r="D325" s="37">
        <v>6</v>
      </c>
      <c r="E325" s="37">
        <v>146</v>
      </c>
      <c r="F325" s="37">
        <v>66</v>
      </c>
      <c r="G325" s="37">
        <v>696.01220703125</v>
      </c>
      <c r="H325" s="39" t="s">
        <v>5193</v>
      </c>
      <c r="M325" s="38" t="s">
        <v>5232</v>
      </c>
      <c r="N325" s="37">
        <v>6</v>
      </c>
      <c r="O325" s="37">
        <v>118</v>
      </c>
      <c r="P325" s="37">
        <v>34</v>
      </c>
      <c r="Q325" s="37">
        <v>667.4412841796875</v>
      </c>
      <c r="R325" s="39" t="s">
        <v>5193</v>
      </c>
      <c r="W325" s="38" t="s">
        <v>2058</v>
      </c>
      <c r="X325" s="37">
        <v>6</v>
      </c>
      <c r="Y325" s="37">
        <v>130</v>
      </c>
      <c r="Z325" s="37">
        <v>0</v>
      </c>
      <c r="AA325" s="37">
        <v>669.08270263671875</v>
      </c>
      <c r="AB325" s="39" t="s">
        <v>5193</v>
      </c>
    </row>
    <row r="326" spans="3:28" x14ac:dyDescent="0.2">
      <c r="C326" s="38" t="s">
        <v>138</v>
      </c>
      <c r="D326" s="37">
        <v>7</v>
      </c>
      <c r="E326" s="37">
        <v>127</v>
      </c>
      <c r="F326" s="37">
        <v>84</v>
      </c>
      <c r="G326" s="37">
        <v>687.9566650390625</v>
      </c>
      <c r="H326" s="39" t="s">
        <v>5193</v>
      </c>
      <c r="M326" s="38" t="s">
        <v>5232</v>
      </c>
      <c r="N326" s="37">
        <v>7</v>
      </c>
      <c r="O326" s="37">
        <v>132</v>
      </c>
      <c r="P326" s="37">
        <v>0</v>
      </c>
      <c r="Q326" s="37">
        <v>667.09185791015625</v>
      </c>
      <c r="R326" s="39" t="s">
        <v>5193</v>
      </c>
      <c r="W326" s="38" t="s">
        <v>2058</v>
      </c>
      <c r="X326" s="37">
        <v>7</v>
      </c>
      <c r="Y326" s="37">
        <v>116</v>
      </c>
      <c r="Z326" s="37">
        <v>54</v>
      </c>
      <c r="AA326" s="37">
        <v>637.0889892578125</v>
      </c>
      <c r="AB326" s="39" t="s">
        <v>5193</v>
      </c>
    </row>
    <row r="327" spans="3:28" x14ac:dyDescent="0.2">
      <c r="C327" s="38" t="s">
        <v>138</v>
      </c>
      <c r="D327" s="37">
        <v>8</v>
      </c>
      <c r="E327" s="37">
        <v>125</v>
      </c>
      <c r="F327" s="37">
        <v>76</v>
      </c>
      <c r="G327" s="37">
        <v>704.176513671875</v>
      </c>
      <c r="H327" s="39" t="s">
        <v>5193</v>
      </c>
      <c r="M327" s="38" t="s">
        <v>5232</v>
      </c>
      <c r="N327" s="37">
        <v>8</v>
      </c>
      <c r="O327" s="37">
        <v>112</v>
      </c>
      <c r="P327" s="37">
        <v>0</v>
      </c>
      <c r="Q327" s="37">
        <v>677.37750244140625</v>
      </c>
      <c r="R327" s="39" t="s">
        <v>5193</v>
      </c>
      <c r="W327" s="38" t="s">
        <v>2058</v>
      </c>
      <c r="X327" s="37">
        <v>8</v>
      </c>
      <c r="Y327" s="37">
        <v>112</v>
      </c>
      <c r="Z327" s="37">
        <v>48</v>
      </c>
      <c r="AA327" s="37">
        <v>538.13482666015625</v>
      </c>
      <c r="AB327" s="39" t="s">
        <v>5193</v>
      </c>
    </row>
    <row r="328" spans="3:28" x14ac:dyDescent="0.2">
      <c r="C328" s="38" t="s">
        <v>138</v>
      </c>
      <c r="D328" s="37">
        <v>9</v>
      </c>
      <c r="E328" s="37">
        <v>171</v>
      </c>
      <c r="F328" s="37">
        <v>67</v>
      </c>
      <c r="G328" s="37">
        <v>631.54034423828125</v>
      </c>
      <c r="H328" s="39" t="s">
        <v>5193</v>
      </c>
      <c r="M328" s="38" t="s">
        <v>5232</v>
      </c>
      <c r="N328" s="37">
        <v>9</v>
      </c>
      <c r="O328" s="37">
        <v>123</v>
      </c>
      <c r="P328" s="37">
        <v>80</v>
      </c>
      <c r="Q328" s="37">
        <v>669.6514892578125</v>
      </c>
      <c r="R328" s="39" t="s">
        <v>5193</v>
      </c>
      <c r="W328" s="38" t="s">
        <v>2058</v>
      </c>
      <c r="X328" s="37">
        <v>9</v>
      </c>
      <c r="Y328" s="37">
        <v>114</v>
      </c>
      <c r="Z328" s="37">
        <v>0</v>
      </c>
      <c r="AA328" s="37">
        <v>672.20086669921875</v>
      </c>
      <c r="AB328" s="39" t="s">
        <v>5193</v>
      </c>
    </row>
    <row r="329" spans="3:28" x14ac:dyDescent="0.2">
      <c r="C329" s="38" t="s">
        <v>138</v>
      </c>
      <c r="D329" s="37">
        <v>10</v>
      </c>
      <c r="E329" s="37">
        <v>150</v>
      </c>
      <c r="F329" s="37">
        <v>84</v>
      </c>
      <c r="G329" s="37">
        <v>705.8056640625</v>
      </c>
      <c r="H329" s="39" t="s">
        <v>5193</v>
      </c>
      <c r="M329" s="38" t="s">
        <v>5232</v>
      </c>
      <c r="N329" s="37">
        <v>10</v>
      </c>
      <c r="O329" s="37">
        <v>119</v>
      </c>
      <c r="P329" s="37">
        <v>92</v>
      </c>
      <c r="Q329" s="37">
        <v>634.74609375</v>
      </c>
      <c r="R329" s="39" t="s">
        <v>5193</v>
      </c>
      <c r="W329" s="38" t="s">
        <v>2058</v>
      </c>
      <c r="X329" s="37">
        <v>10</v>
      </c>
      <c r="Y329" s="37">
        <v>116</v>
      </c>
      <c r="Z329" s="37">
        <v>67</v>
      </c>
      <c r="AA329" s="37">
        <v>605.0423583984375</v>
      </c>
      <c r="AB329" s="39" t="s">
        <v>5193</v>
      </c>
    </row>
    <row r="330" spans="3:28" x14ac:dyDescent="0.2">
      <c r="C330" s="38" t="s">
        <v>138</v>
      </c>
      <c r="D330" s="37">
        <v>11</v>
      </c>
      <c r="E330" s="37">
        <v>157</v>
      </c>
      <c r="F330" s="37">
        <v>0</v>
      </c>
      <c r="G330" s="37">
        <v>686.22723388671875</v>
      </c>
      <c r="H330" s="39" t="s">
        <v>5193</v>
      </c>
      <c r="M330" s="38" t="s">
        <v>5232</v>
      </c>
      <c r="N330" s="37">
        <v>11</v>
      </c>
      <c r="O330" s="37">
        <v>114</v>
      </c>
      <c r="P330" s="37">
        <v>32</v>
      </c>
      <c r="Q330" s="37">
        <v>611.92535400390625</v>
      </c>
      <c r="R330" s="39" t="s">
        <v>5193</v>
      </c>
      <c r="W330" s="38" t="s">
        <v>2058</v>
      </c>
      <c r="X330" s="37">
        <v>11</v>
      </c>
      <c r="Y330" s="37">
        <v>119</v>
      </c>
      <c r="Z330" s="37">
        <v>35</v>
      </c>
      <c r="AA330" s="37">
        <v>654.68408203125</v>
      </c>
      <c r="AB330" s="39" t="s">
        <v>5193</v>
      </c>
    </row>
    <row r="331" spans="3:28" x14ac:dyDescent="0.2">
      <c r="C331" s="38" t="s">
        <v>138</v>
      </c>
      <c r="D331" s="37">
        <v>12</v>
      </c>
      <c r="E331" s="37">
        <v>153</v>
      </c>
      <c r="F331" s="37">
        <v>50</v>
      </c>
      <c r="G331" s="37">
        <v>678.57305908203125</v>
      </c>
      <c r="H331" s="39" t="s">
        <v>5193</v>
      </c>
      <c r="M331" s="38" t="s">
        <v>5232</v>
      </c>
      <c r="N331" s="37">
        <v>12</v>
      </c>
      <c r="O331" s="37">
        <v>128</v>
      </c>
      <c r="P331" s="37">
        <v>100</v>
      </c>
      <c r="Q331" s="37">
        <v>679.20556640625</v>
      </c>
      <c r="R331" s="39" t="s">
        <v>5193</v>
      </c>
      <c r="W331" s="38" t="s">
        <v>2058</v>
      </c>
      <c r="X331" s="37">
        <v>12</v>
      </c>
      <c r="Y331" s="37">
        <v>96</v>
      </c>
      <c r="Z331" s="37">
        <v>0</v>
      </c>
      <c r="AA331" s="37">
        <v>588.76788330078125</v>
      </c>
      <c r="AB331" s="39" t="s">
        <v>5193</v>
      </c>
    </row>
    <row r="332" spans="3:28" x14ac:dyDescent="0.2">
      <c r="C332" s="38" t="s">
        <v>138</v>
      </c>
      <c r="D332" s="37">
        <v>13</v>
      </c>
      <c r="E332" s="37">
        <v>110</v>
      </c>
      <c r="F332" s="37">
        <v>68</v>
      </c>
      <c r="G332" s="37">
        <v>694.055419921875</v>
      </c>
      <c r="H332" s="39" t="s">
        <v>5193</v>
      </c>
      <c r="M332" s="38" t="s">
        <v>5232</v>
      </c>
      <c r="N332" s="37">
        <v>13</v>
      </c>
      <c r="O332" s="37">
        <v>115</v>
      </c>
      <c r="P332" s="37">
        <v>93</v>
      </c>
      <c r="Q332" s="37">
        <v>611.945068359375</v>
      </c>
      <c r="R332" s="39" t="s">
        <v>5193</v>
      </c>
      <c r="W332" s="38" t="s">
        <v>2058</v>
      </c>
      <c r="X332" s="37">
        <v>13</v>
      </c>
      <c r="Y332" s="37">
        <v>128</v>
      </c>
      <c r="Z332" s="37">
        <v>72</v>
      </c>
      <c r="AA332" s="37">
        <v>582.92547607421875</v>
      </c>
      <c r="AB332" s="39" t="s">
        <v>5193</v>
      </c>
    </row>
    <row r="333" spans="3:28" x14ac:dyDescent="0.2">
      <c r="C333" s="38" t="s">
        <v>138</v>
      </c>
      <c r="D333" s="37">
        <v>14</v>
      </c>
      <c r="E333" s="37">
        <v>147</v>
      </c>
      <c r="F333" s="37">
        <v>83</v>
      </c>
      <c r="G333" s="37">
        <v>673.15106201171875</v>
      </c>
      <c r="H333" s="39" t="s">
        <v>5193</v>
      </c>
      <c r="M333" s="38" t="s">
        <v>5232</v>
      </c>
      <c r="N333" s="37">
        <v>14</v>
      </c>
      <c r="O333" s="37">
        <v>125</v>
      </c>
      <c r="P333" s="37">
        <v>94</v>
      </c>
      <c r="Q333" s="37">
        <v>507.50323486328125</v>
      </c>
      <c r="R333" s="39" t="s">
        <v>5193</v>
      </c>
      <c r="W333" s="38" t="s">
        <v>2058</v>
      </c>
      <c r="X333" s="37">
        <v>14</v>
      </c>
      <c r="Y333" s="37">
        <v>118</v>
      </c>
      <c r="Z333" s="37">
        <v>34</v>
      </c>
      <c r="AA333" s="37">
        <v>604.17236328125</v>
      </c>
      <c r="AB333" s="39" t="s">
        <v>5193</v>
      </c>
    </row>
    <row r="334" spans="3:28" x14ac:dyDescent="0.2">
      <c r="C334" s="38" t="s">
        <v>138</v>
      </c>
      <c r="D334" s="37">
        <v>15</v>
      </c>
      <c r="E334" s="37">
        <v>146</v>
      </c>
      <c r="F334" s="37">
        <v>40</v>
      </c>
      <c r="G334" s="37">
        <v>641.341796875</v>
      </c>
      <c r="H334" s="39" t="s">
        <v>5193</v>
      </c>
      <c r="M334" s="38" t="s">
        <v>5232</v>
      </c>
      <c r="N334" s="37">
        <v>15</v>
      </c>
      <c r="O334" s="37">
        <v>128</v>
      </c>
      <c r="P334" s="37">
        <v>78</v>
      </c>
      <c r="Q334" s="37">
        <v>637.87677001953125</v>
      </c>
      <c r="R334" s="39" t="s">
        <v>5193</v>
      </c>
      <c r="W334" s="38" t="s">
        <v>2058</v>
      </c>
      <c r="X334" s="37">
        <v>15</v>
      </c>
      <c r="Y334" s="37">
        <v>147</v>
      </c>
      <c r="Z334" s="37">
        <v>0</v>
      </c>
      <c r="AA334" s="37">
        <v>716.3983154296875</v>
      </c>
      <c r="AB334" s="39" t="s">
        <v>5193</v>
      </c>
    </row>
    <row r="335" spans="3:28" x14ac:dyDescent="0.2">
      <c r="C335" s="38" t="s">
        <v>139</v>
      </c>
      <c r="D335" s="37">
        <v>1</v>
      </c>
      <c r="E335" s="37">
        <v>0</v>
      </c>
      <c r="F335" s="37">
        <v>0</v>
      </c>
      <c r="G335" s="37">
        <v>0</v>
      </c>
      <c r="H335" s="39" t="s">
        <v>5273</v>
      </c>
      <c r="M335" s="38" t="s">
        <v>5229</v>
      </c>
      <c r="N335" s="37">
        <v>1</v>
      </c>
      <c r="O335" s="37">
        <v>133</v>
      </c>
      <c r="P335" s="37">
        <v>106</v>
      </c>
      <c r="Q335" s="37">
        <v>559.97760009765625</v>
      </c>
      <c r="R335" s="39" t="s">
        <v>5193</v>
      </c>
      <c r="W335" s="38" t="s">
        <v>2059</v>
      </c>
      <c r="X335" s="37">
        <v>1</v>
      </c>
      <c r="Y335" s="37">
        <v>166</v>
      </c>
      <c r="Z335" s="37">
        <v>0</v>
      </c>
      <c r="AA335" s="37">
        <v>692.79876708984375</v>
      </c>
      <c r="AB335" s="39" t="s">
        <v>5193</v>
      </c>
    </row>
    <row r="336" spans="3:28" x14ac:dyDescent="0.2">
      <c r="C336" s="38" t="s">
        <v>139</v>
      </c>
      <c r="D336" s="37">
        <v>2</v>
      </c>
      <c r="E336" s="37">
        <v>0</v>
      </c>
      <c r="F336" s="37">
        <v>0</v>
      </c>
      <c r="G336" s="37">
        <v>0</v>
      </c>
      <c r="H336" s="39" t="s">
        <v>5273</v>
      </c>
      <c r="M336" s="38" t="s">
        <v>5229</v>
      </c>
      <c r="N336" s="37">
        <v>2</v>
      </c>
      <c r="O336" s="37">
        <v>128</v>
      </c>
      <c r="P336" s="37">
        <v>102</v>
      </c>
      <c r="Q336" s="37">
        <v>572.01715087890625</v>
      </c>
      <c r="R336" s="39" t="s">
        <v>5193</v>
      </c>
      <c r="W336" s="38" t="s">
        <v>2059</v>
      </c>
      <c r="X336" s="37">
        <v>2</v>
      </c>
      <c r="Y336" s="37">
        <v>161</v>
      </c>
      <c r="Z336" s="37">
        <v>77</v>
      </c>
      <c r="AA336" s="37">
        <v>657.39569091796875</v>
      </c>
      <c r="AB336" s="39" t="s">
        <v>5193</v>
      </c>
    </row>
    <row r="337" spans="3:28" x14ac:dyDescent="0.2">
      <c r="C337" s="38" t="s">
        <v>139</v>
      </c>
      <c r="D337" s="37">
        <v>3</v>
      </c>
      <c r="E337" s="37">
        <v>0</v>
      </c>
      <c r="F337" s="37">
        <v>0</v>
      </c>
      <c r="G337" s="37">
        <v>0</v>
      </c>
      <c r="H337" s="39" t="s">
        <v>5273</v>
      </c>
      <c r="M337" s="38" t="s">
        <v>5229</v>
      </c>
      <c r="N337" s="37">
        <v>3</v>
      </c>
      <c r="O337" s="37">
        <v>119</v>
      </c>
      <c r="P337" s="37">
        <v>0</v>
      </c>
      <c r="Q337" s="37">
        <v>535.30413818359375</v>
      </c>
      <c r="R337" s="39" t="s">
        <v>5193</v>
      </c>
      <c r="W337" s="38" t="s">
        <v>2059</v>
      </c>
      <c r="X337" s="37">
        <v>3</v>
      </c>
      <c r="Y337" s="37">
        <v>177</v>
      </c>
      <c r="Z337" s="37">
        <v>133</v>
      </c>
      <c r="AA337" s="37">
        <v>608.1578369140625</v>
      </c>
      <c r="AB337" s="39" t="s">
        <v>5193</v>
      </c>
    </row>
    <row r="338" spans="3:28" x14ac:dyDescent="0.2">
      <c r="C338" s="38" t="s">
        <v>139</v>
      </c>
      <c r="D338" s="37">
        <v>4</v>
      </c>
      <c r="E338" s="37">
        <v>0</v>
      </c>
      <c r="F338" s="37">
        <v>0</v>
      </c>
      <c r="G338" s="37">
        <v>0</v>
      </c>
      <c r="H338" s="39" t="s">
        <v>5273</v>
      </c>
      <c r="M338" s="38" t="s">
        <v>5229</v>
      </c>
      <c r="N338" s="37">
        <v>4</v>
      </c>
      <c r="O338" s="37">
        <v>122</v>
      </c>
      <c r="P338" s="37">
        <v>98</v>
      </c>
      <c r="Q338" s="37">
        <v>552.7762451171875</v>
      </c>
      <c r="R338" s="39" t="s">
        <v>5193</v>
      </c>
      <c r="W338" s="38" t="s">
        <v>2059</v>
      </c>
      <c r="X338" s="37">
        <v>4</v>
      </c>
      <c r="Y338" s="37">
        <v>174</v>
      </c>
      <c r="Z338" s="37">
        <v>124</v>
      </c>
      <c r="AA338" s="37">
        <v>611.93017578125</v>
      </c>
      <c r="AB338" s="39" t="s">
        <v>5193</v>
      </c>
    </row>
    <row r="339" spans="3:28" x14ac:dyDescent="0.2">
      <c r="C339" s="38" t="s">
        <v>139</v>
      </c>
      <c r="D339" s="37">
        <v>5</v>
      </c>
      <c r="E339" s="37">
        <v>0</v>
      </c>
      <c r="F339" s="37">
        <v>0</v>
      </c>
      <c r="G339" s="37">
        <v>0</v>
      </c>
      <c r="H339" s="39" t="s">
        <v>5273</v>
      </c>
      <c r="M339" s="38" t="s">
        <v>5229</v>
      </c>
      <c r="N339" s="37">
        <v>5</v>
      </c>
      <c r="O339" s="37">
        <v>160</v>
      </c>
      <c r="P339" s="37">
        <v>0</v>
      </c>
      <c r="Q339" s="37">
        <v>589.01947021484375</v>
      </c>
      <c r="R339" s="39" t="s">
        <v>5193</v>
      </c>
      <c r="W339" s="38" t="s">
        <v>2059</v>
      </c>
      <c r="X339" s="37">
        <v>5</v>
      </c>
      <c r="Y339" s="37">
        <v>149</v>
      </c>
      <c r="Z339" s="37">
        <v>62</v>
      </c>
      <c r="AA339" s="37">
        <v>657.034912109375</v>
      </c>
      <c r="AB339" s="39" t="s">
        <v>5193</v>
      </c>
    </row>
    <row r="340" spans="3:28" x14ac:dyDescent="0.2">
      <c r="C340" s="38" t="s">
        <v>139</v>
      </c>
      <c r="D340" s="37">
        <v>6</v>
      </c>
      <c r="E340" s="37">
        <v>0</v>
      </c>
      <c r="F340" s="37">
        <v>0</v>
      </c>
      <c r="G340" s="37">
        <v>0</v>
      </c>
      <c r="H340" s="39" t="s">
        <v>5273</v>
      </c>
      <c r="M340" s="38" t="s">
        <v>5229</v>
      </c>
      <c r="N340" s="37">
        <v>6</v>
      </c>
      <c r="O340" s="37">
        <v>132</v>
      </c>
      <c r="P340" s="37">
        <v>0</v>
      </c>
      <c r="Q340" s="37">
        <v>560.31011962890625</v>
      </c>
      <c r="R340" s="39" t="s">
        <v>5193</v>
      </c>
      <c r="W340" s="38" t="s">
        <v>2059</v>
      </c>
      <c r="X340" s="37">
        <v>6</v>
      </c>
      <c r="Y340" s="37">
        <v>151</v>
      </c>
      <c r="Z340" s="37">
        <v>101</v>
      </c>
      <c r="AA340" s="37">
        <v>707.2899169921875</v>
      </c>
      <c r="AB340" s="39" t="s">
        <v>5193</v>
      </c>
    </row>
    <row r="341" spans="3:28" x14ac:dyDescent="0.2">
      <c r="C341" s="38" t="s">
        <v>139</v>
      </c>
      <c r="D341" s="37">
        <v>7</v>
      </c>
      <c r="E341" s="37">
        <v>96</v>
      </c>
      <c r="F341" s="37">
        <v>0</v>
      </c>
      <c r="G341" s="37">
        <v>502.19015502929688</v>
      </c>
      <c r="H341" s="39" t="s">
        <v>5193</v>
      </c>
      <c r="M341" s="38" t="s">
        <v>5229</v>
      </c>
      <c r="N341" s="37">
        <v>7</v>
      </c>
      <c r="O341" s="37">
        <v>130</v>
      </c>
      <c r="P341" s="37">
        <v>108</v>
      </c>
      <c r="Q341" s="37">
        <v>588.73919677734375</v>
      </c>
      <c r="R341" s="39" t="s">
        <v>5193</v>
      </c>
      <c r="W341" s="38" t="s">
        <v>2059</v>
      </c>
      <c r="X341" s="37">
        <v>7</v>
      </c>
      <c r="Y341" s="37">
        <v>146</v>
      </c>
      <c r="Z341" s="37">
        <v>92</v>
      </c>
      <c r="AA341" s="37">
        <v>646.20855712890625</v>
      </c>
      <c r="AB341" s="39" t="s">
        <v>5193</v>
      </c>
    </row>
    <row r="342" spans="3:28" x14ac:dyDescent="0.2">
      <c r="C342" s="38" t="s">
        <v>139</v>
      </c>
      <c r="D342" s="37">
        <v>8</v>
      </c>
      <c r="E342" s="37">
        <v>77</v>
      </c>
      <c r="F342" s="37">
        <v>64</v>
      </c>
      <c r="G342" s="37">
        <v>621.915771484375</v>
      </c>
      <c r="H342" s="39" t="s">
        <v>5193</v>
      </c>
      <c r="M342" s="38" t="s">
        <v>5229</v>
      </c>
      <c r="N342" s="37">
        <v>8</v>
      </c>
      <c r="O342" s="37">
        <v>154</v>
      </c>
      <c r="P342" s="37">
        <v>122</v>
      </c>
      <c r="Q342" s="37">
        <v>564.4140625</v>
      </c>
      <c r="R342" s="39" t="s">
        <v>5193</v>
      </c>
      <c r="W342" s="38" t="s">
        <v>2059</v>
      </c>
      <c r="X342" s="37">
        <v>8</v>
      </c>
      <c r="Y342" s="37">
        <v>135</v>
      </c>
      <c r="Z342" s="37">
        <v>56</v>
      </c>
      <c r="AA342" s="37">
        <v>596.98046875</v>
      </c>
      <c r="AB342" s="39" t="s">
        <v>5193</v>
      </c>
    </row>
    <row r="343" spans="3:28" x14ac:dyDescent="0.2">
      <c r="C343" s="38" t="s">
        <v>139</v>
      </c>
      <c r="D343" s="37">
        <v>9</v>
      </c>
      <c r="E343" s="37">
        <v>110</v>
      </c>
      <c r="F343" s="37">
        <v>74</v>
      </c>
      <c r="G343" s="37">
        <v>653.790771484375</v>
      </c>
      <c r="H343" s="39" t="s">
        <v>5193</v>
      </c>
      <c r="M343" s="38" t="s">
        <v>5229</v>
      </c>
      <c r="N343" s="37">
        <v>9</v>
      </c>
      <c r="O343" s="37">
        <v>153</v>
      </c>
      <c r="P343" s="37">
        <v>115</v>
      </c>
      <c r="Q343" s="37">
        <v>562.4315185546875</v>
      </c>
      <c r="R343" s="39" t="s">
        <v>5193</v>
      </c>
      <c r="W343" s="38" t="s">
        <v>2059</v>
      </c>
      <c r="X343" s="37">
        <v>9</v>
      </c>
      <c r="Y343" s="37">
        <v>164</v>
      </c>
      <c r="Z343" s="37">
        <v>84</v>
      </c>
      <c r="AA343" s="37">
        <v>629.0635986328125</v>
      </c>
      <c r="AB343" s="39" t="s">
        <v>5193</v>
      </c>
    </row>
    <row r="344" spans="3:28" x14ac:dyDescent="0.2">
      <c r="C344" s="38" t="s">
        <v>139</v>
      </c>
      <c r="D344" s="37">
        <v>10</v>
      </c>
      <c r="E344" s="37">
        <v>111</v>
      </c>
      <c r="F344" s="37">
        <v>74</v>
      </c>
      <c r="G344" s="37">
        <v>590.7110595703125</v>
      </c>
      <c r="H344" s="39" t="s">
        <v>5193</v>
      </c>
      <c r="M344" s="38" t="s">
        <v>5229</v>
      </c>
      <c r="N344" s="37">
        <v>10</v>
      </c>
      <c r="O344" s="37">
        <v>146</v>
      </c>
      <c r="P344" s="37">
        <v>112</v>
      </c>
      <c r="Q344" s="37">
        <v>551.87237548828125</v>
      </c>
      <c r="R344" s="39" t="s">
        <v>5193</v>
      </c>
      <c r="W344" s="38" t="s">
        <v>2059</v>
      </c>
      <c r="X344" s="37">
        <v>10</v>
      </c>
      <c r="Y344" s="37">
        <v>164</v>
      </c>
      <c r="Z344" s="37">
        <v>82</v>
      </c>
      <c r="AA344" s="37">
        <v>605.3394775390625</v>
      </c>
      <c r="AB344" s="39" t="s">
        <v>5193</v>
      </c>
    </row>
    <row r="345" spans="3:28" x14ac:dyDescent="0.2">
      <c r="C345" s="38" t="s">
        <v>139</v>
      </c>
      <c r="D345" s="37">
        <v>11</v>
      </c>
      <c r="E345" s="37">
        <v>86</v>
      </c>
      <c r="F345" s="37">
        <v>0</v>
      </c>
      <c r="G345" s="37">
        <v>536.69317626953125</v>
      </c>
      <c r="H345" s="39" t="s">
        <v>5193</v>
      </c>
      <c r="M345" s="38" t="s">
        <v>5229</v>
      </c>
      <c r="N345" s="37">
        <v>11</v>
      </c>
      <c r="O345" s="37">
        <v>145</v>
      </c>
      <c r="P345" s="37">
        <v>102</v>
      </c>
      <c r="Q345" s="37">
        <v>587.069091796875</v>
      </c>
      <c r="R345" s="39" t="s">
        <v>5193</v>
      </c>
      <c r="W345" s="38" t="s">
        <v>2059</v>
      </c>
      <c r="X345" s="37">
        <v>11</v>
      </c>
      <c r="Y345" s="37">
        <v>200</v>
      </c>
      <c r="Z345" s="37">
        <v>119</v>
      </c>
      <c r="AA345" s="37">
        <v>584.651611328125</v>
      </c>
      <c r="AB345" s="39" t="s">
        <v>5193</v>
      </c>
    </row>
    <row r="346" spans="3:28" x14ac:dyDescent="0.2">
      <c r="C346" s="38" t="s">
        <v>139</v>
      </c>
      <c r="D346" s="37">
        <v>12</v>
      </c>
      <c r="E346" s="37">
        <v>99</v>
      </c>
      <c r="F346" s="37">
        <v>52</v>
      </c>
      <c r="G346" s="37">
        <v>536.8858642578125</v>
      </c>
      <c r="H346" s="39" t="s">
        <v>5193</v>
      </c>
      <c r="M346" s="38" t="s">
        <v>5229</v>
      </c>
      <c r="N346" s="37">
        <v>12</v>
      </c>
      <c r="O346" s="37">
        <v>141</v>
      </c>
      <c r="P346" s="37">
        <v>116</v>
      </c>
      <c r="Q346" s="37">
        <v>552.181396484375</v>
      </c>
      <c r="R346" s="39" t="s">
        <v>5193</v>
      </c>
      <c r="W346" s="38" t="s">
        <v>2059</v>
      </c>
      <c r="X346" s="37">
        <v>12</v>
      </c>
      <c r="Y346" s="37">
        <v>185</v>
      </c>
      <c r="Z346" s="37">
        <v>0</v>
      </c>
      <c r="AA346" s="37">
        <v>589.19696044921875</v>
      </c>
      <c r="AB346" s="39" t="s">
        <v>5193</v>
      </c>
    </row>
    <row r="347" spans="3:28" x14ac:dyDescent="0.2">
      <c r="C347" s="38" t="s">
        <v>139</v>
      </c>
      <c r="D347" s="37">
        <v>13</v>
      </c>
      <c r="E347" s="37">
        <v>95</v>
      </c>
      <c r="F347" s="37">
        <v>54</v>
      </c>
      <c r="G347" s="37">
        <v>604.2423095703125</v>
      </c>
      <c r="H347" s="39" t="s">
        <v>5193</v>
      </c>
      <c r="M347" s="38" t="s">
        <v>5229</v>
      </c>
      <c r="N347" s="37">
        <v>13</v>
      </c>
      <c r="O347" s="37">
        <v>127</v>
      </c>
      <c r="P347" s="37">
        <v>88</v>
      </c>
      <c r="Q347" s="37">
        <v>538.1676025390625</v>
      </c>
      <c r="R347" s="39" t="s">
        <v>5193</v>
      </c>
      <c r="W347" s="38" t="s">
        <v>2059</v>
      </c>
      <c r="X347" s="37">
        <v>13</v>
      </c>
      <c r="Y347" s="37">
        <v>186</v>
      </c>
      <c r="Z347" s="37">
        <v>116</v>
      </c>
      <c r="AA347" s="37">
        <v>579.29376220703125</v>
      </c>
      <c r="AB347" s="39" t="s">
        <v>5193</v>
      </c>
    </row>
    <row r="348" spans="3:28" x14ac:dyDescent="0.2">
      <c r="C348" s="38" t="s">
        <v>139</v>
      </c>
      <c r="D348" s="37">
        <v>14</v>
      </c>
      <c r="E348" s="37">
        <v>94</v>
      </c>
      <c r="F348" s="37">
        <v>55</v>
      </c>
      <c r="G348" s="37">
        <v>577.34991455078125</v>
      </c>
      <c r="H348" s="39" t="s">
        <v>5193</v>
      </c>
      <c r="M348" s="38" t="s">
        <v>5229</v>
      </c>
      <c r="N348" s="37">
        <v>14</v>
      </c>
      <c r="O348" s="37">
        <v>143</v>
      </c>
      <c r="P348" s="37">
        <v>102</v>
      </c>
      <c r="Q348" s="37">
        <v>526.8212890625</v>
      </c>
      <c r="R348" s="39" t="s">
        <v>5193</v>
      </c>
      <c r="W348" s="38" t="s">
        <v>2059</v>
      </c>
      <c r="X348" s="37">
        <v>14</v>
      </c>
      <c r="Y348" s="37">
        <v>176</v>
      </c>
      <c r="Z348" s="37">
        <v>111</v>
      </c>
      <c r="AA348" s="37">
        <v>614.973388671875</v>
      </c>
      <c r="AB348" s="39" t="s">
        <v>5193</v>
      </c>
    </row>
    <row r="349" spans="3:28" x14ac:dyDescent="0.2">
      <c r="C349" s="38" t="s">
        <v>139</v>
      </c>
      <c r="D349" s="37">
        <v>15</v>
      </c>
      <c r="E349" s="37">
        <v>98</v>
      </c>
      <c r="F349" s="37">
        <v>32</v>
      </c>
      <c r="G349" s="37">
        <v>584.79473876953125</v>
      </c>
      <c r="H349" s="39" t="s">
        <v>5193</v>
      </c>
      <c r="M349" s="38" t="s">
        <v>5229</v>
      </c>
      <c r="N349" s="37">
        <v>15</v>
      </c>
      <c r="O349" s="37">
        <v>133</v>
      </c>
      <c r="P349" s="37">
        <v>109</v>
      </c>
      <c r="Q349" s="37">
        <v>564.49090576171875</v>
      </c>
      <c r="R349" s="39" t="s">
        <v>5193</v>
      </c>
      <c r="W349" s="38" t="s">
        <v>2059</v>
      </c>
      <c r="X349" s="37">
        <v>15</v>
      </c>
      <c r="Y349" s="37">
        <v>172</v>
      </c>
      <c r="Z349" s="37">
        <v>90</v>
      </c>
      <c r="AA349" s="37">
        <v>570.7144775390625</v>
      </c>
      <c r="AB349" s="39" t="s">
        <v>5193</v>
      </c>
    </row>
    <row r="350" spans="3:28" x14ac:dyDescent="0.2">
      <c r="C350" s="38" t="s">
        <v>141</v>
      </c>
      <c r="D350" s="37">
        <v>1</v>
      </c>
      <c r="E350" s="37">
        <v>127</v>
      </c>
      <c r="F350" s="37">
        <v>78</v>
      </c>
      <c r="G350" s="37">
        <v>647.680419921875</v>
      </c>
      <c r="H350" s="39" t="s">
        <v>5193</v>
      </c>
      <c r="M350" s="38" t="s">
        <v>2000</v>
      </c>
      <c r="N350" s="37">
        <v>1</v>
      </c>
      <c r="O350" s="37">
        <v>133</v>
      </c>
      <c r="P350" s="37">
        <v>0</v>
      </c>
      <c r="Q350" s="37">
        <v>678.394775390625</v>
      </c>
      <c r="R350" s="39" t="s">
        <v>5193</v>
      </c>
      <c r="W350" s="38" t="s">
        <v>2060</v>
      </c>
      <c r="X350" s="37">
        <v>1</v>
      </c>
      <c r="Y350" s="37">
        <v>173</v>
      </c>
      <c r="Z350" s="37">
        <v>117</v>
      </c>
      <c r="AA350" s="37">
        <v>693.37078857421875</v>
      </c>
      <c r="AB350" s="39" t="s">
        <v>5193</v>
      </c>
    </row>
    <row r="351" spans="3:28" x14ac:dyDescent="0.2">
      <c r="C351" s="38" t="s">
        <v>141</v>
      </c>
      <c r="D351" s="37">
        <v>2</v>
      </c>
      <c r="E351" s="37">
        <v>158</v>
      </c>
      <c r="F351" s="37">
        <v>59</v>
      </c>
      <c r="G351" s="37">
        <v>582.494140625</v>
      </c>
      <c r="H351" s="39" t="s">
        <v>5193</v>
      </c>
      <c r="M351" s="38" t="s">
        <v>2000</v>
      </c>
      <c r="N351" s="37">
        <v>2</v>
      </c>
      <c r="O351" s="37">
        <v>147</v>
      </c>
      <c r="P351" s="37">
        <v>46</v>
      </c>
      <c r="Q351" s="37">
        <v>635.9244384765625</v>
      </c>
      <c r="R351" s="39" t="s">
        <v>5193</v>
      </c>
      <c r="W351" s="38" t="s">
        <v>2060</v>
      </c>
      <c r="X351" s="37">
        <v>2</v>
      </c>
      <c r="Y351" s="37">
        <v>163</v>
      </c>
      <c r="Z351" s="37">
        <v>68</v>
      </c>
      <c r="AA351" s="37">
        <v>668.8870849609375</v>
      </c>
      <c r="AB351" s="39" t="s">
        <v>5193</v>
      </c>
    </row>
    <row r="352" spans="3:28" x14ac:dyDescent="0.2">
      <c r="C352" s="38" t="s">
        <v>141</v>
      </c>
      <c r="D352" s="37">
        <v>3</v>
      </c>
      <c r="E352" s="37">
        <v>157</v>
      </c>
      <c r="F352" s="37">
        <v>54</v>
      </c>
      <c r="G352" s="37">
        <v>468.18045043945312</v>
      </c>
      <c r="H352" s="39" t="s">
        <v>5193</v>
      </c>
      <c r="M352" s="38" t="s">
        <v>2000</v>
      </c>
      <c r="N352" s="37">
        <v>3</v>
      </c>
      <c r="O352" s="37">
        <v>142</v>
      </c>
      <c r="P352" s="37">
        <v>0</v>
      </c>
      <c r="Q352" s="37">
        <v>560.51654052734375</v>
      </c>
      <c r="R352" s="39" t="s">
        <v>5193</v>
      </c>
      <c r="W352" s="38" t="s">
        <v>2060</v>
      </c>
      <c r="X352" s="37">
        <v>3</v>
      </c>
      <c r="Y352" s="37">
        <v>160</v>
      </c>
      <c r="Z352" s="37">
        <v>65</v>
      </c>
      <c r="AA352" s="37">
        <v>667.65240478515625</v>
      </c>
      <c r="AB352" s="39" t="s">
        <v>5193</v>
      </c>
    </row>
    <row r="353" spans="3:28" x14ac:dyDescent="0.2">
      <c r="C353" s="38" t="s">
        <v>141</v>
      </c>
      <c r="D353" s="37">
        <v>4</v>
      </c>
      <c r="E353" s="37">
        <v>139</v>
      </c>
      <c r="F353" s="37">
        <v>69</v>
      </c>
      <c r="G353" s="37">
        <v>537.07086181640625</v>
      </c>
      <c r="H353" s="39" t="s">
        <v>5193</v>
      </c>
      <c r="M353" s="38" t="s">
        <v>2000</v>
      </c>
      <c r="N353" s="37">
        <v>4</v>
      </c>
      <c r="O353" s="37">
        <v>155</v>
      </c>
      <c r="P353" s="37">
        <v>39</v>
      </c>
      <c r="Q353" s="37">
        <v>442.04461669921875</v>
      </c>
      <c r="R353" s="39" t="s">
        <v>5193</v>
      </c>
      <c r="W353" s="38" t="s">
        <v>2060</v>
      </c>
      <c r="X353" s="37">
        <v>4</v>
      </c>
      <c r="Y353" s="37">
        <v>172</v>
      </c>
      <c r="Z353" s="37">
        <v>87</v>
      </c>
      <c r="AA353" s="37">
        <v>689.28009033203125</v>
      </c>
      <c r="AB353" s="39" t="s">
        <v>5193</v>
      </c>
    </row>
    <row r="354" spans="3:28" x14ac:dyDescent="0.2">
      <c r="C354" s="38" t="s">
        <v>141</v>
      </c>
      <c r="D354" s="37">
        <v>5</v>
      </c>
      <c r="E354" s="37">
        <v>159</v>
      </c>
      <c r="F354" s="37">
        <v>59</v>
      </c>
      <c r="G354" s="37">
        <v>451.23495483398438</v>
      </c>
      <c r="H354" s="39" t="s">
        <v>5193</v>
      </c>
      <c r="M354" s="38" t="s">
        <v>2000</v>
      </c>
      <c r="N354" s="37">
        <v>5</v>
      </c>
      <c r="O354" s="37">
        <v>154</v>
      </c>
      <c r="P354" s="37">
        <v>112</v>
      </c>
      <c r="Q354" s="37">
        <v>462.27249145507812</v>
      </c>
      <c r="R354" s="39" t="s">
        <v>5193</v>
      </c>
      <c r="W354" s="38" t="s">
        <v>2060</v>
      </c>
      <c r="X354" s="37">
        <v>5</v>
      </c>
      <c r="Y354" s="37">
        <v>173</v>
      </c>
      <c r="Z354" s="37">
        <v>31</v>
      </c>
      <c r="AA354" s="37">
        <v>685.06524658203125</v>
      </c>
      <c r="AB354" s="39" t="s">
        <v>5193</v>
      </c>
    </row>
    <row r="355" spans="3:28" x14ac:dyDescent="0.2">
      <c r="C355" s="38" t="s">
        <v>141</v>
      </c>
      <c r="D355" s="37">
        <v>6</v>
      </c>
      <c r="E355" s="37">
        <v>140</v>
      </c>
      <c r="F355" s="37">
        <v>50</v>
      </c>
      <c r="G355" s="37">
        <v>491.83026123046875</v>
      </c>
      <c r="H355" s="39" t="s">
        <v>5193</v>
      </c>
      <c r="M355" s="38" t="s">
        <v>2000</v>
      </c>
      <c r="N355" s="37">
        <v>6</v>
      </c>
      <c r="O355" s="37">
        <v>158</v>
      </c>
      <c r="P355" s="37">
        <v>129</v>
      </c>
      <c r="Q355" s="37">
        <v>436.24276733398438</v>
      </c>
      <c r="R355" s="39" t="s">
        <v>5193</v>
      </c>
      <c r="W355" s="38" t="s">
        <v>2060</v>
      </c>
      <c r="X355" s="37">
        <v>6</v>
      </c>
      <c r="Y355" s="37">
        <v>138</v>
      </c>
      <c r="Z355" s="37">
        <v>70</v>
      </c>
      <c r="AA355" s="37">
        <v>718.7103271484375</v>
      </c>
      <c r="AB355" s="39" t="s">
        <v>5193</v>
      </c>
    </row>
    <row r="356" spans="3:28" x14ac:dyDescent="0.2">
      <c r="C356" s="38" t="s">
        <v>141</v>
      </c>
      <c r="D356" s="37">
        <v>7</v>
      </c>
      <c r="E356" s="37">
        <v>130</v>
      </c>
      <c r="F356" s="37">
        <v>54</v>
      </c>
      <c r="G356" s="37">
        <v>507.11911010742188</v>
      </c>
      <c r="H356" s="39" t="s">
        <v>5193</v>
      </c>
      <c r="M356" s="38" t="s">
        <v>2000</v>
      </c>
      <c r="N356" s="37">
        <v>7</v>
      </c>
      <c r="O356" s="37">
        <v>154</v>
      </c>
      <c r="P356" s="37">
        <v>119</v>
      </c>
      <c r="Q356" s="37">
        <v>452.42092895507812</v>
      </c>
      <c r="R356" s="39" t="s">
        <v>5193</v>
      </c>
      <c r="W356" s="38" t="s">
        <v>2060</v>
      </c>
      <c r="X356" s="37">
        <v>7</v>
      </c>
      <c r="Y356" s="37">
        <v>134</v>
      </c>
      <c r="Z356" s="37">
        <v>69</v>
      </c>
      <c r="AA356" s="37">
        <v>680.2176513671875</v>
      </c>
      <c r="AB356" s="39" t="s">
        <v>5193</v>
      </c>
    </row>
    <row r="357" spans="3:28" x14ac:dyDescent="0.2">
      <c r="C357" s="38" t="s">
        <v>141</v>
      </c>
      <c r="D357" s="37">
        <v>8</v>
      </c>
      <c r="E357" s="37">
        <v>142</v>
      </c>
      <c r="F357" s="37">
        <v>78</v>
      </c>
      <c r="G357" s="37">
        <v>551.6368408203125</v>
      </c>
      <c r="H357" s="39" t="s">
        <v>5193</v>
      </c>
      <c r="M357" s="38" t="s">
        <v>2000</v>
      </c>
      <c r="N357" s="37">
        <v>8</v>
      </c>
      <c r="O357" s="37">
        <v>160</v>
      </c>
      <c r="P357" s="37">
        <v>136</v>
      </c>
      <c r="Q357" s="37">
        <v>414.10745239257812</v>
      </c>
      <c r="R357" s="39" t="s">
        <v>5193</v>
      </c>
      <c r="W357" s="38" t="s">
        <v>2060</v>
      </c>
      <c r="X357" s="37">
        <v>8</v>
      </c>
      <c r="Y357" s="37">
        <v>136</v>
      </c>
      <c r="Z357" s="37">
        <v>86</v>
      </c>
      <c r="AA357" s="37">
        <v>677.221435546875</v>
      </c>
      <c r="AB357" s="39" t="s">
        <v>5193</v>
      </c>
    </row>
    <row r="358" spans="3:28" x14ac:dyDescent="0.2">
      <c r="C358" s="38" t="s">
        <v>141</v>
      </c>
      <c r="D358" s="37">
        <v>9</v>
      </c>
      <c r="E358" s="37">
        <v>135</v>
      </c>
      <c r="F358" s="37">
        <v>60</v>
      </c>
      <c r="G358" s="37">
        <v>499.42779541015625</v>
      </c>
      <c r="H358" s="39" t="s">
        <v>5193</v>
      </c>
      <c r="M358" s="38" t="s">
        <v>2000</v>
      </c>
      <c r="N358" s="37">
        <v>9</v>
      </c>
      <c r="O358" s="37">
        <v>169</v>
      </c>
      <c r="P358" s="37">
        <v>130</v>
      </c>
      <c r="Q358" s="37">
        <v>459.72836303710938</v>
      </c>
      <c r="R358" s="39" t="s">
        <v>5193</v>
      </c>
      <c r="W358" s="38" t="s">
        <v>2060</v>
      </c>
      <c r="X358" s="37">
        <v>9</v>
      </c>
      <c r="Y358" s="37">
        <v>139</v>
      </c>
      <c r="Z358" s="37">
        <v>91</v>
      </c>
      <c r="AA358" s="37">
        <v>637.42266845703125</v>
      </c>
      <c r="AB358" s="39" t="s">
        <v>5193</v>
      </c>
    </row>
    <row r="359" spans="3:28" x14ac:dyDescent="0.2">
      <c r="C359" s="38" t="s">
        <v>141</v>
      </c>
      <c r="D359" s="37">
        <v>10</v>
      </c>
      <c r="E359" s="37">
        <v>143</v>
      </c>
      <c r="F359" s="37">
        <v>80</v>
      </c>
      <c r="G359" s="37">
        <v>641.68243408203125</v>
      </c>
      <c r="H359" s="39" t="s">
        <v>5193</v>
      </c>
      <c r="M359" s="38" t="s">
        <v>2000</v>
      </c>
      <c r="N359" s="37">
        <v>10</v>
      </c>
      <c r="O359" s="37">
        <v>156</v>
      </c>
      <c r="P359" s="37">
        <v>146</v>
      </c>
      <c r="Q359" s="37">
        <v>441.80776977539062</v>
      </c>
      <c r="R359" s="39" t="s">
        <v>5193</v>
      </c>
      <c r="W359" s="38" t="s">
        <v>2060</v>
      </c>
      <c r="X359" s="37">
        <v>10</v>
      </c>
      <c r="Y359" s="37">
        <v>156</v>
      </c>
      <c r="Z359" s="37">
        <v>102</v>
      </c>
      <c r="AA359" s="37">
        <v>689.95556640625</v>
      </c>
      <c r="AB359" s="39" t="s">
        <v>5193</v>
      </c>
    </row>
    <row r="360" spans="3:28" x14ac:dyDescent="0.2">
      <c r="C360" s="38" t="s">
        <v>141</v>
      </c>
      <c r="D360" s="37">
        <v>11</v>
      </c>
      <c r="E360" s="37">
        <v>134</v>
      </c>
      <c r="F360" s="37">
        <v>80</v>
      </c>
      <c r="G360" s="37">
        <v>483.98410034179688</v>
      </c>
      <c r="H360" s="39" t="s">
        <v>5193</v>
      </c>
      <c r="M360" s="38" t="s">
        <v>2000</v>
      </c>
      <c r="N360" s="37">
        <v>11</v>
      </c>
      <c r="O360" s="37">
        <v>144</v>
      </c>
      <c r="P360" s="37">
        <v>78</v>
      </c>
      <c r="Q360" s="37">
        <v>486.32965087890625</v>
      </c>
      <c r="R360" s="39" t="s">
        <v>5193</v>
      </c>
      <c r="W360" s="38" t="s">
        <v>2060</v>
      </c>
      <c r="X360" s="37">
        <v>11</v>
      </c>
      <c r="Y360" s="37">
        <v>51</v>
      </c>
      <c r="Z360" s="37">
        <v>0</v>
      </c>
      <c r="AA360" s="37">
        <v>701.47314453125</v>
      </c>
      <c r="AB360" s="39" t="s">
        <v>5193</v>
      </c>
    </row>
    <row r="361" spans="3:28" x14ac:dyDescent="0.2">
      <c r="C361" s="38" t="s">
        <v>141</v>
      </c>
      <c r="D361" s="37">
        <v>12</v>
      </c>
      <c r="E361" s="37">
        <v>126</v>
      </c>
      <c r="F361" s="37">
        <v>33</v>
      </c>
      <c r="G361" s="37">
        <v>535.18157958984375</v>
      </c>
      <c r="H361" s="39" t="s">
        <v>5193</v>
      </c>
      <c r="M361" s="38" t="s">
        <v>2000</v>
      </c>
      <c r="N361" s="37">
        <v>12</v>
      </c>
      <c r="O361" s="37">
        <v>142</v>
      </c>
      <c r="P361" s="37">
        <v>72</v>
      </c>
      <c r="Q361" s="37">
        <v>469.24594116210938</v>
      </c>
      <c r="R361" s="39" t="s">
        <v>5193</v>
      </c>
      <c r="W361" s="38" t="s">
        <v>2060</v>
      </c>
      <c r="X361" s="37">
        <v>12</v>
      </c>
      <c r="Y361" s="37">
        <v>142</v>
      </c>
      <c r="Z361" s="37">
        <v>103</v>
      </c>
      <c r="AA361" s="37">
        <v>677.65185546875</v>
      </c>
      <c r="AB361" s="39" t="s">
        <v>5193</v>
      </c>
    </row>
    <row r="362" spans="3:28" x14ac:dyDescent="0.2">
      <c r="C362" s="38" t="s">
        <v>141</v>
      </c>
      <c r="D362" s="37">
        <v>13</v>
      </c>
      <c r="E362" s="37">
        <v>131</v>
      </c>
      <c r="F362" s="37">
        <v>63</v>
      </c>
      <c r="G362" s="37">
        <v>529.02227783203125</v>
      </c>
      <c r="H362" s="39" t="s">
        <v>5193</v>
      </c>
      <c r="M362" s="38" t="s">
        <v>2000</v>
      </c>
      <c r="N362" s="37">
        <v>13</v>
      </c>
      <c r="O362" s="37">
        <v>148</v>
      </c>
      <c r="P362" s="37">
        <v>124</v>
      </c>
      <c r="Q362" s="37">
        <v>484.00616455078125</v>
      </c>
      <c r="R362" s="39" t="s">
        <v>5193</v>
      </c>
      <c r="W362" s="38" t="s">
        <v>2060</v>
      </c>
      <c r="X362" s="37">
        <v>13</v>
      </c>
      <c r="Y362" s="37">
        <v>143</v>
      </c>
      <c r="Z362" s="37">
        <v>95</v>
      </c>
      <c r="AA362" s="37">
        <v>663.77777099609375</v>
      </c>
      <c r="AB362" s="39" t="s">
        <v>5193</v>
      </c>
    </row>
    <row r="363" spans="3:28" x14ac:dyDescent="0.2">
      <c r="C363" s="38" t="s">
        <v>141</v>
      </c>
      <c r="D363" s="37">
        <v>14</v>
      </c>
      <c r="E363" s="37">
        <v>131</v>
      </c>
      <c r="F363" s="37">
        <v>50</v>
      </c>
      <c r="G363" s="37">
        <v>596.90557861328125</v>
      </c>
      <c r="H363" s="39" t="s">
        <v>5193</v>
      </c>
      <c r="M363" s="38" t="s">
        <v>2000</v>
      </c>
      <c r="N363" s="37">
        <v>14</v>
      </c>
      <c r="O363" s="37">
        <v>134</v>
      </c>
      <c r="P363" s="37">
        <v>125</v>
      </c>
      <c r="Q363" s="37">
        <v>518.45806884765625</v>
      </c>
      <c r="R363" s="39" t="s">
        <v>5193</v>
      </c>
      <c r="W363" s="38" t="s">
        <v>2060</v>
      </c>
      <c r="X363" s="37">
        <v>14</v>
      </c>
      <c r="Y363" s="37">
        <v>144</v>
      </c>
      <c r="Z363" s="37">
        <v>104</v>
      </c>
      <c r="AA363" s="37">
        <v>633.6639404296875</v>
      </c>
      <c r="AB363" s="39" t="s">
        <v>5193</v>
      </c>
    </row>
    <row r="364" spans="3:28" x14ac:dyDescent="0.2">
      <c r="C364" s="38" t="s">
        <v>141</v>
      </c>
      <c r="D364" s="37">
        <v>15</v>
      </c>
      <c r="E364" s="37">
        <v>125</v>
      </c>
      <c r="F364" s="37">
        <v>51</v>
      </c>
      <c r="G364" s="37">
        <v>477.60787963867188</v>
      </c>
      <c r="H364" s="39" t="s">
        <v>5193</v>
      </c>
      <c r="M364" s="38" t="s">
        <v>2000</v>
      </c>
      <c r="N364" s="37">
        <v>15</v>
      </c>
      <c r="O364" s="37">
        <v>149</v>
      </c>
      <c r="P364" s="37">
        <v>115</v>
      </c>
      <c r="Q364" s="37">
        <v>491.69192504882812</v>
      </c>
      <c r="R364" s="39" t="s">
        <v>5193</v>
      </c>
      <c r="W364" s="38" t="s">
        <v>2060</v>
      </c>
      <c r="X364" s="37">
        <v>15</v>
      </c>
      <c r="Y364" s="37">
        <v>127</v>
      </c>
      <c r="Z364" s="37">
        <v>44</v>
      </c>
      <c r="AA364" s="37">
        <v>689.97296142578125</v>
      </c>
      <c r="AB364" s="39" t="s">
        <v>5193</v>
      </c>
    </row>
    <row r="365" spans="3:28" x14ac:dyDescent="0.2">
      <c r="C365" s="38" t="s">
        <v>142</v>
      </c>
      <c r="D365" s="37">
        <v>1</v>
      </c>
      <c r="E365" s="37">
        <v>0</v>
      </c>
      <c r="F365" s="37">
        <v>0</v>
      </c>
      <c r="G365" s="37">
        <v>0</v>
      </c>
      <c r="H365" s="39" t="s">
        <v>5273</v>
      </c>
      <c r="M365" s="38" t="s">
        <v>2001</v>
      </c>
      <c r="N365" s="37">
        <v>1</v>
      </c>
      <c r="O365" s="37">
        <v>169</v>
      </c>
      <c r="P365" s="37">
        <v>40</v>
      </c>
      <c r="Q365" s="37">
        <v>642.1790771484375</v>
      </c>
      <c r="R365" s="39" t="s">
        <v>5193</v>
      </c>
      <c r="W365" s="38" t="s">
        <v>1804</v>
      </c>
      <c r="X365" s="37">
        <v>1</v>
      </c>
      <c r="Y365" s="37">
        <v>140</v>
      </c>
      <c r="Z365" s="37">
        <v>75</v>
      </c>
      <c r="AA365" s="37">
        <v>528.76904296875</v>
      </c>
      <c r="AB365" s="39" t="s">
        <v>5193</v>
      </c>
    </row>
    <row r="366" spans="3:28" x14ac:dyDescent="0.2">
      <c r="C366" s="38" t="s">
        <v>142</v>
      </c>
      <c r="D366" s="37">
        <v>2</v>
      </c>
      <c r="E366" s="37">
        <v>113</v>
      </c>
      <c r="F366" s="37">
        <v>0</v>
      </c>
      <c r="G366" s="37">
        <v>676.287841796875</v>
      </c>
      <c r="H366" s="39" t="s">
        <v>5193</v>
      </c>
      <c r="M366" s="38" t="s">
        <v>2001</v>
      </c>
      <c r="N366" s="37">
        <v>2</v>
      </c>
      <c r="O366" s="37">
        <v>149</v>
      </c>
      <c r="P366" s="37">
        <v>61</v>
      </c>
      <c r="Q366" s="37">
        <v>556.84588623046875</v>
      </c>
      <c r="R366" s="39" t="s">
        <v>5193</v>
      </c>
      <c r="W366" s="38" t="s">
        <v>1804</v>
      </c>
      <c r="X366" s="37">
        <v>2</v>
      </c>
      <c r="Y366" s="37">
        <v>128</v>
      </c>
      <c r="Z366" s="37">
        <v>34</v>
      </c>
      <c r="AA366" s="37">
        <v>401.03399658203125</v>
      </c>
      <c r="AB366" s="39" t="s">
        <v>5193</v>
      </c>
    </row>
    <row r="367" spans="3:28" x14ac:dyDescent="0.2">
      <c r="C367" s="38" t="s">
        <v>142</v>
      </c>
      <c r="D367" s="37">
        <v>3</v>
      </c>
      <c r="E367" s="37">
        <v>106</v>
      </c>
      <c r="F367" s="37">
        <v>0</v>
      </c>
      <c r="G367" s="37">
        <v>668.13653564453125</v>
      </c>
      <c r="H367" s="39" t="s">
        <v>5193</v>
      </c>
      <c r="M367" s="38" t="s">
        <v>2001</v>
      </c>
      <c r="N367" s="37">
        <v>3</v>
      </c>
      <c r="O367" s="37">
        <v>139</v>
      </c>
      <c r="P367" s="37">
        <v>87</v>
      </c>
      <c r="Q367" s="37">
        <v>491.86868286132812</v>
      </c>
      <c r="R367" s="39" t="s">
        <v>5193</v>
      </c>
      <c r="W367" s="38" t="s">
        <v>1804</v>
      </c>
      <c r="X367" s="37">
        <v>3</v>
      </c>
      <c r="Y367" s="37">
        <v>142</v>
      </c>
      <c r="Z367" s="37">
        <v>80</v>
      </c>
      <c r="AA367" s="37">
        <v>569.21075439453125</v>
      </c>
      <c r="AB367" s="39" t="s">
        <v>5193</v>
      </c>
    </row>
    <row r="368" spans="3:28" x14ac:dyDescent="0.2">
      <c r="C368" s="38" t="s">
        <v>142</v>
      </c>
      <c r="D368" s="37">
        <v>4</v>
      </c>
      <c r="E368" s="37">
        <v>108</v>
      </c>
      <c r="F368" s="37">
        <v>0</v>
      </c>
      <c r="G368" s="37">
        <v>684.932373046875</v>
      </c>
      <c r="H368" s="39" t="s">
        <v>5193</v>
      </c>
      <c r="M368" s="38" t="s">
        <v>2001</v>
      </c>
      <c r="N368" s="37">
        <v>4</v>
      </c>
      <c r="O368" s="37">
        <v>143</v>
      </c>
      <c r="P368" s="37">
        <v>102</v>
      </c>
      <c r="Q368" s="37">
        <v>519.7767333984375</v>
      </c>
      <c r="R368" s="39" t="s">
        <v>5193</v>
      </c>
      <c r="W368" s="38" t="s">
        <v>1804</v>
      </c>
      <c r="X368" s="37">
        <v>4</v>
      </c>
      <c r="Y368" s="37">
        <v>119</v>
      </c>
      <c r="Z368" s="37">
        <v>69</v>
      </c>
      <c r="AA368" s="37">
        <v>579.31951904296875</v>
      </c>
      <c r="AB368" s="39" t="s">
        <v>5193</v>
      </c>
    </row>
    <row r="369" spans="3:28" x14ac:dyDescent="0.2">
      <c r="C369" s="38" t="s">
        <v>142</v>
      </c>
      <c r="D369" s="37">
        <v>5</v>
      </c>
      <c r="E369" s="37">
        <v>103</v>
      </c>
      <c r="F369" s="37">
        <v>0</v>
      </c>
      <c r="G369" s="37">
        <v>668.905029296875</v>
      </c>
      <c r="H369" s="39" t="s">
        <v>5193</v>
      </c>
      <c r="M369" s="38" t="s">
        <v>2001</v>
      </c>
      <c r="N369" s="37">
        <v>5</v>
      </c>
      <c r="O369" s="37">
        <v>137</v>
      </c>
      <c r="P369" s="37">
        <v>99</v>
      </c>
      <c r="Q369" s="37">
        <v>579.0919189453125</v>
      </c>
      <c r="R369" s="39" t="s">
        <v>5193</v>
      </c>
      <c r="W369" s="38" t="s">
        <v>1804</v>
      </c>
      <c r="X369" s="37">
        <v>5</v>
      </c>
      <c r="Y369" s="37">
        <v>125</v>
      </c>
      <c r="Z369" s="37">
        <v>89</v>
      </c>
      <c r="AA369" s="37">
        <v>632.1539306640625</v>
      </c>
      <c r="AB369" s="39" t="s">
        <v>5193</v>
      </c>
    </row>
    <row r="370" spans="3:28" x14ac:dyDescent="0.2">
      <c r="C370" s="38" t="s">
        <v>142</v>
      </c>
      <c r="D370" s="37">
        <v>6</v>
      </c>
      <c r="E370" s="37">
        <v>103</v>
      </c>
      <c r="F370" s="37">
        <v>37</v>
      </c>
      <c r="G370" s="37">
        <v>685.931640625</v>
      </c>
      <c r="H370" s="39" t="s">
        <v>5193</v>
      </c>
      <c r="M370" s="38" t="s">
        <v>2001</v>
      </c>
      <c r="N370" s="37">
        <v>6</v>
      </c>
      <c r="O370" s="37">
        <v>133</v>
      </c>
      <c r="P370" s="37">
        <v>90</v>
      </c>
      <c r="Q370" s="37">
        <v>550.25994873046875</v>
      </c>
      <c r="R370" s="39" t="s">
        <v>5193</v>
      </c>
      <c r="W370" s="38" t="s">
        <v>1804</v>
      </c>
      <c r="X370" s="37">
        <v>6</v>
      </c>
      <c r="Y370" s="37">
        <v>126</v>
      </c>
      <c r="Z370" s="37">
        <v>62</v>
      </c>
      <c r="AA370" s="37">
        <v>461.26858520507812</v>
      </c>
      <c r="AB370" s="39" t="s">
        <v>5193</v>
      </c>
    </row>
    <row r="371" spans="3:28" x14ac:dyDescent="0.2">
      <c r="C371" s="38" t="s">
        <v>142</v>
      </c>
      <c r="D371" s="37">
        <v>7</v>
      </c>
      <c r="E371" s="37">
        <v>114</v>
      </c>
      <c r="F371" s="37">
        <v>53</v>
      </c>
      <c r="G371" s="37">
        <v>653.50299072265625</v>
      </c>
      <c r="H371" s="39" t="s">
        <v>5193</v>
      </c>
      <c r="M371" s="38" t="s">
        <v>2001</v>
      </c>
      <c r="N371" s="37">
        <v>7</v>
      </c>
      <c r="O371" s="37">
        <v>120</v>
      </c>
      <c r="P371" s="37">
        <v>87</v>
      </c>
      <c r="Q371" s="37">
        <v>577.77203369140625</v>
      </c>
      <c r="R371" s="39" t="s">
        <v>5193</v>
      </c>
      <c r="W371" s="38" t="s">
        <v>1804</v>
      </c>
      <c r="X371" s="37">
        <v>7</v>
      </c>
      <c r="Y371" s="37">
        <v>117</v>
      </c>
      <c r="Z371" s="37">
        <v>65</v>
      </c>
      <c r="AA371" s="37">
        <v>539.97625732421875</v>
      </c>
      <c r="AB371" s="39" t="s">
        <v>5193</v>
      </c>
    </row>
    <row r="372" spans="3:28" x14ac:dyDescent="0.2">
      <c r="C372" s="38" t="s">
        <v>142</v>
      </c>
      <c r="D372" s="37">
        <v>8</v>
      </c>
      <c r="E372" s="37">
        <v>109</v>
      </c>
      <c r="F372" s="37">
        <v>46</v>
      </c>
      <c r="G372" s="37">
        <v>634.00091552734375</v>
      </c>
      <c r="H372" s="39" t="s">
        <v>5193</v>
      </c>
      <c r="M372" s="38" t="s">
        <v>2001</v>
      </c>
      <c r="N372" s="37">
        <v>8</v>
      </c>
      <c r="O372" s="37">
        <v>0</v>
      </c>
      <c r="P372" s="37">
        <v>0</v>
      </c>
      <c r="Q372" s="37">
        <v>543.673828125</v>
      </c>
      <c r="R372" s="39" t="s">
        <v>5274</v>
      </c>
      <c r="W372" s="38" t="s">
        <v>1804</v>
      </c>
      <c r="X372" s="37">
        <v>8</v>
      </c>
      <c r="Y372" s="37">
        <v>136</v>
      </c>
      <c r="Z372" s="37">
        <v>103</v>
      </c>
      <c r="AA372" s="37">
        <v>574.2901611328125</v>
      </c>
      <c r="AB372" s="39" t="s">
        <v>5193</v>
      </c>
    </row>
    <row r="373" spans="3:28" x14ac:dyDescent="0.2">
      <c r="C373" s="38" t="s">
        <v>142</v>
      </c>
      <c r="D373" s="37">
        <v>9</v>
      </c>
      <c r="E373" s="37">
        <v>115</v>
      </c>
      <c r="F373" s="37">
        <v>55</v>
      </c>
      <c r="G373" s="37">
        <v>609.96514892578125</v>
      </c>
      <c r="H373" s="39" t="s">
        <v>5193</v>
      </c>
      <c r="M373" s="38" t="s">
        <v>2001</v>
      </c>
      <c r="N373" s="37">
        <v>9</v>
      </c>
      <c r="O373" s="37">
        <v>157</v>
      </c>
      <c r="P373" s="37">
        <v>111</v>
      </c>
      <c r="Q373" s="37">
        <v>603.35369873046875</v>
      </c>
      <c r="R373" s="39" t="s">
        <v>5193</v>
      </c>
      <c r="W373" s="38" t="s">
        <v>1804</v>
      </c>
      <c r="X373" s="37">
        <v>9</v>
      </c>
      <c r="Y373" s="37">
        <v>140</v>
      </c>
      <c r="Z373" s="37">
        <v>81</v>
      </c>
      <c r="AA373" s="37">
        <v>634.9007568359375</v>
      </c>
      <c r="AB373" s="39" t="s">
        <v>5193</v>
      </c>
    </row>
    <row r="374" spans="3:28" x14ac:dyDescent="0.2">
      <c r="C374" s="38" t="s">
        <v>142</v>
      </c>
      <c r="D374" s="37">
        <v>10</v>
      </c>
      <c r="E374" s="37">
        <v>100</v>
      </c>
      <c r="F374" s="37">
        <v>0</v>
      </c>
      <c r="G374" s="37">
        <v>582.2698974609375</v>
      </c>
      <c r="H374" s="39" t="s">
        <v>5193</v>
      </c>
      <c r="M374" s="38" t="s">
        <v>2001</v>
      </c>
      <c r="N374" s="37">
        <v>10</v>
      </c>
      <c r="O374" s="37">
        <v>158</v>
      </c>
      <c r="P374" s="37">
        <v>91</v>
      </c>
      <c r="Q374" s="37">
        <v>474.61245727539062</v>
      </c>
      <c r="R374" s="39" t="s">
        <v>5193</v>
      </c>
      <c r="W374" s="38" t="s">
        <v>1804</v>
      </c>
      <c r="X374" s="37">
        <v>10</v>
      </c>
      <c r="Y374" s="37">
        <v>153</v>
      </c>
      <c r="Z374" s="37">
        <v>99</v>
      </c>
      <c r="AA374" s="37">
        <v>502.9720458984375</v>
      </c>
      <c r="AB374" s="39" t="s">
        <v>5193</v>
      </c>
    </row>
    <row r="375" spans="3:28" x14ac:dyDescent="0.2">
      <c r="C375" s="38" t="s">
        <v>142</v>
      </c>
      <c r="D375" s="37">
        <v>11</v>
      </c>
      <c r="E375" s="37">
        <v>109</v>
      </c>
      <c r="F375" s="37">
        <v>52</v>
      </c>
      <c r="G375" s="37">
        <v>601.79180908203125</v>
      </c>
      <c r="H375" s="39" t="s">
        <v>5193</v>
      </c>
      <c r="M375" s="38" t="s">
        <v>2001</v>
      </c>
      <c r="N375" s="37">
        <v>11</v>
      </c>
      <c r="O375" s="37">
        <v>153</v>
      </c>
      <c r="P375" s="37">
        <v>72</v>
      </c>
      <c r="Q375" s="37">
        <v>563.3004150390625</v>
      </c>
      <c r="R375" s="39" t="s">
        <v>5193</v>
      </c>
      <c r="W375" s="38" t="s">
        <v>1804</v>
      </c>
      <c r="X375" s="37">
        <v>11</v>
      </c>
      <c r="Y375" s="37">
        <v>140</v>
      </c>
      <c r="Z375" s="37">
        <v>68</v>
      </c>
      <c r="AA375" s="37">
        <v>426.89764404296875</v>
      </c>
      <c r="AB375" s="39" t="s">
        <v>5193</v>
      </c>
    </row>
    <row r="376" spans="3:28" x14ac:dyDescent="0.2">
      <c r="C376" s="38" t="s">
        <v>142</v>
      </c>
      <c r="D376" s="37">
        <v>12</v>
      </c>
      <c r="E376" s="37">
        <v>125</v>
      </c>
      <c r="F376" s="37">
        <v>50</v>
      </c>
      <c r="G376" s="37">
        <v>664.9273681640625</v>
      </c>
      <c r="H376" s="39" t="s">
        <v>5193</v>
      </c>
      <c r="M376" s="38" t="s">
        <v>2001</v>
      </c>
      <c r="N376" s="37">
        <v>12</v>
      </c>
      <c r="O376" s="37">
        <v>163</v>
      </c>
      <c r="P376" s="37">
        <v>100</v>
      </c>
      <c r="Q376" s="37">
        <v>565.3040771484375</v>
      </c>
      <c r="R376" s="39" t="s">
        <v>5193</v>
      </c>
      <c r="W376" s="38" t="s">
        <v>1804</v>
      </c>
      <c r="X376" s="37">
        <v>12</v>
      </c>
      <c r="Y376" s="37">
        <v>126</v>
      </c>
      <c r="Z376" s="37">
        <v>79</v>
      </c>
      <c r="AA376" s="37">
        <v>559.974365234375</v>
      </c>
      <c r="AB376" s="39" t="s">
        <v>5193</v>
      </c>
    </row>
    <row r="377" spans="3:28" x14ac:dyDescent="0.2">
      <c r="C377" s="38" t="s">
        <v>142</v>
      </c>
      <c r="D377" s="37">
        <v>13</v>
      </c>
      <c r="E377" s="37">
        <v>113</v>
      </c>
      <c r="F377" s="37">
        <v>62</v>
      </c>
      <c r="G377" s="37">
        <v>589.82012939453125</v>
      </c>
      <c r="H377" s="39" t="s">
        <v>5193</v>
      </c>
      <c r="M377" s="38" t="s">
        <v>2001</v>
      </c>
      <c r="N377" s="37">
        <v>13</v>
      </c>
      <c r="O377" s="37">
        <v>129</v>
      </c>
      <c r="P377" s="37">
        <v>61</v>
      </c>
      <c r="Q377" s="37">
        <v>505.07305908203125</v>
      </c>
      <c r="R377" s="39" t="s">
        <v>5193</v>
      </c>
      <c r="W377" s="38" t="s">
        <v>1804</v>
      </c>
      <c r="X377" s="37">
        <v>13</v>
      </c>
      <c r="Y377" s="37">
        <v>132</v>
      </c>
      <c r="Z377" s="37">
        <v>103</v>
      </c>
      <c r="AA377" s="37">
        <v>537.40228271484375</v>
      </c>
      <c r="AB377" s="39" t="s">
        <v>5193</v>
      </c>
    </row>
    <row r="378" spans="3:28" x14ac:dyDescent="0.2">
      <c r="C378" s="38" t="s">
        <v>142</v>
      </c>
      <c r="D378" s="37">
        <v>14</v>
      </c>
      <c r="E378" s="37">
        <v>106</v>
      </c>
      <c r="F378" s="37">
        <v>0</v>
      </c>
      <c r="G378" s="37">
        <v>588.710693359375</v>
      </c>
      <c r="H378" s="39" t="s">
        <v>5193</v>
      </c>
      <c r="M378" s="38" t="s">
        <v>2001</v>
      </c>
      <c r="N378" s="37">
        <v>14</v>
      </c>
      <c r="O378" s="37">
        <v>129</v>
      </c>
      <c r="P378" s="37">
        <v>85</v>
      </c>
      <c r="Q378" s="37">
        <v>529.43707275390625</v>
      </c>
      <c r="R378" s="39" t="s">
        <v>5193</v>
      </c>
      <c r="W378" s="38" t="s">
        <v>1804</v>
      </c>
      <c r="X378" s="37">
        <v>14</v>
      </c>
      <c r="Y378" s="37">
        <v>162</v>
      </c>
      <c r="Z378" s="37">
        <v>81</v>
      </c>
      <c r="AA378" s="37">
        <v>638.786376953125</v>
      </c>
      <c r="AB378" s="39" t="s">
        <v>5193</v>
      </c>
    </row>
    <row r="379" spans="3:28" x14ac:dyDescent="0.2">
      <c r="C379" s="38" t="s">
        <v>142</v>
      </c>
      <c r="D379" s="37">
        <v>15</v>
      </c>
      <c r="E379" s="37">
        <v>101</v>
      </c>
      <c r="F379" s="37">
        <v>64</v>
      </c>
      <c r="G379" s="37">
        <v>546.27069091796875</v>
      </c>
      <c r="H379" s="39" t="s">
        <v>5193</v>
      </c>
      <c r="M379" s="48" t="s">
        <v>2001</v>
      </c>
      <c r="N379" s="44">
        <v>15</v>
      </c>
      <c r="O379" s="44">
        <v>145</v>
      </c>
      <c r="P379" s="44">
        <v>92</v>
      </c>
      <c r="Q379" s="44">
        <v>556.56585693359375</v>
      </c>
      <c r="R379" s="45" t="s">
        <v>5193</v>
      </c>
      <c r="W379" s="38" t="s">
        <v>1804</v>
      </c>
      <c r="X379" s="37">
        <v>15</v>
      </c>
      <c r="Y379" s="37">
        <v>146</v>
      </c>
      <c r="Z379" s="37">
        <v>32</v>
      </c>
      <c r="AA379" s="37">
        <v>547.31072998046875</v>
      </c>
      <c r="AB379" s="39" t="s">
        <v>5193</v>
      </c>
    </row>
    <row r="380" spans="3:28" x14ac:dyDescent="0.2">
      <c r="C380" s="38" t="s">
        <v>143</v>
      </c>
      <c r="D380" s="37">
        <v>1</v>
      </c>
      <c r="E380" s="37">
        <v>120</v>
      </c>
      <c r="F380" s="37">
        <v>0</v>
      </c>
      <c r="G380" s="37">
        <v>550.44647216796875</v>
      </c>
      <c r="H380" s="39" t="s">
        <v>5193</v>
      </c>
      <c r="W380" s="38" t="s">
        <v>1805</v>
      </c>
      <c r="X380" s="37">
        <v>1</v>
      </c>
      <c r="Y380" s="37">
        <v>184</v>
      </c>
      <c r="Z380" s="37">
        <v>110</v>
      </c>
      <c r="AA380" s="37">
        <v>457.40408325195312</v>
      </c>
      <c r="AB380" s="39" t="s">
        <v>5193</v>
      </c>
    </row>
    <row r="381" spans="3:28" x14ac:dyDescent="0.2">
      <c r="C381" s="38" t="s">
        <v>143</v>
      </c>
      <c r="D381" s="37">
        <v>2</v>
      </c>
      <c r="E381" s="37">
        <v>115</v>
      </c>
      <c r="F381" s="37">
        <v>49</v>
      </c>
      <c r="G381" s="37">
        <v>613.7974853515625</v>
      </c>
      <c r="H381" s="39" t="s">
        <v>5193</v>
      </c>
      <c r="W381" s="38" t="s">
        <v>1805</v>
      </c>
      <c r="X381" s="37">
        <v>2</v>
      </c>
      <c r="Y381" s="37">
        <v>170</v>
      </c>
      <c r="Z381" s="37">
        <v>127</v>
      </c>
      <c r="AA381" s="37">
        <v>442.58160400390625</v>
      </c>
      <c r="AB381" s="39" t="s">
        <v>5193</v>
      </c>
    </row>
    <row r="382" spans="3:28" x14ac:dyDescent="0.2">
      <c r="C382" s="38" t="s">
        <v>143</v>
      </c>
      <c r="D382" s="37">
        <v>3</v>
      </c>
      <c r="E382" s="37">
        <v>114</v>
      </c>
      <c r="F382" s="37">
        <v>52</v>
      </c>
      <c r="G382" s="37">
        <v>609.6553955078125</v>
      </c>
      <c r="H382" s="39" t="s">
        <v>5193</v>
      </c>
      <c r="W382" s="38" t="s">
        <v>1805</v>
      </c>
      <c r="X382" s="37">
        <v>3</v>
      </c>
      <c r="Y382" s="37">
        <v>169</v>
      </c>
      <c r="Z382" s="37">
        <v>0</v>
      </c>
      <c r="AA382" s="37">
        <v>514.457275390625</v>
      </c>
      <c r="AB382" s="39" t="s">
        <v>5193</v>
      </c>
    </row>
    <row r="383" spans="3:28" x14ac:dyDescent="0.2">
      <c r="C383" s="38" t="s">
        <v>143</v>
      </c>
      <c r="D383" s="37">
        <v>4</v>
      </c>
      <c r="E383" s="37">
        <v>125</v>
      </c>
      <c r="F383" s="37">
        <v>57</v>
      </c>
      <c r="G383" s="37">
        <v>644.9730224609375</v>
      </c>
      <c r="H383" s="39" t="s">
        <v>5193</v>
      </c>
      <c r="W383" s="38" t="s">
        <v>1805</v>
      </c>
      <c r="X383" s="37">
        <v>4</v>
      </c>
      <c r="Y383" s="37">
        <v>173</v>
      </c>
      <c r="Z383" s="37">
        <v>109</v>
      </c>
      <c r="AA383" s="37">
        <v>500.67971801757812</v>
      </c>
      <c r="AB383" s="39" t="s">
        <v>5193</v>
      </c>
    </row>
    <row r="384" spans="3:28" x14ac:dyDescent="0.2">
      <c r="C384" s="38" t="s">
        <v>143</v>
      </c>
      <c r="D384" s="37">
        <v>5</v>
      </c>
      <c r="E384" s="37">
        <v>116</v>
      </c>
      <c r="F384" s="37">
        <v>31</v>
      </c>
      <c r="G384" s="37">
        <v>580.91937255859375</v>
      </c>
      <c r="H384" s="39" t="s">
        <v>5193</v>
      </c>
      <c r="W384" s="38" t="s">
        <v>1805</v>
      </c>
      <c r="X384" s="37">
        <v>5</v>
      </c>
      <c r="Y384" s="37">
        <v>173</v>
      </c>
      <c r="Z384" s="37">
        <v>79</v>
      </c>
      <c r="AA384" s="37">
        <v>466.54989624023438</v>
      </c>
      <c r="AB384" s="39" t="s">
        <v>5193</v>
      </c>
    </row>
    <row r="385" spans="3:28" x14ac:dyDescent="0.2">
      <c r="C385" s="38" t="s">
        <v>143</v>
      </c>
      <c r="D385" s="37">
        <v>6</v>
      </c>
      <c r="E385" s="37">
        <v>120</v>
      </c>
      <c r="F385" s="37">
        <v>78</v>
      </c>
      <c r="G385" s="37">
        <v>616.924560546875</v>
      </c>
      <c r="H385" s="39" t="s">
        <v>5193</v>
      </c>
      <c r="W385" s="38" t="s">
        <v>1805</v>
      </c>
      <c r="X385" s="37">
        <v>6</v>
      </c>
      <c r="Y385" s="37">
        <v>166</v>
      </c>
      <c r="Z385" s="37">
        <v>84</v>
      </c>
      <c r="AA385" s="37">
        <v>460.54281616210938</v>
      </c>
      <c r="AB385" s="39" t="s">
        <v>5193</v>
      </c>
    </row>
    <row r="386" spans="3:28" x14ac:dyDescent="0.2">
      <c r="C386" s="38" t="s">
        <v>143</v>
      </c>
      <c r="D386" s="37">
        <v>7</v>
      </c>
      <c r="E386" s="37">
        <v>117</v>
      </c>
      <c r="F386" s="37">
        <v>0</v>
      </c>
      <c r="G386" s="37">
        <v>553.65155029296875</v>
      </c>
      <c r="H386" s="39" t="s">
        <v>5193</v>
      </c>
      <c r="W386" s="38" t="s">
        <v>1805</v>
      </c>
      <c r="X386" s="37">
        <v>7</v>
      </c>
      <c r="Y386" s="37">
        <v>158</v>
      </c>
      <c r="Z386" s="37">
        <v>85</v>
      </c>
      <c r="AA386" s="37">
        <v>467.85626220703125</v>
      </c>
      <c r="AB386" s="39" t="s">
        <v>5193</v>
      </c>
    </row>
    <row r="387" spans="3:28" x14ac:dyDescent="0.2">
      <c r="C387" s="38" t="s">
        <v>143</v>
      </c>
      <c r="D387" s="37">
        <v>8</v>
      </c>
      <c r="E387" s="37">
        <v>133</v>
      </c>
      <c r="F387" s="37">
        <v>85</v>
      </c>
      <c r="G387" s="37">
        <v>656.1336669921875</v>
      </c>
      <c r="H387" s="39" t="s">
        <v>5193</v>
      </c>
      <c r="W387" s="38" t="s">
        <v>1805</v>
      </c>
      <c r="X387" s="37">
        <v>8</v>
      </c>
      <c r="Y387" s="37">
        <v>152</v>
      </c>
      <c r="Z387" s="37">
        <v>34</v>
      </c>
      <c r="AA387" s="37">
        <v>455.81790161132812</v>
      </c>
      <c r="AB387" s="39" t="s">
        <v>5193</v>
      </c>
    </row>
    <row r="388" spans="3:28" x14ac:dyDescent="0.2">
      <c r="C388" s="38" t="s">
        <v>143</v>
      </c>
      <c r="D388" s="37">
        <v>9</v>
      </c>
      <c r="E388" s="37">
        <v>129</v>
      </c>
      <c r="F388" s="37">
        <v>38</v>
      </c>
      <c r="G388" s="37">
        <v>602.197509765625</v>
      </c>
      <c r="H388" s="39" t="s">
        <v>5193</v>
      </c>
      <c r="W388" s="38" t="s">
        <v>1805</v>
      </c>
      <c r="X388" s="37">
        <v>9</v>
      </c>
      <c r="Y388" s="37">
        <v>172</v>
      </c>
      <c r="Z388" s="37">
        <v>103</v>
      </c>
      <c r="AA388" s="37">
        <v>522.3701171875</v>
      </c>
      <c r="AB388" s="39" t="s">
        <v>5193</v>
      </c>
    </row>
    <row r="389" spans="3:28" x14ac:dyDescent="0.2">
      <c r="C389" s="38" t="s">
        <v>143</v>
      </c>
      <c r="D389" s="37">
        <v>10</v>
      </c>
      <c r="E389" s="37">
        <v>110</v>
      </c>
      <c r="F389" s="37">
        <v>59</v>
      </c>
      <c r="G389" s="37">
        <v>612.3990478515625</v>
      </c>
      <c r="H389" s="39" t="s">
        <v>5193</v>
      </c>
      <c r="W389" s="38" t="s">
        <v>1805</v>
      </c>
      <c r="X389" s="37">
        <v>10</v>
      </c>
      <c r="Y389" s="37">
        <v>145</v>
      </c>
      <c r="Z389" s="37">
        <v>92</v>
      </c>
      <c r="AA389" s="37">
        <v>470.53509521484375</v>
      </c>
      <c r="AB389" s="39" t="s">
        <v>5193</v>
      </c>
    </row>
    <row r="390" spans="3:28" x14ac:dyDescent="0.2">
      <c r="C390" s="38" t="s">
        <v>143</v>
      </c>
      <c r="D390" s="37">
        <v>11</v>
      </c>
      <c r="E390" s="37">
        <v>115</v>
      </c>
      <c r="F390" s="37">
        <v>50</v>
      </c>
      <c r="G390" s="37">
        <v>615.7120361328125</v>
      </c>
      <c r="H390" s="39" t="s">
        <v>5193</v>
      </c>
      <c r="W390" s="38" t="s">
        <v>1805</v>
      </c>
      <c r="X390" s="37">
        <v>11</v>
      </c>
      <c r="Y390" s="37">
        <v>152</v>
      </c>
      <c r="Z390" s="37">
        <v>0</v>
      </c>
      <c r="AA390" s="37">
        <v>479.01483154296875</v>
      </c>
      <c r="AB390" s="39" t="s">
        <v>5193</v>
      </c>
    </row>
    <row r="391" spans="3:28" x14ac:dyDescent="0.2">
      <c r="C391" s="38" t="s">
        <v>143</v>
      </c>
      <c r="D391" s="37">
        <v>12</v>
      </c>
      <c r="E391" s="37">
        <v>120</v>
      </c>
      <c r="F391" s="37">
        <v>33</v>
      </c>
      <c r="G391" s="37">
        <v>608.4163818359375</v>
      </c>
      <c r="H391" s="39" t="s">
        <v>5193</v>
      </c>
      <c r="W391" s="38" t="s">
        <v>1805</v>
      </c>
      <c r="X391" s="37">
        <v>12</v>
      </c>
      <c r="Y391" s="37">
        <v>166</v>
      </c>
      <c r="Z391" s="37">
        <v>126</v>
      </c>
      <c r="AA391" s="37">
        <v>490.05307006835938</v>
      </c>
      <c r="AB391" s="39" t="s">
        <v>5193</v>
      </c>
    </row>
    <row r="392" spans="3:28" x14ac:dyDescent="0.2">
      <c r="C392" s="38" t="s">
        <v>143</v>
      </c>
      <c r="D392" s="37">
        <v>13</v>
      </c>
      <c r="E392" s="37">
        <v>119</v>
      </c>
      <c r="F392" s="37">
        <v>61</v>
      </c>
      <c r="G392" s="37">
        <v>583.7921142578125</v>
      </c>
      <c r="H392" s="39" t="s">
        <v>5193</v>
      </c>
      <c r="W392" s="38" t="s">
        <v>1805</v>
      </c>
      <c r="X392" s="37">
        <v>13</v>
      </c>
      <c r="Y392" s="37">
        <v>159</v>
      </c>
      <c r="Z392" s="37">
        <v>106</v>
      </c>
      <c r="AA392" s="37">
        <v>478.396484375</v>
      </c>
      <c r="AB392" s="39" t="s">
        <v>5193</v>
      </c>
    </row>
    <row r="393" spans="3:28" x14ac:dyDescent="0.2">
      <c r="C393" s="38" t="s">
        <v>143</v>
      </c>
      <c r="D393" s="37">
        <v>14</v>
      </c>
      <c r="E393" s="37">
        <v>115</v>
      </c>
      <c r="F393" s="37">
        <v>74</v>
      </c>
      <c r="G393" s="37">
        <v>512.86346435546875</v>
      </c>
      <c r="H393" s="39" t="s">
        <v>5193</v>
      </c>
      <c r="W393" s="38" t="s">
        <v>1805</v>
      </c>
      <c r="X393" s="37">
        <v>14</v>
      </c>
      <c r="Y393" s="37">
        <v>151</v>
      </c>
      <c r="Z393" s="37">
        <v>48</v>
      </c>
      <c r="AA393" s="37">
        <v>490.330810546875</v>
      </c>
      <c r="AB393" s="39" t="s">
        <v>5193</v>
      </c>
    </row>
    <row r="394" spans="3:28" x14ac:dyDescent="0.2">
      <c r="C394" s="38" t="s">
        <v>143</v>
      </c>
      <c r="D394" s="37">
        <v>15</v>
      </c>
      <c r="E394" s="37">
        <v>110</v>
      </c>
      <c r="F394" s="37">
        <v>0</v>
      </c>
      <c r="G394" s="37">
        <v>477.06088256835938</v>
      </c>
      <c r="H394" s="39" t="s">
        <v>5193</v>
      </c>
      <c r="W394" s="38" t="s">
        <v>1805</v>
      </c>
      <c r="X394" s="37">
        <v>15</v>
      </c>
      <c r="Y394" s="37">
        <v>167</v>
      </c>
      <c r="Z394" s="37">
        <v>36</v>
      </c>
      <c r="AA394" s="37">
        <v>519.83392333984375</v>
      </c>
      <c r="AB394" s="39" t="s">
        <v>5193</v>
      </c>
    </row>
    <row r="395" spans="3:28" x14ac:dyDescent="0.2">
      <c r="C395" s="38" t="s">
        <v>146</v>
      </c>
      <c r="D395" s="37">
        <v>1</v>
      </c>
      <c r="E395" s="37">
        <v>120</v>
      </c>
      <c r="F395" s="37">
        <v>0</v>
      </c>
      <c r="G395" s="37">
        <v>693.479736328125</v>
      </c>
      <c r="H395" s="39" t="s">
        <v>5193</v>
      </c>
      <c r="W395" s="38" t="s">
        <v>2145</v>
      </c>
      <c r="X395" s="37">
        <v>1</v>
      </c>
      <c r="Y395" s="37">
        <v>88</v>
      </c>
      <c r="Z395" s="37">
        <v>39</v>
      </c>
      <c r="AA395" s="37">
        <v>585.1212158203125</v>
      </c>
      <c r="AB395" s="39" t="s">
        <v>5193</v>
      </c>
    </row>
    <row r="396" spans="3:28" x14ac:dyDescent="0.2">
      <c r="C396" s="38" t="s">
        <v>146</v>
      </c>
      <c r="D396" s="37">
        <v>2</v>
      </c>
      <c r="E396" s="37">
        <v>121</v>
      </c>
      <c r="F396" s="37">
        <v>0</v>
      </c>
      <c r="G396" s="37">
        <v>741.60247802734375</v>
      </c>
      <c r="H396" s="39" t="s">
        <v>5193</v>
      </c>
      <c r="W396" s="38" t="s">
        <v>2145</v>
      </c>
      <c r="X396" s="37">
        <v>2</v>
      </c>
      <c r="Y396" s="37">
        <v>88</v>
      </c>
      <c r="Z396" s="37">
        <v>0</v>
      </c>
      <c r="AA396" s="37">
        <v>534.587890625</v>
      </c>
      <c r="AB396" s="39" t="s">
        <v>5193</v>
      </c>
    </row>
    <row r="397" spans="3:28" x14ac:dyDescent="0.2">
      <c r="C397" s="38" t="s">
        <v>146</v>
      </c>
      <c r="D397" s="37">
        <v>3</v>
      </c>
      <c r="E397" s="37">
        <v>109</v>
      </c>
      <c r="F397" s="37">
        <v>58</v>
      </c>
      <c r="G397" s="37">
        <v>733.11932373046875</v>
      </c>
      <c r="H397" s="39" t="s">
        <v>5193</v>
      </c>
      <c r="W397" s="38" t="s">
        <v>2145</v>
      </c>
      <c r="X397" s="37">
        <v>3</v>
      </c>
      <c r="Y397" s="37">
        <v>89</v>
      </c>
      <c r="Z397" s="37">
        <v>38</v>
      </c>
      <c r="AA397" s="37">
        <v>642.7314453125</v>
      </c>
      <c r="AB397" s="39" t="s">
        <v>5193</v>
      </c>
    </row>
    <row r="398" spans="3:28" x14ac:dyDescent="0.2">
      <c r="C398" s="38" t="s">
        <v>146</v>
      </c>
      <c r="D398" s="37">
        <v>4</v>
      </c>
      <c r="E398" s="37">
        <v>109</v>
      </c>
      <c r="F398" s="37">
        <v>52</v>
      </c>
      <c r="G398" s="37">
        <v>745.76861572265625</v>
      </c>
      <c r="H398" s="39" t="s">
        <v>5193</v>
      </c>
      <c r="W398" s="38" t="s">
        <v>2145</v>
      </c>
      <c r="X398" s="37">
        <v>4</v>
      </c>
      <c r="Y398" s="37">
        <v>97</v>
      </c>
      <c r="Z398" s="37">
        <v>33</v>
      </c>
      <c r="AA398" s="37">
        <v>620.26263427734375</v>
      </c>
      <c r="AB398" s="39" t="s">
        <v>5193</v>
      </c>
    </row>
    <row r="399" spans="3:28" x14ac:dyDescent="0.2">
      <c r="C399" s="38" t="s">
        <v>146</v>
      </c>
      <c r="D399" s="37">
        <v>5</v>
      </c>
      <c r="E399" s="37">
        <v>110</v>
      </c>
      <c r="F399" s="37">
        <v>0</v>
      </c>
      <c r="G399" s="37">
        <v>736.1453857421875</v>
      </c>
      <c r="H399" s="39" t="s">
        <v>5193</v>
      </c>
      <c r="W399" s="38" t="s">
        <v>2145</v>
      </c>
      <c r="X399" s="37">
        <v>5</v>
      </c>
      <c r="Y399" s="37">
        <v>100</v>
      </c>
      <c r="Z399" s="37">
        <v>0</v>
      </c>
      <c r="AA399" s="37">
        <v>619.97418212890625</v>
      </c>
      <c r="AB399" s="39" t="s">
        <v>5193</v>
      </c>
    </row>
    <row r="400" spans="3:28" x14ac:dyDescent="0.2">
      <c r="C400" s="38" t="s">
        <v>146</v>
      </c>
      <c r="D400" s="37">
        <v>6</v>
      </c>
      <c r="E400" s="37">
        <v>136</v>
      </c>
      <c r="F400" s="37">
        <v>76</v>
      </c>
      <c r="G400" s="37">
        <v>735.352294921875</v>
      </c>
      <c r="H400" s="39" t="s">
        <v>5193</v>
      </c>
      <c r="W400" s="38" t="s">
        <v>2145</v>
      </c>
      <c r="X400" s="37">
        <v>6</v>
      </c>
      <c r="Y400" s="37">
        <v>100</v>
      </c>
      <c r="Z400" s="37">
        <v>34</v>
      </c>
      <c r="AA400" s="37">
        <v>666.392333984375</v>
      </c>
      <c r="AB400" s="39" t="s">
        <v>5193</v>
      </c>
    </row>
    <row r="401" spans="3:28" x14ac:dyDescent="0.2">
      <c r="C401" s="38" t="s">
        <v>146</v>
      </c>
      <c r="D401" s="37">
        <v>7</v>
      </c>
      <c r="E401" s="37">
        <v>120</v>
      </c>
      <c r="F401" s="37">
        <v>60</v>
      </c>
      <c r="G401" s="37">
        <v>707.71783447265625</v>
      </c>
      <c r="H401" s="39" t="s">
        <v>5193</v>
      </c>
      <c r="W401" s="38" t="s">
        <v>2145</v>
      </c>
      <c r="X401" s="37">
        <v>7</v>
      </c>
      <c r="Y401" s="37">
        <v>112</v>
      </c>
      <c r="Z401" s="37">
        <v>66</v>
      </c>
      <c r="AA401" s="37">
        <v>699.85162353515625</v>
      </c>
      <c r="AB401" s="39" t="s">
        <v>5193</v>
      </c>
    </row>
    <row r="402" spans="3:28" x14ac:dyDescent="0.2">
      <c r="C402" s="38" t="s">
        <v>146</v>
      </c>
      <c r="D402" s="37">
        <v>8</v>
      </c>
      <c r="E402" s="37">
        <v>144</v>
      </c>
      <c r="F402" s="37">
        <v>0</v>
      </c>
      <c r="G402" s="37">
        <v>722.28387451171875</v>
      </c>
      <c r="H402" s="39" t="s">
        <v>5193</v>
      </c>
      <c r="W402" s="38" t="s">
        <v>2145</v>
      </c>
      <c r="X402" s="37">
        <v>8</v>
      </c>
      <c r="Y402" s="37">
        <v>117</v>
      </c>
      <c r="Z402" s="37">
        <v>0</v>
      </c>
      <c r="AA402" s="37">
        <v>668.276123046875</v>
      </c>
      <c r="AB402" s="39" t="s">
        <v>5193</v>
      </c>
    </row>
    <row r="403" spans="3:28" x14ac:dyDescent="0.2">
      <c r="C403" s="38" t="s">
        <v>146</v>
      </c>
      <c r="D403" s="37">
        <v>9</v>
      </c>
      <c r="E403" s="37">
        <v>119</v>
      </c>
      <c r="F403" s="37">
        <v>77</v>
      </c>
      <c r="G403" s="37">
        <v>719.358154296875</v>
      </c>
      <c r="H403" s="39" t="s">
        <v>5193</v>
      </c>
      <c r="W403" s="38" t="s">
        <v>2145</v>
      </c>
      <c r="X403" s="37">
        <v>9</v>
      </c>
      <c r="Y403" s="37">
        <v>112</v>
      </c>
      <c r="Z403" s="37">
        <v>0</v>
      </c>
      <c r="AA403" s="37">
        <v>699.1708984375</v>
      </c>
      <c r="AB403" s="39" t="s">
        <v>5193</v>
      </c>
    </row>
    <row r="404" spans="3:28" x14ac:dyDescent="0.2">
      <c r="C404" s="38" t="s">
        <v>146</v>
      </c>
      <c r="D404" s="37">
        <v>10</v>
      </c>
      <c r="E404" s="37">
        <v>129</v>
      </c>
      <c r="F404" s="37">
        <v>81</v>
      </c>
      <c r="G404" s="37">
        <v>683.67218017578125</v>
      </c>
      <c r="H404" s="39" t="s">
        <v>5193</v>
      </c>
      <c r="W404" s="38" t="s">
        <v>2145</v>
      </c>
      <c r="X404" s="37">
        <v>10</v>
      </c>
      <c r="Y404" s="37">
        <v>119</v>
      </c>
      <c r="Z404" s="37">
        <v>52</v>
      </c>
      <c r="AA404" s="37">
        <v>668.9581298828125</v>
      </c>
      <c r="AB404" s="39" t="s">
        <v>5193</v>
      </c>
    </row>
    <row r="405" spans="3:28" x14ac:dyDescent="0.2">
      <c r="C405" s="38" t="s">
        <v>146</v>
      </c>
      <c r="D405" s="37">
        <v>11</v>
      </c>
      <c r="E405" s="37">
        <v>113</v>
      </c>
      <c r="F405" s="37">
        <v>50</v>
      </c>
      <c r="G405" s="37">
        <v>634.5445556640625</v>
      </c>
      <c r="H405" s="39" t="s">
        <v>5193</v>
      </c>
      <c r="W405" s="38" t="s">
        <v>2145</v>
      </c>
      <c r="X405" s="37">
        <v>11</v>
      </c>
      <c r="Y405" s="37">
        <v>104</v>
      </c>
      <c r="Z405" s="37">
        <v>35</v>
      </c>
      <c r="AA405" s="37">
        <v>675.24517822265625</v>
      </c>
      <c r="AB405" s="39" t="s">
        <v>5193</v>
      </c>
    </row>
    <row r="406" spans="3:28" x14ac:dyDescent="0.2">
      <c r="C406" s="38" t="s">
        <v>146</v>
      </c>
      <c r="D406" s="37">
        <v>12</v>
      </c>
      <c r="E406" s="37">
        <v>116</v>
      </c>
      <c r="F406" s="37">
        <v>67</v>
      </c>
      <c r="G406" s="37">
        <v>707.74310302734375</v>
      </c>
      <c r="H406" s="39" t="s">
        <v>5193</v>
      </c>
      <c r="W406" s="38" t="s">
        <v>2145</v>
      </c>
      <c r="X406" s="37">
        <v>12</v>
      </c>
      <c r="Y406" s="37">
        <v>111</v>
      </c>
      <c r="Z406" s="37">
        <v>40</v>
      </c>
      <c r="AA406" s="37">
        <v>688.545654296875</v>
      </c>
      <c r="AB406" s="39" t="s">
        <v>5193</v>
      </c>
    </row>
    <row r="407" spans="3:28" x14ac:dyDescent="0.2">
      <c r="C407" s="38" t="s">
        <v>146</v>
      </c>
      <c r="D407" s="37">
        <v>13</v>
      </c>
      <c r="E407" s="37">
        <v>145</v>
      </c>
      <c r="F407" s="37">
        <v>33</v>
      </c>
      <c r="G407" s="37">
        <v>705.345947265625</v>
      </c>
      <c r="H407" s="39" t="s">
        <v>5193</v>
      </c>
      <c r="W407" s="38" t="s">
        <v>2145</v>
      </c>
      <c r="X407" s="37">
        <v>13</v>
      </c>
      <c r="Y407" s="37">
        <v>92</v>
      </c>
      <c r="Z407" s="37">
        <v>41</v>
      </c>
      <c r="AA407" s="37">
        <v>607.74798583984375</v>
      </c>
      <c r="AB407" s="39" t="s">
        <v>5193</v>
      </c>
    </row>
    <row r="408" spans="3:28" x14ac:dyDescent="0.2">
      <c r="C408" s="38" t="s">
        <v>146</v>
      </c>
      <c r="D408" s="37">
        <v>14</v>
      </c>
      <c r="E408" s="37">
        <v>145</v>
      </c>
      <c r="F408" s="37">
        <v>88</v>
      </c>
      <c r="G408" s="37">
        <v>707.01861572265625</v>
      </c>
      <c r="H408" s="39" t="s">
        <v>5193</v>
      </c>
      <c r="W408" s="38" t="s">
        <v>2145</v>
      </c>
      <c r="X408" s="37">
        <v>14</v>
      </c>
      <c r="Y408" s="37">
        <v>98</v>
      </c>
      <c r="Z408" s="37">
        <v>35</v>
      </c>
      <c r="AA408" s="37">
        <v>625.74908447265625</v>
      </c>
      <c r="AB408" s="39" t="s">
        <v>5193</v>
      </c>
    </row>
    <row r="409" spans="3:28" x14ac:dyDescent="0.2">
      <c r="C409" s="38" t="s">
        <v>146</v>
      </c>
      <c r="D409" s="37">
        <v>15</v>
      </c>
      <c r="E409" s="37">
        <v>133</v>
      </c>
      <c r="F409" s="37">
        <v>90</v>
      </c>
      <c r="G409" s="37">
        <v>701.15423583984375</v>
      </c>
      <c r="H409" s="39" t="s">
        <v>5193</v>
      </c>
      <c r="W409" s="38" t="s">
        <v>2145</v>
      </c>
      <c r="X409" s="37">
        <v>15</v>
      </c>
      <c r="Y409" s="37">
        <v>111</v>
      </c>
      <c r="Z409" s="37">
        <v>0</v>
      </c>
      <c r="AA409" s="37">
        <v>579.87701416015625</v>
      </c>
      <c r="AB409" s="39" t="s">
        <v>5193</v>
      </c>
    </row>
    <row r="410" spans="3:28" x14ac:dyDescent="0.2">
      <c r="C410" s="38" t="s">
        <v>152</v>
      </c>
      <c r="D410" s="37">
        <v>1</v>
      </c>
      <c r="E410" s="37">
        <v>109</v>
      </c>
      <c r="F410" s="37">
        <v>0</v>
      </c>
      <c r="G410" s="37">
        <v>653.17694091796875</v>
      </c>
      <c r="H410" s="39" t="s">
        <v>5193</v>
      </c>
      <c r="W410" s="38" t="s">
        <v>2146</v>
      </c>
      <c r="X410" s="37">
        <v>1</v>
      </c>
      <c r="Y410" s="37">
        <v>108</v>
      </c>
      <c r="Z410" s="37">
        <v>0</v>
      </c>
      <c r="AA410" s="37">
        <v>657.96734619140625</v>
      </c>
      <c r="AB410" s="39" t="s">
        <v>5193</v>
      </c>
    </row>
    <row r="411" spans="3:28" x14ac:dyDescent="0.2">
      <c r="C411" s="38" t="s">
        <v>152</v>
      </c>
      <c r="D411" s="37">
        <v>2</v>
      </c>
      <c r="E411" s="37">
        <v>122</v>
      </c>
      <c r="F411" s="37">
        <v>33</v>
      </c>
      <c r="G411" s="37">
        <v>659.815185546875</v>
      </c>
      <c r="H411" s="39" t="s">
        <v>5193</v>
      </c>
      <c r="W411" s="38" t="s">
        <v>2146</v>
      </c>
      <c r="X411" s="37">
        <v>2</v>
      </c>
      <c r="Y411" s="37">
        <v>124</v>
      </c>
      <c r="Z411" s="37">
        <v>56</v>
      </c>
      <c r="AA411" s="37">
        <v>566.66070556640625</v>
      </c>
      <c r="AB411" s="39" t="s">
        <v>5193</v>
      </c>
    </row>
    <row r="412" spans="3:28" x14ac:dyDescent="0.2">
      <c r="C412" s="38" t="s">
        <v>152</v>
      </c>
      <c r="D412" s="37">
        <v>3</v>
      </c>
      <c r="E412" s="37">
        <v>119</v>
      </c>
      <c r="F412" s="37">
        <v>43</v>
      </c>
      <c r="G412" s="37">
        <v>627.600341796875</v>
      </c>
      <c r="H412" s="39" t="s">
        <v>5193</v>
      </c>
      <c r="W412" s="38" t="s">
        <v>2146</v>
      </c>
      <c r="X412" s="37">
        <v>3</v>
      </c>
      <c r="Y412" s="37">
        <v>112</v>
      </c>
      <c r="Z412" s="37">
        <v>0</v>
      </c>
      <c r="AA412" s="37">
        <v>578.7327880859375</v>
      </c>
      <c r="AB412" s="39" t="s">
        <v>5193</v>
      </c>
    </row>
    <row r="413" spans="3:28" x14ac:dyDescent="0.2">
      <c r="C413" s="38" t="s">
        <v>152</v>
      </c>
      <c r="D413" s="37">
        <v>4</v>
      </c>
      <c r="E413" s="37">
        <v>124</v>
      </c>
      <c r="F413" s="37">
        <v>0</v>
      </c>
      <c r="G413" s="37">
        <v>632.88006591796875</v>
      </c>
      <c r="H413" s="39" t="s">
        <v>5193</v>
      </c>
      <c r="W413" s="38" t="s">
        <v>2146</v>
      </c>
      <c r="X413" s="37">
        <v>4</v>
      </c>
      <c r="Y413" s="37">
        <v>115</v>
      </c>
      <c r="Z413" s="37">
        <v>68</v>
      </c>
      <c r="AA413" s="37">
        <v>586.30523681640625</v>
      </c>
      <c r="AB413" s="39" t="s">
        <v>5193</v>
      </c>
    </row>
    <row r="414" spans="3:28" x14ac:dyDescent="0.2">
      <c r="C414" s="38" t="s">
        <v>152</v>
      </c>
      <c r="D414" s="37">
        <v>5</v>
      </c>
      <c r="E414" s="37">
        <v>121</v>
      </c>
      <c r="F414" s="37">
        <v>38</v>
      </c>
      <c r="G414" s="37">
        <v>637.9556884765625</v>
      </c>
      <c r="H414" s="39" t="s">
        <v>5193</v>
      </c>
      <c r="W414" s="38" t="s">
        <v>2146</v>
      </c>
      <c r="X414" s="37">
        <v>5</v>
      </c>
      <c r="Y414" s="37">
        <v>135</v>
      </c>
      <c r="Z414" s="37">
        <v>67</v>
      </c>
      <c r="AA414" s="37">
        <v>586.90606689453125</v>
      </c>
      <c r="AB414" s="39" t="s">
        <v>5193</v>
      </c>
    </row>
    <row r="415" spans="3:28" x14ac:dyDescent="0.2">
      <c r="C415" s="38" t="s">
        <v>152</v>
      </c>
      <c r="D415" s="37">
        <v>6</v>
      </c>
      <c r="E415" s="37">
        <v>112</v>
      </c>
      <c r="F415" s="37">
        <v>49</v>
      </c>
      <c r="G415" s="37">
        <v>659.27227783203125</v>
      </c>
      <c r="H415" s="39" t="s">
        <v>5193</v>
      </c>
      <c r="W415" s="38" t="s">
        <v>2146</v>
      </c>
      <c r="X415" s="37">
        <v>6</v>
      </c>
      <c r="Y415" s="37">
        <v>0</v>
      </c>
      <c r="Z415" s="37">
        <v>0</v>
      </c>
      <c r="AA415" s="37">
        <v>0</v>
      </c>
      <c r="AB415" s="39" t="s">
        <v>5273</v>
      </c>
    </row>
    <row r="416" spans="3:28" x14ac:dyDescent="0.2">
      <c r="C416" s="38" t="s">
        <v>152</v>
      </c>
      <c r="D416" s="37">
        <v>7</v>
      </c>
      <c r="E416" s="37">
        <v>114</v>
      </c>
      <c r="F416" s="37">
        <v>74</v>
      </c>
      <c r="G416" s="37">
        <v>657.063232421875</v>
      </c>
      <c r="H416" s="39" t="s">
        <v>5193</v>
      </c>
      <c r="W416" s="38" t="s">
        <v>2146</v>
      </c>
      <c r="X416" s="37">
        <v>7</v>
      </c>
      <c r="Y416" s="37">
        <v>109</v>
      </c>
      <c r="Z416" s="37">
        <v>56</v>
      </c>
      <c r="AA416" s="37">
        <v>569.34503173828125</v>
      </c>
      <c r="AB416" s="39" t="s">
        <v>5193</v>
      </c>
    </row>
    <row r="417" spans="3:28" x14ac:dyDescent="0.2">
      <c r="C417" s="38" t="s">
        <v>152</v>
      </c>
      <c r="D417" s="37">
        <v>8</v>
      </c>
      <c r="E417" s="37">
        <v>122</v>
      </c>
      <c r="F417" s="37">
        <v>42</v>
      </c>
      <c r="G417" s="37">
        <v>658.98309326171875</v>
      </c>
      <c r="H417" s="39" t="s">
        <v>5193</v>
      </c>
      <c r="W417" s="38" t="s">
        <v>2146</v>
      </c>
      <c r="X417" s="37">
        <v>8</v>
      </c>
      <c r="Y417" s="37">
        <v>111</v>
      </c>
      <c r="Z417" s="37">
        <v>33</v>
      </c>
      <c r="AA417" s="37">
        <v>564.076171875</v>
      </c>
      <c r="AB417" s="39" t="s">
        <v>5193</v>
      </c>
    </row>
    <row r="418" spans="3:28" x14ac:dyDescent="0.2">
      <c r="C418" s="38" t="s">
        <v>152</v>
      </c>
      <c r="D418" s="37">
        <v>9</v>
      </c>
      <c r="E418" s="37">
        <v>120</v>
      </c>
      <c r="F418" s="37">
        <v>83</v>
      </c>
      <c r="G418" s="37">
        <v>627.3013916015625</v>
      </c>
      <c r="H418" s="39" t="s">
        <v>5193</v>
      </c>
      <c r="W418" s="38" t="s">
        <v>2146</v>
      </c>
      <c r="X418" s="37">
        <v>9</v>
      </c>
      <c r="Y418" s="37">
        <v>112</v>
      </c>
      <c r="Z418" s="37">
        <v>42</v>
      </c>
      <c r="AA418" s="37">
        <v>537.91119384765625</v>
      </c>
      <c r="AB418" s="39" t="s">
        <v>5193</v>
      </c>
    </row>
    <row r="419" spans="3:28" x14ac:dyDescent="0.2">
      <c r="C419" s="38" t="s">
        <v>152</v>
      </c>
      <c r="D419" s="37">
        <v>10</v>
      </c>
      <c r="E419" s="37">
        <v>115</v>
      </c>
      <c r="F419" s="37">
        <v>0</v>
      </c>
      <c r="G419" s="37">
        <v>622.45513916015625</v>
      </c>
      <c r="H419" s="39" t="s">
        <v>5193</v>
      </c>
      <c r="W419" s="38" t="s">
        <v>2146</v>
      </c>
      <c r="X419" s="37">
        <v>10</v>
      </c>
      <c r="Y419" s="37">
        <v>112</v>
      </c>
      <c r="Z419" s="37">
        <v>57</v>
      </c>
      <c r="AA419" s="37">
        <v>595.732177734375</v>
      </c>
      <c r="AB419" s="39" t="s">
        <v>5193</v>
      </c>
    </row>
    <row r="420" spans="3:28" x14ac:dyDescent="0.2">
      <c r="C420" s="38" t="s">
        <v>152</v>
      </c>
      <c r="D420" s="37">
        <v>11</v>
      </c>
      <c r="E420" s="37">
        <v>122</v>
      </c>
      <c r="F420" s="37">
        <v>66</v>
      </c>
      <c r="G420" s="37">
        <v>602.353759765625</v>
      </c>
      <c r="H420" s="39" t="s">
        <v>5193</v>
      </c>
      <c r="W420" s="38" t="s">
        <v>2146</v>
      </c>
      <c r="X420" s="37">
        <v>11</v>
      </c>
      <c r="Y420" s="37">
        <v>111</v>
      </c>
      <c r="Z420" s="37">
        <v>52</v>
      </c>
      <c r="AA420" s="37">
        <v>586.7374267578125</v>
      </c>
      <c r="AB420" s="39" t="s">
        <v>5193</v>
      </c>
    </row>
    <row r="421" spans="3:28" x14ac:dyDescent="0.2">
      <c r="C421" s="38" t="s">
        <v>152</v>
      </c>
      <c r="D421" s="37">
        <v>12</v>
      </c>
      <c r="E421" s="37">
        <v>141</v>
      </c>
      <c r="F421" s="37">
        <v>46</v>
      </c>
      <c r="G421" s="37">
        <v>648.32049560546875</v>
      </c>
      <c r="H421" s="39" t="s">
        <v>5193</v>
      </c>
      <c r="W421" s="38" t="s">
        <v>2146</v>
      </c>
      <c r="X421" s="37">
        <v>12</v>
      </c>
      <c r="Y421" s="37">
        <v>151</v>
      </c>
      <c r="Z421" s="37">
        <v>62</v>
      </c>
      <c r="AA421" s="37">
        <v>564.27545166015625</v>
      </c>
      <c r="AB421" s="39" t="s">
        <v>5193</v>
      </c>
    </row>
    <row r="422" spans="3:28" x14ac:dyDescent="0.2">
      <c r="C422" s="38" t="s">
        <v>152</v>
      </c>
      <c r="D422" s="37">
        <v>13</v>
      </c>
      <c r="E422" s="37">
        <v>122</v>
      </c>
      <c r="F422" s="37">
        <v>0</v>
      </c>
      <c r="G422" s="37">
        <v>645.77154541015625</v>
      </c>
      <c r="H422" s="39" t="s">
        <v>5193</v>
      </c>
      <c r="W422" s="38" t="s">
        <v>2146</v>
      </c>
      <c r="X422" s="37">
        <v>13</v>
      </c>
      <c r="Y422" s="37">
        <v>115</v>
      </c>
      <c r="Z422" s="37">
        <v>30</v>
      </c>
      <c r="AA422" s="37">
        <v>678.931640625</v>
      </c>
      <c r="AB422" s="39" t="s">
        <v>5193</v>
      </c>
    </row>
    <row r="423" spans="3:28" x14ac:dyDescent="0.2">
      <c r="C423" s="38" t="s">
        <v>152</v>
      </c>
      <c r="D423" s="37">
        <v>14</v>
      </c>
      <c r="E423" s="37">
        <v>142</v>
      </c>
      <c r="F423" s="37">
        <v>0</v>
      </c>
      <c r="G423" s="37">
        <v>641.45904541015625</v>
      </c>
      <c r="H423" s="39" t="s">
        <v>5193</v>
      </c>
      <c r="W423" s="38" t="s">
        <v>2146</v>
      </c>
      <c r="X423" s="37">
        <v>14</v>
      </c>
      <c r="Y423" s="37">
        <v>114</v>
      </c>
      <c r="Z423" s="37">
        <v>58</v>
      </c>
      <c r="AA423" s="37">
        <v>535.29730224609375</v>
      </c>
      <c r="AB423" s="39" t="s">
        <v>5193</v>
      </c>
    </row>
    <row r="424" spans="3:28" x14ac:dyDescent="0.2">
      <c r="C424" s="38" t="s">
        <v>152</v>
      </c>
      <c r="D424" s="37">
        <v>15</v>
      </c>
      <c r="E424" s="37">
        <v>135</v>
      </c>
      <c r="F424" s="37">
        <v>60</v>
      </c>
      <c r="G424" s="37">
        <v>578.582275390625</v>
      </c>
      <c r="H424" s="39" t="s">
        <v>5193</v>
      </c>
      <c r="W424" s="38" t="s">
        <v>2146</v>
      </c>
      <c r="X424" s="37">
        <v>15</v>
      </c>
      <c r="Y424" s="37">
        <v>117</v>
      </c>
      <c r="Z424" s="37">
        <v>55</v>
      </c>
      <c r="AA424" s="37">
        <v>609.2628173828125</v>
      </c>
      <c r="AB424" s="39" t="s">
        <v>5193</v>
      </c>
    </row>
    <row r="425" spans="3:28" x14ac:dyDescent="0.2">
      <c r="C425" s="38" t="s">
        <v>153</v>
      </c>
      <c r="D425" s="37">
        <v>1</v>
      </c>
      <c r="E425" s="37">
        <v>134</v>
      </c>
      <c r="F425" s="37">
        <v>45</v>
      </c>
      <c r="G425" s="37">
        <v>636.728515625</v>
      </c>
      <c r="H425" s="39" t="s">
        <v>5193</v>
      </c>
      <c r="W425" s="38" t="s">
        <v>2147</v>
      </c>
      <c r="X425" s="37">
        <v>1</v>
      </c>
      <c r="Y425" s="37">
        <v>150</v>
      </c>
      <c r="Z425" s="37">
        <v>71</v>
      </c>
      <c r="AA425" s="37">
        <v>514.2508544921875</v>
      </c>
      <c r="AB425" s="39" t="s">
        <v>5193</v>
      </c>
    </row>
    <row r="426" spans="3:28" x14ac:dyDescent="0.2">
      <c r="C426" s="38" t="s">
        <v>153</v>
      </c>
      <c r="D426" s="37">
        <v>2</v>
      </c>
      <c r="E426" s="37">
        <v>128</v>
      </c>
      <c r="F426" s="37">
        <v>63</v>
      </c>
      <c r="G426" s="37">
        <v>654.4281005859375</v>
      </c>
      <c r="H426" s="39" t="s">
        <v>5193</v>
      </c>
      <c r="W426" s="38" t="s">
        <v>2147</v>
      </c>
      <c r="X426" s="37">
        <v>2</v>
      </c>
      <c r="Y426" s="37">
        <v>148</v>
      </c>
      <c r="Z426" s="37">
        <v>35</v>
      </c>
      <c r="AA426" s="37">
        <v>564.4710693359375</v>
      </c>
      <c r="AB426" s="39" t="s">
        <v>5193</v>
      </c>
    </row>
    <row r="427" spans="3:28" x14ac:dyDescent="0.2">
      <c r="C427" s="38" t="s">
        <v>153</v>
      </c>
      <c r="D427" s="37">
        <v>3</v>
      </c>
      <c r="E427" s="37">
        <v>113</v>
      </c>
      <c r="F427" s="37">
        <v>56</v>
      </c>
      <c r="G427" s="37">
        <v>605.706787109375</v>
      </c>
      <c r="H427" s="39" t="s">
        <v>5193</v>
      </c>
      <c r="W427" s="38" t="s">
        <v>2147</v>
      </c>
      <c r="X427" s="37">
        <v>3</v>
      </c>
      <c r="Y427" s="37">
        <v>150</v>
      </c>
      <c r="Z427" s="37">
        <v>0</v>
      </c>
      <c r="AA427" s="37">
        <v>695.11627197265625</v>
      </c>
      <c r="AB427" s="39" t="s">
        <v>5193</v>
      </c>
    </row>
    <row r="428" spans="3:28" x14ac:dyDescent="0.2">
      <c r="C428" s="38" t="s">
        <v>153</v>
      </c>
      <c r="D428" s="37">
        <v>4</v>
      </c>
      <c r="E428" s="37">
        <v>124</v>
      </c>
      <c r="F428" s="37">
        <v>70</v>
      </c>
      <c r="G428" s="37">
        <v>648.993408203125</v>
      </c>
      <c r="H428" s="39" t="s">
        <v>5193</v>
      </c>
      <c r="W428" s="38" t="s">
        <v>2147</v>
      </c>
      <c r="X428" s="37">
        <v>4</v>
      </c>
      <c r="Y428" s="37">
        <v>143</v>
      </c>
      <c r="Z428" s="37">
        <v>44</v>
      </c>
      <c r="AA428" s="37">
        <v>710.041748046875</v>
      </c>
      <c r="AB428" s="39" t="s">
        <v>5193</v>
      </c>
    </row>
    <row r="429" spans="3:28" x14ac:dyDescent="0.2">
      <c r="C429" s="38" t="s">
        <v>153</v>
      </c>
      <c r="D429" s="37">
        <v>5</v>
      </c>
      <c r="E429" s="37">
        <v>122</v>
      </c>
      <c r="F429" s="37">
        <v>79</v>
      </c>
      <c r="G429" s="37">
        <v>698.4722900390625</v>
      </c>
      <c r="H429" s="39" t="s">
        <v>5193</v>
      </c>
      <c r="W429" s="38" t="s">
        <v>2147</v>
      </c>
      <c r="X429" s="37">
        <v>5</v>
      </c>
      <c r="Y429" s="37">
        <v>156</v>
      </c>
      <c r="Z429" s="37">
        <v>45</v>
      </c>
      <c r="AA429" s="37">
        <v>732.7186279296875</v>
      </c>
      <c r="AB429" s="39" t="s">
        <v>5193</v>
      </c>
    </row>
    <row r="430" spans="3:28" x14ac:dyDescent="0.2">
      <c r="C430" s="38" t="s">
        <v>153</v>
      </c>
      <c r="D430" s="37">
        <v>6</v>
      </c>
      <c r="E430" s="37">
        <v>122</v>
      </c>
      <c r="F430" s="37">
        <v>69</v>
      </c>
      <c r="G430" s="37">
        <v>697.2176513671875</v>
      </c>
      <c r="H430" s="39" t="s">
        <v>5193</v>
      </c>
      <c r="W430" s="38" t="s">
        <v>2147</v>
      </c>
      <c r="X430" s="37">
        <v>6</v>
      </c>
      <c r="Y430" s="37">
        <v>159</v>
      </c>
      <c r="Z430" s="37">
        <v>56</v>
      </c>
      <c r="AA430" s="37">
        <v>720.1431884765625</v>
      </c>
      <c r="AB430" s="39" t="s">
        <v>5193</v>
      </c>
    </row>
    <row r="431" spans="3:28" x14ac:dyDescent="0.2">
      <c r="C431" s="38" t="s">
        <v>153</v>
      </c>
      <c r="D431" s="37">
        <v>7</v>
      </c>
      <c r="E431" s="37">
        <v>115</v>
      </c>
      <c r="F431" s="37">
        <v>79</v>
      </c>
      <c r="G431" s="37">
        <v>660.6112060546875</v>
      </c>
      <c r="H431" s="39" t="s">
        <v>5193</v>
      </c>
      <c r="W431" s="38" t="s">
        <v>2147</v>
      </c>
      <c r="X431" s="37">
        <v>7</v>
      </c>
      <c r="Y431" s="37">
        <v>153</v>
      </c>
      <c r="Z431" s="37">
        <v>33</v>
      </c>
      <c r="AA431" s="37">
        <v>711.6552734375</v>
      </c>
      <c r="AB431" s="39" t="s">
        <v>5193</v>
      </c>
    </row>
    <row r="432" spans="3:28" x14ac:dyDescent="0.2">
      <c r="C432" s="38" t="s">
        <v>153</v>
      </c>
      <c r="D432" s="37">
        <v>8</v>
      </c>
      <c r="E432" s="37">
        <v>122</v>
      </c>
      <c r="F432" s="37">
        <v>81</v>
      </c>
      <c r="G432" s="37">
        <v>693.999267578125</v>
      </c>
      <c r="H432" s="39" t="s">
        <v>5193</v>
      </c>
      <c r="W432" s="38" t="s">
        <v>2147</v>
      </c>
      <c r="X432" s="37">
        <v>8</v>
      </c>
      <c r="Y432" s="37">
        <v>155</v>
      </c>
      <c r="Z432" s="37">
        <v>0</v>
      </c>
      <c r="AA432" s="37">
        <v>680.93048095703125</v>
      </c>
      <c r="AB432" s="39" t="s">
        <v>5193</v>
      </c>
    </row>
    <row r="433" spans="3:28" x14ac:dyDescent="0.2">
      <c r="C433" s="38" t="s">
        <v>153</v>
      </c>
      <c r="D433" s="37">
        <v>9</v>
      </c>
      <c r="E433" s="37">
        <v>126</v>
      </c>
      <c r="F433" s="37">
        <v>64</v>
      </c>
      <c r="G433" s="37">
        <v>688.8602294921875</v>
      </c>
      <c r="H433" s="39" t="s">
        <v>5193</v>
      </c>
      <c r="W433" s="38" t="s">
        <v>2147</v>
      </c>
      <c r="X433" s="37">
        <v>9</v>
      </c>
      <c r="Y433" s="37">
        <v>141</v>
      </c>
      <c r="Z433" s="37">
        <v>44</v>
      </c>
      <c r="AA433" s="37">
        <v>667.50103759765625</v>
      </c>
      <c r="AB433" s="39" t="s">
        <v>5193</v>
      </c>
    </row>
    <row r="434" spans="3:28" x14ac:dyDescent="0.2">
      <c r="C434" s="38" t="s">
        <v>153</v>
      </c>
      <c r="D434" s="37">
        <v>10</v>
      </c>
      <c r="E434" s="37">
        <v>117</v>
      </c>
      <c r="F434" s="37">
        <v>81</v>
      </c>
      <c r="G434" s="37">
        <v>678.7071533203125</v>
      </c>
      <c r="H434" s="39" t="s">
        <v>5193</v>
      </c>
      <c r="W434" s="38" t="s">
        <v>2147</v>
      </c>
      <c r="X434" s="37">
        <v>10</v>
      </c>
      <c r="Y434" s="37">
        <v>152</v>
      </c>
      <c r="Z434" s="37">
        <v>46</v>
      </c>
      <c r="AA434" s="37">
        <v>748.47265625</v>
      </c>
      <c r="AB434" s="39" t="s">
        <v>5193</v>
      </c>
    </row>
    <row r="435" spans="3:28" x14ac:dyDescent="0.2">
      <c r="C435" s="38" t="s">
        <v>153</v>
      </c>
      <c r="D435" s="37">
        <v>11</v>
      </c>
      <c r="E435" s="37">
        <v>118</v>
      </c>
      <c r="F435" s="37">
        <v>60</v>
      </c>
      <c r="G435" s="37">
        <v>661.68182373046875</v>
      </c>
      <c r="H435" s="39" t="s">
        <v>5193</v>
      </c>
      <c r="W435" s="38" t="s">
        <v>2147</v>
      </c>
      <c r="X435" s="37">
        <v>11</v>
      </c>
      <c r="Y435" s="37">
        <v>152</v>
      </c>
      <c r="Z435" s="37">
        <v>60</v>
      </c>
      <c r="AA435" s="37">
        <v>709.11029052734375</v>
      </c>
      <c r="AB435" s="39" t="s">
        <v>5193</v>
      </c>
    </row>
    <row r="436" spans="3:28" x14ac:dyDescent="0.2">
      <c r="C436" s="38" t="s">
        <v>153</v>
      </c>
      <c r="D436" s="37">
        <v>12</v>
      </c>
      <c r="E436" s="37">
        <v>120</v>
      </c>
      <c r="F436" s="37">
        <v>47</v>
      </c>
      <c r="G436" s="37">
        <v>672.98553466796875</v>
      </c>
      <c r="H436" s="39" t="s">
        <v>5193</v>
      </c>
      <c r="W436" s="38" t="s">
        <v>2147</v>
      </c>
      <c r="X436" s="37">
        <v>12</v>
      </c>
      <c r="Y436" s="37">
        <v>125</v>
      </c>
      <c r="Z436" s="37">
        <v>0</v>
      </c>
      <c r="AA436" s="37">
        <v>676.37615966796875</v>
      </c>
      <c r="AB436" s="39" t="s">
        <v>5193</v>
      </c>
    </row>
    <row r="437" spans="3:28" x14ac:dyDescent="0.2">
      <c r="C437" s="38" t="s">
        <v>153</v>
      </c>
      <c r="D437" s="37">
        <v>13</v>
      </c>
      <c r="E437" s="37">
        <v>122</v>
      </c>
      <c r="F437" s="37">
        <v>75</v>
      </c>
      <c r="G437" s="37">
        <v>664.11895751953125</v>
      </c>
      <c r="H437" s="39" t="s">
        <v>5193</v>
      </c>
      <c r="W437" s="38" t="s">
        <v>2147</v>
      </c>
      <c r="X437" s="37">
        <v>13</v>
      </c>
      <c r="Y437" s="37">
        <v>138</v>
      </c>
      <c r="Z437" s="37">
        <v>75</v>
      </c>
      <c r="AA437" s="37">
        <v>614.33892822265625</v>
      </c>
      <c r="AB437" s="39" t="s">
        <v>5193</v>
      </c>
    </row>
    <row r="438" spans="3:28" x14ac:dyDescent="0.2">
      <c r="C438" s="38" t="s">
        <v>153</v>
      </c>
      <c r="D438" s="37">
        <v>14</v>
      </c>
      <c r="E438" s="37">
        <v>120</v>
      </c>
      <c r="F438" s="37">
        <v>68</v>
      </c>
      <c r="G438" s="37">
        <v>658.98455810546875</v>
      </c>
      <c r="H438" s="39" t="s">
        <v>5193</v>
      </c>
      <c r="W438" s="38" t="s">
        <v>2147</v>
      </c>
      <c r="X438" s="37">
        <v>14</v>
      </c>
      <c r="Y438" s="37">
        <v>153</v>
      </c>
      <c r="Z438" s="37">
        <v>106</v>
      </c>
      <c r="AA438" s="37">
        <v>722.741455078125</v>
      </c>
      <c r="AB438" s="39" t="s">
        <v>5193</v>
      </c>
    </row>
    <row r="439" spans="3:28" x14ac:dyDescent="0.2">
      <c r="C439" s="38" t="s">
        <v>153</v>
      </c>
      <c r="D439" s="37">
        <v>15</v>
      </c>
      <c r="E439" s="37">
        <v>123</v>
      </c>
      <c r="F439" s="37">
        <v>93</v>
      </c>
      <c r="G439" s="37">
        <v>658.5042724609375</v>
      </c>
      <c r="H439" s="39" t="s">
        <v>5193</v>
      </c>
      <c r="W439" s="38" t="s">
        <v>2147</v>
      </c>
      <c r="X439" s="37">
        <v>15</v>
      </c>
      <c r="Y439" s="37">
        <v>113</v>
      </c>
      <c r="Z439" s="37">
        <v>0</v>
      </c>
      <c r="AA439" s="37">
        <v>756.4482421875</v>
      </c>
      <c r="AB439" s="39" t="s">
        <v>5193</v>
      </c>
    </row>
    <row r="440" spans="3:28" x14ac:dyDescent="0.2">
      <c r="C440" s="38" t="s">
        <v>183</v>
      </c>
      <c r="D440" s="37">
        <v>1</v>
      </c>
      <c r="E440" s="37">
        <v>0</v>
      </c>
      <c r="F440" s="37">
        <v>0</v>
      </c>
      <c r="G440" s="37">
        <v>0</v>
      </c>
      <c r="H440" s="39" t="s">
        <v>5273</v>
      </c>
      <c r="W440" s="38" t="s">
        <v>2148</v>
      </c>
      <c r="X440" s="37">
        <v>1</v>
      </c>
      <c r="Y440" s="37">
        <v>150</v>
      </c>
      <c r="Z440" s="37">
        <v>0</v>
      </c>
      <c r="AA440" s="37">
        <v>708.887939453125</v>
      </c>
      <c r="AB440" s="39" t="s">
        <v>5193</v>
      </c>
    </row>
    <row r="441" spans="3:28" x14ac:dyDescent="0.2">
      <c r="C441" s="38" t="s">
        <v>183</v>
      </c>
      <c r="D441" s="37">
        <v>2</v>
      </c>
      <c r="E441" s="37">
        <v>120</v>
      </c>
      <c r="F441" s="37">
        <v>0</v>
      </c>
      <c r="G441" s="37">
        <v>615.0174560546875</v>
      </c>
      <c r="H441" s="39" t="s">
        <v>5193</v>
      </c>
      <c r="W441" s="38" t="s">
        <v>2148</v>
      </c>
      <c r="X441" s="37">
        <v>2</v>
      </c>
      <c r="Y441" s="37">
        <v>147</v>
      </c>
      <c r="Z441" s="37">
        <v>62</v>
      </c>
      <c r="AA441" s="37">
        <v>709.154296875</v>
      </c>
      <c r="AB441" s="39" t="s">
        <v>5193</v>
      </c>
    </row>
    <row r="442" spans="3:28" x14ac:dyDescent="0.2">
      <c r="C442" s="38" t="s">
        <v>183</v>
      </c>
      <c r="D442" s="37">
        <v>3</v>
      </c>
      <c r="E442" s="37">
        <v>108</v>
      </c>
      <c r="F442" s="37">
        <v>0</v>
      </c>
      <c r="G442" s="37">
        <v>602.85943603515625</v>
      </c>
      <c r="H442" s="39" t="s">
        <v>5193</v>
      </c>
      <c r="W442" s="38" t="s">
        <v>2148</v>
      </c>
      <c r="X442" s="37">
        <v>3</v>
      </c>
      <c r="Y442" s="37">
        <v>130</v>
      </c>
      <c r="Z442" s="37">
        <v>64</v>
      </c>
      <c r="AA442" s="37">
        <v>724.41265869140625</v>
      </c>
      <c r="AB442" s="39" t="s">
        <v>5193</v>
      </c>
    </row>
    <row r="443" spans="3:28" x14ac:dyDescent="0.2">
      <c r="C443" s="38" t="s">
        <v>183</v>
      </c>
      <c r="D443" s="37">
        <v>4</v>
      </c>
      <c r="E443" s="37">
        <v>122</v>
      </c>
      <c r="F443" s="37">
        <v>0</v>
      </c>
      <c r="G443" s="37">
        <v>626.78448486328125</v>
      </c>
      <c r="H443" s="39" t="s">
        <v>5193</v>
      </c>
      <c r="W443" s="38" t="s">
        <v>2148</v>
      </c>
      <c r="X443" s="37">
        <v>4</v>
      </c>
      <c r="Y443" s="37">
        <v>155</v>
      </c>
      <c r="Z443" s="37">
        <v>0</v>
      </c>
      <c r="AA443" s="37">
        <v>705.17999267578125</v>
      </c>
      <c r="AB443" s="39" t="s">
        <v>5193</v>
      </c>
    </row>
    <row r="444" spans="3:28" x14ac:dyDescent="0.2">
      <c r="C444" s="38" t="s">
        <v>183</v>
      </c>
      <c r="D444" s="37">
        <v>5</v>
      </c>
      <c r="E444" s="37">
        <v>107</v>
      </c>
      <c r="F444" s="37">
        <v>56</v>
      </c>
      <c r="G444" s="37">
        <v>619.9893798828125</v>
      </c>
      <c r="H444" s="39" t="s">
        <v>5193</v>
      </c>
      <c r="W444" s="38" t="s">
        <v>2148</v>
      </c>
      <c r="X444" s="37">
        <v>5</v>
      </c>
      <c r="Y444" s="37">
        <v>159</v>
      </c>
      <c r="Z444" s="37">
        <v>52</v>
      </c>
      <c r="AA444" s="37">
        <v>699.82281494140625</v>
      </c>
      <c r="AB444" s="39" t="s">
        <v>5193</v>
      </c>
    </row>
    <row r="445" spans="3:28" x14ac:dyDescent="0.2">
      <c r="C445" s="38" t="s">
        <v>183</v>
      </c>
      <c r="D445" s="37">
        <v>6</v>
      </c>
      <c r="E445" s="37">
        <v>104</v>
      </c>
      <c r="F445" s="37">
        <v>0</v>
      </c>
      <c r="G445" s="37">
        <v>601.39617919921875</v>
      </c>
      <c r="H445" s="39" t="s">
        <v>5193</v>
      </c>
      <c r="W445" s="38" t="s">
        <v>2148</v>
      </c>
      <c r="X445" s="37">
        <v>6</v>
      </c>
      <c r="Y445" s="37">
        <v>120</v>
      </c>
      <c r="Z445" s="37">
        <v>45</v>
      </c>
      <c r="AA445" s="37">
        <v>675.59063720703125</v>
      </c>
      <c r="AB445" s="39" t="s">
        <v>5193</v>
      </c>
    </row>
    <row r="446" spans="3:28" x14ac:dyDescent="0.2">
      <c r="C446" s="38" t="s">
        <v>183</v>
      </c>
      <c r="D446" s="37">
        <v>7</v>
      </c>
      <c r="E446" s="37">
        <v>103</v>
      </c>
      <c r="F446" s="37">
        <v>68</v>
      </c>
      <c r="G446" s="37">
        <v>592.405517578125</v>
      </c>
      <c r="H446" s="39" t="s">
        <v>5193</v>
      </c>
      <c r="W446" s="38" t="s">
        <v>2148</v>
      </c>
      <c r="X446" s="37">
        <v>7</v>
      </c>
      <c r="Y446" s="37">
        <v>125</v>
      </c>
      <c r="Z446" s="37">
        <v>35</v>
      </c>
      <c r="AA446" s="37">
        <v>532.2255859375</v>
      </c>
      <c r="AB446" s="39" t="s">
        <v>5193</v>
      </c>
    </row>
    <row r="447" spans="3:28" x14ac:dyDescent="0.2">
      <c r="C447" s="38" t="s">
        <v>183</v>
      </c>
      <c r="D447" s="37">
        <v>8</v>
      </c>
      <c r="E447" s="37">
        <v>108</v>
      </c>
      <c r="F447" s="37">
        <v>38</v>
      </c>
      <c r="G447" s="37">
        <v>601.0391845703125</v>
      </c>
      <c r="H447" s="39" t="s">
        <v>5193</v>
      </c>
      <c r="W447" s="38" t="s">
        <v>2148</v>
      </c>
      <c r="X447" s="37">
        <v>8</v>
      </c>
      <c r="Y447" s="37">
        <v>120</v>
      </c>
      <c r="Z447" s="37">
        <v>76</v>
      </c>
      <c r="AA447" s="37">
        <v>625.1746826171875</v>
      </c>
      <c r="AB447" s="39" t="s">
        <v>5193</v>
      </c>
    </row>
    <row r="448" spans="3:28" x14ac:dyDescent="0.2">
      <c r="C448" s="38" t="s">
        <v>183</v>
      </c>
      <c r="D448" s="37">
        <v>9</v>
      </c>
      <c r="E448" s="37">
        <v>110</v>
      </c>
      <c r="F448" s="37">
        <v>0</v>
      </c>
      <c r="G448" s="37">
        <v>700.0133056640625</v>
      </c>
      <c r="H448" s="39" t="s">
        <v>5193</v>
      </c>
      <c r="W448" s="38" t="s">
        <v>2148</v>
      </c>
      <c r="X448" s="37">
        <v>9</v>
      </c>
      <c r="Y448" s="37">
        <v>133</v>
      </c>
      <c r="Z448" s="37">
        <v>51</v>
      </c>
      <c r="AA448" s="37">
        <v>698.79754638671875</v>
      </c>
      <c r="AB448" s="39" t="s">
        <v>5193</v>
      </c>
    </row>
    <row r="449" spans="3:28" x14ac:dyDescent="0.2">
      <c r="C449" s="38" t="s">
        <v>183</v>
      </c>
      <c r="D449" s="37">
        <v>10</v>
      </c>
      <c r="E449" s="37">
        <v>115</v>
      </c>
      <c r="F449" s="37">
        <v>0</v>
      </c>
      <c r="G449" s="37">
        <v>681.7342529296875</v>
      </c>
      <c r="H449" s="39" t="s">
        <v>5193</v>
      </c>
      <c r="W449" s="38" t="s">
        <v>2148</v>
      </c>
      <c r="X449" s="37">
        <v>10</v>
      </c>
      <c r="Y449" s="37">
        <v>90</v>
      </c>
      <c r="Z449" s="37">
        <v>36</v>
      </c>
      <c r="AA449" s="37">
        <v>557.6256103515625</v>
      </c>
      <c r="AB449" s="39" t="s">
        <v>5193</v>
      </c>
    </row>
    <row r="450" spans="3:28" x14ac:dyDescent="0.2">
      <c r="C450" s="38" t="s">
        <v>183</v>
      </c>
      <c r="D450" s="37">
        <v>11</v>
      </c>
      <c r="E450" s="37">
        <v>105</v>
      </c>
      <c r="F450" s="37">
        <v>67</v>
      </c>
      <c r="G450" s="37">
        <v>697.01129150390625</v>
      </c>
      <c r="H450" s="39" t="s">
        <v>5193</v>
      </c>
      <c r="W450" s="38" t="s">
        <v>2148</v>
      </c>
      <c r="X450" s="37">
        <v>11</v>
      </c>
      <c r="Y450" s="37">
        <v>122</v>
      </c>
      <c r="Z450" s="37">
        <v>0</v>
      </c>
      <c r="AA450" s="37">
        <v>625.6978759765625</v>
      </c>
      <c r="AB450" s="39" t="s">
        <v>5193</v>
      </c>
    </row>
    <row r="451" spans="3:28" x14ac:dyDescent="0.2">
      <c r="C451" s="38" t="s">
        <v>183</v>
      </c>
      <c r="D451" s="37">
        <v>12</v>
      </c>
      <c r="E451" s="37">
        <v>107</v>
      </c>
      <c r="F451" s="37">
        <v>0</v>
      </c>
      <c r="G451" s="37">
        <v>672.30938720703125</v>
      </c>
      <c r="H451" s="39" t="s">
        <v>5193</v>
      </c>
      <c r="W451" s="38" t="s">
        <v>2148</v>
      </c>
      <c r="X451" s="37">
        <v>12</v>
      </c>
      <c r="Y451" s="37">
        <v>94</v>
      </c>
      <c r="Z451" s="37">
        <v>0</v>
      </c>
      <c r="AA451" s="37">
        <v>616.7080078125</v>
      </c>
      <c r="AB451" s="39" t="s">
        <v>5193</v>
      </c>
    </row>
    <row r="452" spans="3:28" x14ac:dyDescent="0.2">
      <c r="C452" s="38" t="s">
        <v>183</v>
      </c>
      <c r="D452" s="37">
        <v>13</v>
      </c>
      <c r="E452" s="37">
        <v>98</v>
      </c>
      <c r="F452" s="37">
        <v>47</v>
      </c>
      <c r="G452" s="37">
        <v>646.8372802734375</v>
      </c>
      <c r="H452" s="39" t="s">
        <v>5193</v>
      </c>
      <c r="W452" s="38" t="s">
        <v>2148</v>
      </c>
      <c r="X452" s="37">
        <v>13</v>
      </c>
      <c r="Y452" s="37">
        <v>116</v>
      </c>
      <c r="Z452" s="37">
        <v>42</v>
      </c>
      <c r="AA452" s="37">
        <v>609.42938232421875</v>
      </c>
      <c r="AB452" s="39" t="s">
        <v>5193</v>
      </c>
    </row>
    <row r="453" spans="3:28" x14ac:dyDescent="0.2">
      <c r="C453" s="38" t="s">
        <v>183</v>
      </c>
      <c r="D453" s="37">
        <v>14</v>
      </c>
      <c r="E453" s="37">
        <v>103</v>
      </c>
      <c r="F453" s="37">
        <v>0</v>
      </c>
      <c r="G453" s="37">
        <v>633.7073974609375</v>
      </c>
      <c r="H453" s="39" t="s">
        <v>5193</v>
      </c>
      <c r="W453" s="38" t="s">
        <v>2148</v>
      </c>
      <c r="X453" s="37">
        <v>14</v>
      </c>
      <c r="Y453" s="37">
        <v>119</v>
      </c>
      <c r="Z453" s="37">
        <v>0</v>
      </c>
      <c r="AA453" s="37">
        <v>663.67791748046875</v>
      </c>
      <c r="AB453" s="39" t="s">
        <v>5193</v>
      </c>
    </row>
    <row r="454" spans="3:28" x14ac:dyDescent="0.2">
      <c r="C454" s="38" t="s">
        <v>183</v>
      </c>
      <c r="D454" s="37">
        <v>15</v>
      </c>
      <c r="E454" s="37">
        <v>116</v>
      </c>
      <c r="F454" s="37">
        <v>0</v>
      </c>
      <c r="G454" s="37">
        <v>647.4666748046875</v>
      </c>
      <c r="H454" s="39" t="s">
        <v>5193</v>
      </c>
      <c r="W454" s="38" t="s">
        <v>2148</v>
      </c>
      <c r="X454" s="37">
        <v>15</v>
      </c>
      <c r="Y454" s="37">
        <v>135</v>
      </c>
      <c r="Z454" s="37">
        <v>44</v>
      </c>
      <c r="AA454" s="37">
        <v>610.09271240234375</v>
      </c>
      <c r="AB454" s="39" t="s">
        <v>5193</v>
      </c>
    </row>
    <row r="455" spans="3:28" x14ac:dyDescent="0.2">
      <c r="C455" s="38" t="s">
        <v>188</v>
      </c>
      <c r="D455" s="37">
        <v>1</v>
      </c>
      <c r="E455" s="37">
        <v>0</v>
      </c>
      <c r="F455" s="37">
        <v>0</v>
      </c>
      <c r="G455" s="37">
        <v>0</v>
      </c>
      <c r="H455" s="39" t="s">
        <v>5273</v>
      </c>
      <c r="W455" s="38" t="s">
        <v>2149</v>
      </c>
      <c r="X455" s="37">
        <v>1</v>
      </c>
      <c r="Y455" s="37">
        <v>164</v>
      </c>
      <c r="Z455" s="37">
        <v>0</v>
      </c>
      <c r="AA455" s="37">
        <v>663.56195068359375</v>
      </c>
      <c r="AB455" s="39" t="s">
        <v>5193</v>
      </c>
    </row>
    <row r="456" spans="3:28" x14ac:dyDescent="0.2">
      <c r="C456" s="38" t="s">
        <v>188</v>
      </c>
      <c r="D456" s="37">
        <v>2</v>
      </c>
      <c r="E456" s="37">
        <v>0</v>
      </c>
      <c r="F456" s="37">
        <v>0</v>
      </c>
      <c r="G456" s="37">
        <v>0</v>
      </c>
      <c r="H456" s="39" t="s">
        <v>5273</v>
      </c>
      <c r="W456" s="38" t="s">
        <v>2149</v>
      </c>
      <c r="X456" s="37">
        <v>2</v>
      </c>
      <c r="Y456" s="37">
        <v>157</v>
      </c>
      <c r="Z456" s="37">
        <v>61</v>
      </c>
      <c r="AA456" s="37">
        <v>693.03631591796875</v>
      </c>
      <c r="AB456" s="39" t="s">
        <v>5193</v>
      </c>
    </row>
    <row r="457" spans="3:28" x14ac:dyDescent="0.2">
      <c r="C457" s="38" t="s">
        <v>188</v>
      </c>
      <c r="D457" s="37">
        <v>3</v>
      </c>
      <c r="E457" s="37">
        <v>0</v>
      </c>
      <c r="F457" s="37">
        <v>0</v>
      </c>
      <c r="G457" s="37">
        <v>0</v>
      </c>
      <c r="H457" s="39" t="s">
        <v>5273</v>
      </c>
      <c r="W457" s="38" t="s">
        <v>2149</v>
      </c>
      <c r="X457" s="37">
        <v>3</v>
      </c>
      <c r="Y457" s="37">
        <v>145</v>
      </c>
      <c r="Z457" s="37">
        <v>0</v>
      </c>
      <c r="AA457" s="37">
        <v>679.47857666015625</v>
      </c>
      <c r="AB457" s="39" t="s">
        <v>5193</v>
      </c>
    </row>
    <row r="458" spans="3:28" x14ac:dyDescent="0.2">
      <c r="C458" s="38" t="s">
        <v>188</v>
      </c>
      <c r="D458" s="37">
        <v>4</v>
      </c>
      <c r="E458" s="37">
        <v>0</v>
      </c>
      <c r="F458" s="37">
        <v>0</v>
      </c>
      <c r="G458" s="37">
        <v>0</v>
      </c>
      <c r="H458" s="39" t="s">
        <v>5273</v>
      </c>
      <c r="W458" s="38" t="s">
        <v>2149</v>
      </c>
      <c r="X458" s="37">
        <v>4</v>
      </c>
      <c r="Y458" s="37">
        <v>153</v>
      </c>
      <c r="Z458" s="37">
        <v>39</v>
      </c>
      <c r="AA458" s="37">
        <v>640.01690673828125</v>
      </c>
      <c r="AB458" s="39" t="s">
        <v>5193</v>
      </c>
    </row>
    <row r="459" spans="3:28" x14ac:dyDescent="0.2">
      <c r="C459" s="38" t="s">
        <v>188</v>
      </c>
      <c r="D459" s="37">
        <v>5</v>
      </c>
      <c r="E459" s="37">
        <v>71</v>
      </c>
      <c r="F459" s="37">
        <v>0</v>
      </c>
      <c r="G459" s="37">
        <v>553.1517333984375</v>
      </c>
      <c r="H459" s="39" t="s">
        <v>5193</v>
      </c>
      <c r="W459" s="38" t="s">
        <v>2149</v>
      </c>
      <c r="X459" s="37">
        <v>5</v>
      </c>
      <c r="Y459" s="37">
        <v>144</v>
      </c>
      <c r="Z459" s="37">
        <v>53</v>
      </c>
      <c r="AA459" s="37">
        <v>696.1307373046875</v>
      </c>
      <c r="AB459" s="39" t="s">
        <v>5193</v>
      </c>
    </row>
    <row r="460" spans="3:28" x14ac:dyDescent="0.2">
      <c r="C460" s="38" t="s">
        <v>188</v>
      </c>
      <c r="D460" s="37">
        <v>6</v>
      </c>
      <c r="E460" s="37">
        <v>72</v>
      </c>
      <c r="F460" s="37">
        <v>34</v>
      </c>
      <c r="G460" s="37">
        <v>545.50390625</v>
      </c>
      <c r="H460" s="39" t="s">
        <v>5193</v>
      </c>
      <c r="W460" s="38" t="s">
        <v>2149</v>
      </c>
      <c r="X460" s="37">
        <v>6</v>
      </c>
      <c r="Y460" s="37">
        <v>149</v>
      </c>
      <c r="Z460" s="37">
        <v>0</v>
      </c>
      <c r="AA460" s="37">
        <v>670.749755859375</v>
      </c>
      <c r="AB460" s="39" t="s">
        <v>5193</v>
      </c>
    </row>
    <row r="461" spans="3:28" x14ac:dyDescent="0.2">
      <c r="C461" s="38" t="s">
        <v>188</v>
      </c>
      <c r="D461" s="37">
        <v>7</v>
      </c>
      <c r="E461" s="37">
        <v>65</v>
      </c>
      <c r="F461" s="37">
        <v>52</v>
      </c>
      <c r="G461" s="37">
        <v>503.80337524414062</v>
      </c>
      <c r="H461" s="39" t="s">
        <v>5193</v>
      </c>
      <c r="W461" s="38" t="s">
        <v>2149</v>
      </c>
      <c r="X461" s="37">
        <v>7</v>
      </c>
      <c r="Y461" s="37">
        <v>129</v>
      </c>
      <c r="Z461" s="37">
        <v>77</v>
      </c>
      <c r="AA461" s="37">
        <v>668.58709716796875</v>
      </c>
      <c r="AB461" s="39" t="s">
        <v>5193</v>
      </c>
    </row>
    <row r="462" spans="3:28" x14ac:dyDescent="0.2">
      <c r="C462" s="38" t="s">
        <v>188</v>
      </c>
      <c r="D462" s="37">
        <v>8</v>
      </c>
      <c r="E462" s="37">
        <v>82</v>
      </c>
      <c r="F462" s="37">
        <v>0</v>
      </c>
      <c r="G462" s="37">
        <v>479.42340087890625</v>
      </c>
      <c r="H462" s="39" t="s">
        <v>5193</v>
      </c>
      <c r="W462" s="38" t="s">
        <v>2149</v>
      </c>
      <c r="X462" s="37">
        <v>8</v>
      </c>
      <c r="Y462" s="37">
        <v>170</v>
      </c>
      <c r="Z462" s="37">
        <v>77</v>
      </c>
      <c r="AA462" s="37">
        <v>651.42449951171875</v>
      </c>
      <c r="AB462" s="39" t="s">
        <v>5193</v>
      </c>
    </row>
    <row r="463" spans="3:28" x14ac:dyDescent="0.2">
      <c r="C463" s="38" t="s">
        <v>188</v>
      </c>
      <c r="D463" s="37">
        <v>9</v>
      </c>
      <c r="E463" s="37">
        <v>72</v>
      </c>
      <c r="F463" s="37">
        <v>0</v>
      </c>
      <c r="G463" s="37">
        <v>495.92245483398438</v>
      </c>
      <c r="H463" s="39" t="s">
        <v>5193</v>
      </c>
      <c r="W463" s="38" t="s">
        <v>2149</v>
      </c>
      <c r="X463" s="37">
        <v>9</v>
      </c>
      <c r="Y463" s="37">
        <v>144</v>
      </c>
      <c r="Z463" s="37">
        <v>81</v>
      </c>
      <c r="AA463" s="37">
        <v>659.468505859375</v>
      </c>
      <c r="AB463" s="39" t="s">
        <v>5193</v>
      </c>
    </row>
    <row r="464" spans="3:28" x14ac:dyDescent="0.2">
      <c r="C464" s="38" t="s">
        <v>188</v>
      </c>
      <c r="D464" s="37">
        <v>10</v>
      </c>
      <c r="E464" s="37">
        <v>97</v>
      </c>
      <c r="F464" s="37">
        <v>0</v>
      </c>
      <c r="G464" s="37">
        <v>503.615966796875</v>
      </c>
      <c r="H464" s="39" t="s">
        <v>5193</v>
      </c>
      <c r="W464" s="38" t="s">
        <v>2149</v>
      </c>
      <c r="X464" s="37">
        <v>10</v>
      </c>
      <c r="Y464" s="37">
        <v>160</v>
      </c>
      <c r="Z464" s="37">
        <v>66</v>
      </c>
      <c r="AA464" s="37">
        <v>670.11669921875</v>
      </c>
      <c r="AB464" s="39" t="s">
        <v>5193</v>
      </c>
    </row>
    <row r="465" spans="3:28" x14ac:dyDescent="0.2">
      <c r="C465" s="38" t="s">
        <v>188</v>
      </c>
      <c r="D465" s="37">
        <v>11</v>
      </c>
      <c r="E465" s="37">
        <v>91</v>
      </c>
      <c r="F465" s="37">
        <v>0</v>
      </c>
      <c r="G465" s="37">
        <v>544.2213134765625</v>
      </c>
      <c r="H465" s="39" t="s">
        <v>5193</v>
      </c>
      <c r="W465" s="38" t="s">
        <v>2149</v>
      </c>
      <c r="X465" s="37">
        <v>11</v>
      </c>
      <c r="Y465" s="37">
        <v>121</v>
      </c>
      <c r="Z465" s="37">
        <v>92</v>
      </c>
      <c r="AA465" s="37">
        <v>636.54229736328125</v>
      </c>
      <c r="AB465" s="39" t="s">
        <v>5193</v>
      </c>
    </row>
    <row r="466" spans="3:28" x14ac:dyDescent="0.2">
      <c r="C466" s="38" t="s">
        <v>188</v>
      </c>
      <c r="D466" s="37">
        <v>12</v>
      </c>
      <c r="E466" s="37">
        <v>99</v>
      </c>
      <c r="F466" s="37">
        <v>47</v>
      </c>
      <c r="G466" s="37">
        <v>550.2874755859375</v>
      </c>
      <c r="H466" s="39" t="s">
        <v>5193</v>
      </c>
      <c r="W466" s="38" t="s">
        <v>2149</v>
      </c>
      <c r="X466" s="37">
        <v>12</v>
      </c>
      <c r="Y466" s="37">
        <v>154</v>
      </c>
      <c r="Z466" s="37">
        <v>79</v>
      </c>
      <c r="AA466" s="37">
        <v>628.63543701171875</v>
      </c>
      <c r="AB466" s="39" t="s">
        <v>5193</v>
      </c>
    </row>
    <row r="467" spans="3:28" x14ac:dyDescent="0.2">
      <c r="C467" s="38" t="s">
        <v>188</v>
      </c>
      <c r="D467" s="37">
        <v>13</v>
      </c>
      <c r="E467" s="37">
        <v>92</v>
      </c>
      <c r="F467" s="37">
        <v>0</v>
      </c>
      <c r="G467" s="37">
        <v>568.791259765625</v>
      </c>
      <c r="H467" s="39" t="s">
        <v>5193</v>
      </c>
      <c r="W467" s="38" t="s">
        <v>2149</v>
      </c>
      <c r="X467" s="37">
        <v>13</v>
      </c>
      <c r="Y467" s="37">
        <v>137</v>
      </c>
      <c r="Z467" s="37">
        <v>75</v>
      </c>
      <c r="AA467" s="37">
        <v>651.5140380859375</v>
      </c>
      <c r="AB467" s="39" t="s">
        <v>5193</v>
      </c>
    </row>
    <row r="468" spans="3:28" x14ac:dyDescent="0.2">
      <c r="C468" s="38" t="s">
        <v>188</v>
      </c>
      <c r="D468" s="37">
        <v>14</v>
      </c>
      <c r="E468" s="37">
        <v>91</v>
      </c>
      <c r="F468" s="37">
        <v>0</v>
      </c>
      <c r="G468" s="37">
        <v>557.07958984375</v>
      </c>
      <c r="H468" s="39" t="s">
        <v>5193</v>
      </c>
      <c r="W468" s="38" t="s">
        <v>2149</v>
      </c>
      <c r="X468" s="37">
        <v>14</v>
      </c>
      <c r="Y468" s="37">
        <v>139</v>
      </c>
      <c r="Z468" s="37">
        <v>85</v>
      </c>
      <c r="AA468" s="37">
        <v>620.47418212890625</v>
      </c>
      <c r="AB468" s="39" t="s">
        <v>5193</v>
      </c>
    </row>
    <row r="469" spans="3:28" x14ac:dyDescent="0.2">
      <c r="C469" s="38" t="s">
        <v>188</v>
      </c>
      <c r="D469" s="37">
        <v>15</v>
      </c>
      <c r="E469" s="37">
        <v>101</v>
      </c>
      <c r="F469" s="37">
        <v>52</v>
      </c>
      <c r="G469" s="37">
        <v>558.72265625</v>
      </c>
      <c r="H469" s="39" t="s">
        <v>5193</v>
      </c>
      <c r="W469" s="48" t="s">
        <v>2149</v>
      </c>
      <c r="X469" s="44">
        <v>15</v>
      </c>
      <c r="Y469" s="44">
        <v>147</v>
      </c>
      <c r="Z469" s="44">
        <v>40</v>
      </c>
      <c r="AA469" s="44">
        <v>664.14520263671875</v>
      </c>
      <c r="AB469" s="45" t="s">
        <v>5193</v>
      </c>
    </row>
    <row r="470" spans="3:28" x14ac:dyDescent="0.2">
      <c r="C470" s="38" t="s">
        <v>190</v>
      </c>
      <c r="D470" s="37">
        <v>1</v>
      </c>
      <c r="E470" s="37">
        <v>0</v>
      </c>
      <c r="F470" s="37">
        <v>0</v>
      </c>
      <c r="G470" s="37">
        <v>0</v>
      </c>
      <c r="H470" s="39" t="s">
        <v>5273</v>
      </c>
    </row>
    <row r="471" spans="3:28" x14ac:dyDescent="0.2">
      <c r="C471" s="38" t="s">
        <v>190</v>
      </c>
      <c r="D471" s="37">
        <v>2</v>
      </c>
      <c r="E471" s="37">
        <v>0</v>
      </c>
      <c r="F471" s="37">
        <v>0</v>
      </c>
      <c r="G471" s="37">
        <v>0</v>
      </c>
      <c r="H471" s="39" t="s">
        <v>5273</v>
      </c>
    </row>
    <row r="472" spans="3:28" x14ac:dyDescent="0.2">
      <c r="C472" s="38" t="s">
        <v>190</v>
      </c>
      <c r="D472" s="37">
        <v>3</v>
      </c>
      <c r="E472" s="37">
        <v>0</v>
      </c>
      <c r="F472" s="37">
        <v>0</v>
      </c>
      <c r="G472" s="37">
        <v>604.3380126953125</v>
      </c>
      <c r="H472" s="39" t="s">
        <v>5274</v>
      </c>
    </row>
    <row r="473" spans="3:28" x14ac:dyDescent="0.2">
      <c r="C473" s="38" t="s">
        <v>190</v>
      </c>
      <c r="D473" s="37">
        <v>4</v>
      </c>
      <c r="E473" s="37">
        <v>94</v>
      </c>
      <c r="F473" s="37">
        <v>0</v>
      </c>
      <c r="G473" s="37">
        <v>629.7623291015625</v>
      </c>
      <c r="H473" s="39" t="s">
        <v>5193</v>
      </c>
    </row>
    <row r="474" spans="3:28" x14ac:dyDescent="0.2">
      <c r="C474" s="38" t="s">
        <v>190</v>
      </c>
      <c r="D474" s="37">
        <v>5</v>
      </c>
      <c r="E474" s="37">
        <v>110</v>
      </c>
      <c r="F474" s="37">
        <v>46</v>
      </c>
      <c r="G474" s="37">
        <v>538.6005859375</v>
      </c>
      <c r="H474" s="39" t="s">
        <v>5193</v>
      </c>
    </row>
    <row r="475" spans="3:28" x14ac:dyDescent="0.2">
      <c r="C475" s="38" t="s">
        <v>190</v>
      </c>
      <c r="D475" s="37">
        <v>6</v>
      </c>
      <c r="E475" s="37">
        <v>114</v>
      </c>
      <c r="F475" s="37">
        <v>37</v>
      </c>
      <c r="G475" s="37">
        <v>558.19830322265625</v>
      </c>
      <c r="H475" s="39" t="s">
        <v>5193</v>
      </c>
    </row>
    <row r="476" spans="3:28" x14ac:dyDescent="0.2">
      <c r="C476" s="38" t="s">
        <v>190</v>
      </c>
      <c r="D476" s="37">
        <v>7</v>
      </c>
      <c r="E476" s="37">
        <v>66</v>
      </c>
      <c r="F476" s="37">
        <v>0</v>
      </c>
      <c r="G476" s="37">
        <v>594.02001953125</v>
      </c>
      <c r="H476" s="39" t="s">
        <v>5193</v>
      </c>
    </row>
    <row r="477" spans="3:28" x14ac:dyDescent="0.2">
      <c r="C477" s="38" t="s">
        <v>190</v>
      </c>
      <c r="D477" s="37">
        <v>8</v>
      </c>
      <c r="E477" s="37">
        <v>0</v>
      </c>
      <c r="F477" s="37">
        <v>0</v>
      </c>
      <c r="G477" s="37">
        <v>624.69781494140625</v>
      </c>
      <c r="H477" s="39" t="s">
        <v>5274</v>
      </c>
    </row>
    <row r="478" spans="3:28" x14ac:dyDescent="0.2">
      <c r="C478" s="38" t="s">
        <v>190</v>
      </c>
      <c r="D478" s="37">
        <v>9</v>
      </c>
      <c r="E478" s="37">
        <v>117</v>
      </c>
      <c r="F478" s="37">
        <v>30</v>
      </c>
      <c r="G478" s="37">
        <v>612.8203125</v>
      </c>
      <c r="H478" s="39" t="s">
        <v>5193</v>
      </c>
    </row>
    <row r="479" spans="3:28" x14ac:dyDescent="0.2">
      <c r="C479" s="38" t="s">
        <v>190</v>
      </c>
      <c r="D479" s="37">
        <v>10</v>
      </c>
      <c r="E479" s="37">
        <v>121</v>
      </c>
      <c r="F479" s="37">
        <v>36</v>
      </c>
      <c r="G479" s="37">
        <v>594.02215576171875</v>
      </c>
      <c r="H479" s="39" t="s">
        <v>5193</v>
      </c>
    </row>
    <row r="480" spans="3:28" x14ac:dyDescent="0.2">
      <c r="C480" s="38" t="s">
        <v>190</v>
      </c>
      <c r="D480" s="37">
        <v>11</v>
      </c>
      <c r="E480" s="37">
        <v>128</v>
      </c>
      <c r="F480" s="37">
        <v>44</v>
      </c>
      <c r="G480" s="37">
        <v>599.16668701171875</v>
      </c>
      <c r="H480" s="39" t="s">
        <v>5193</v>
      </c>
    </row>
    <row r="481" spans="3:8" x14ac:dyDescent="0.2">
      <c r="C481" s="38" t="s">
        <v>190</v>
      </c>
      <c r="D481" s="37">
        <v>12</v>
      </c>
      <c r="E481" s="37">
        <v>127</v>
      </c>
      <c r="F481" s="37">
        <v>44</v>
      </c>
      <c r="G481" s="37">
        <v>623.328857421875</v>
      </c>
      <c r="H481" s="39" t="s">
        <v>5193</v>
      </c>
    </row>
    <row r="482" spans="3:8" x14ac:dyDescent="0.2">
      <c r="C482" s="38" t="s">
        <v>190</v>
      </c>
      <c r="D482" s="37">
        <v>13</v>
      </c>
      <c r="E482" s="37">
        <v>115</v>
      </c>
      <c r="F482" s="37">
        <v>0</v>
      </c>
      <c r="G482" s="37">
        <v>619.49688720703125</v>
      </c>
      <c r="H482" s="39" t="s">
        <v>5193</v>
      </c>
    </row>
    <row r="483" spans="3:8" x14ac:dyDescent="0.2">
      <c r="C483" s="38" t="s">
        <v>190</v>
      </c>
      <c r="D483" s="37">
        <v>14</v>
      </c>
      <c r="E483" s="37">
        <v>123</v>
      </c>
      <c r="F483" s="37">
        <v>0</v>
      </c>
      <c r="G483" s="37">
        <v>610.86871337890625</v>
      </c>
      <c r="H483" s="39" t="s">
        <v>5193</v>
      </c>
    </row>
    <row r="484" spans="3:8" x14ac:dyDescent="0.2">
      <c r="C484" s="38" t="s">
        <v>190</v>
      </c>
      <c r="D484" s="37">
        <v>15</v>
      </c>
      <c r="E484" s="37">
        <v>129</v>
      </c>
      <c r="F484" s="37">
        <v>50</v>
      </c>
      <c r="G484" s="37">
        <v>576.05401611328125</v>
      </c>
      <c r="H484" s="39" t="s">
        <v>5193</v>
      </c>
    </row>
    <row r="485" spans="3:8" x14ac:dyDescent="0.2">
      <c r="C485" s="38" t="s">
        <v>200</v>
      </c>
      <c r="D485" s="37">
        <v>1</v>
      </c>
      <c r="E485" s="37">
        <v>92</v>
      </c>
      <c r="F485" s="37">
        <v>0</v>
      </c>
      <c r="G485" s="37">
        <v>681.02642822265625</v>
      </c>
      <c r="H485" s="39" t="s">
        <v>5193</v>
      </c>
    </row>
    <row r="486" spans="3:8" x14ac:dyDescent="0.2">
      <c r="C486" s="38" t="s">
        <v>200</v>
      </c>
      <c r="D486" s="37">
        <v>2</v>
      </c>
      <c r="E486" s="37">
        <v>92</v>
      </c>
      <c r="F486" s="37">
        <v>0</v>
      </c>
      <c r="G486" s="37">
        <v>621.47723388671875</v>
      </c>
      <c r="H486" s="39" t="s">
        <v>5193</v>
      </c>
    </row>
    <row r="487" spans="3:8" x14ac:dyDescent="0.2">
      <c r="C487" s="38" t="s">
        <v>200</v>
      </c>
      <c r="D487" s="37">
        <v>3</v>
      </c>
      <c r="E487" s="37">
        <v>87</v>
      </c>
      <c r="F487" s="37">
        <v>0</v>
      </c>
      <c r="G487" s="37">
        <v>664.41644287109375</v>
      </c>
      <c r="H487" s="39" t="s">
        <v>5193</v>
      </c>
    </row>
    <row r="488" spans="3:8" x14ac:dyDescent="0.2">
      <c r="C488" s="38" t="s">
        <v>200</v>
      </c>
      <c r="D488" s="37">
        <v>4</v>
      </c>
      <c r="E488" s="37">
        <v>91</v>
      </c>
      <c r="F488" s="37">
        <v>0</v>
      </c>
      <c r="G488" s="37">
        <v>617.53509521484375</v>
      </c>
      <c r="H488" s="39" t="s">
        <v>5193</v>
      </c>
    </row>
    <row r="489" spans="3:8" x14ac:dyDescent="0.2">
      <c r="C489" s="38" t="s">
        <v>200</v>
      </c>
      <c r="D489" s="37">
        <v>5</v>
      </c>
      <c r="E489" s="37">
        <v>95</v>
      </c>
      <c r="F489" s="37">
        <v>48</v>
      </c>
      <c r="G489" s="37">
        <v>645.40911865234375</v>
      </c>
      <c r="H489" s="39" t="s">
        <v>5193</v>
      </c>
    </row>
    <row r="490" spans="3:8" x14ac:dyDescent="0.2">
      <c r="C490" s="38" t="s">
        <v>200</v>
      </c>
      <c r="D490" s="37">
        <v>6</v>
      </c>
      <c r="E490" s="37">
        <v>88</v>
      </c>
      <c r="F490" s="37">
        <v>0</v>
      </c>
      <c r="G490" s="37">
        <v>601.96337890625</v>
      </c>
      <c r="H490" s="39" t="s">
        <v>5193</v>
      </c>
    </row>
    <row r="491" spans="3:8" x14ac:dyDescent="0.2">
      <c r="C491" s="38" t="s">
        <v>200</v>
      </c>
      <c r="D491" s="37">
        <v>7</v>
      </c>
      <c r="E491" s="37">
        <v>86</v>
      </c>
      <c r="F491" s="37">
        <v>64</v>
      </c>
      <c r="G491" s="37">
        <v>593.63739013671875</v>
      </c>
      <c r="H491" s="39" t="s">
        <v>5193</v>
      </c>
    </row>
    <row r="492" spans="3:8" x14ac:dyDescent="0.2">
      <c r="C492" s="38" t="s">
        <v>200</v>
      </c>
      <c r="D492" s="37">
        <v>8</v>
      </c>
      <c r="E492" s="37">
        <v>92</v>
      </c>
      <c r="F492" s="37">
        <v>0</v>
      </c>
      <c r="G492" s="37">
        <v>578.1578369140625</v>
      </c>
      <c r="H492" s="39" t="s">
        <v>5193</v>
      </c>
    </row>
    <row r="493" spans="3:8" x14ac:dyDescent="0.2">
      <c r="C493" s="38" t="s">
        <v>200</v>
      </c>
      <c r="D493" s="37">
        <v>9</v>
      </c>
      <c r="E493" s="37">
        <v>86</v>
      </c>
      <c r="F493" s="37">
        <v>0</v>
      </c>
      <c r="G493" s="37">
        <v>600.7723388671875</v>
      </c>
      <c r="H493" s="39" t="s">
        <v>5193</v>
      </c>
    </row>
    <row r="494" spans="3:8" x14ac:dyDescent="0.2">
      <c r="C494" s="38" t="s">
        <v>200</v>
      </c>
      <c r="D494" s="37">
        <v>10</v>
      </c>
      <c r="E494" s="37">
        <v>102</v>
      </c>
      <c r="F494" s="37">
        <v>30</v>
      </c>
      <c r="G494" s="37">
        <v>626.157470703125</v>
      </c>
      <c r="H494" s="39" t="s">
        <v>5193</v>
      </c>
    </row>
    <row r="495" spans="3:8" x14ac:dyDescent="0.2">
      <c r="C495" s="38" t="s">
        <v>200</v>
      </c>
      <c r="D495" s="37">
        <v>11</v>
      </c>
      <c r="E495" s="37">
        <v>109</v>
      </c>
      <c r="F495" s="37">
        <v>30</v>
      </c>
      <c r="G495" s="37">
        <v>574.95294189453125</v>
      </c>
      <c r="H495" s="39" t="s">
        <v>5193</v>
      </c>
    </row>
    <row r="496" spans="3:8" x14ac:dyDescent="0.2">
      <c r="C496" s="38" t="s">
        <v>200</v>
      </c>
      <c r="D496" s="37">
        <v>12</v>
      </c>
      <c r="E496" s="37">
        <v>95</v>
      </c>
      <c r="F496" s="37">
        <v>50</v>
      </c>
      <c r="G496" s="37">
        <v>578.66143798828125</v>
      </c>
      <c r="H496" s="39" t="s">
        <v>5193</v>
      </c>
    </row>
    <row r="497" spans="3:8" x14ac:dyDescent="0.2">
      <c r="C497" s="38" t="s">
        <v>200</v>
      </c>
      <c r="D497" s="37">
        <v>13</v>
      </c>
      <c r="E497" s="37">
        <v>94</v>
      </c>
      <c r="F497" s="37">
        <v>0</v>
      </c>
      <c r="G497" s="37">
        <v>558.9422607421875</v>
      </c>
      <c r="H497" s="39" t="s">
        <v>5193</v>
      </c>
    </row>
    <row r="498" spans="3:8" x14ac:dyDescent="0.2">
      <c r="C498" s="38" t="s">
        <v>200</v>
      </c>
      <c r="D498" s="37">
        <v>14</v>
      </c>
      <c r="E498" s="37">
        <v>99</v>
      </c>
      <c r="F498" s="37">
        <v>69</v>
      </c>
      <c r="G498" s="37">
        <v>631.71295166015625</v>
      </c>
      <c r="H498" s="39" t="s">
        <v>5193</v>
      </c>
    </row>
    <row r="499" spans="3:8" x14ac:dyDescent="0.2">
      <c r="C499" s="38" t="s">
        <v>200</v>
      </c>
      <c r="D499" s="37">
        <v>15</v>
      </c>
      <c r="E499" s="37">
        <v>92</v>
      </c>
      <c r="F499" s="37">
        <v>43</v>
      </c>
      <c r="G499" s="37">
        <v>579.11163330078125</v>
      </c>
      <c r="H499" s="39" t="s">
        <v>5193</v>
      </c>
    </row>
    <row r="500" spans="3:8" x14ac:dyDescent="0.2">
      <c r="C500" s="38" t="s">
        <v>285</v>
      </c>
      <c r="D500" s="37">
        <v>1</v>
      </c>
      <c r="E500" s="37">
        <v>128</v>
      </c>
      <c r="F500" s="37">
        <v>115</v>
      </c>
      <c r="G500" s="37">
        <v>620.14154052734375</v>
      </c>
      <c r="H500" s="39" t="s">
        <v>5193</v>
      </c>
    </row>
    <row r="501" spans="3:8" x14ac:dyDescent="0.2">
      <c r="C501" s="38" t="s">
        <v>285</v>
      </c>
      <c r="D501" s="37">
        <v>2</v>
      </c>
      <c r="E501" s="37">
        <v>135</v>
      </c>
      <c r="F501" s="37">
        <v>75</v>
      </c>
      <c r="G501" s="37">
        <v>682.71466064453125</v>
      </c>
      <c r="H501" s="39" t="s">
        <v>5193</v>
      </c>
    </row>
    <row r="502" spans="3:8" x14ac:dyDescent="0.2">
      <c r="C502" s="38" t="s">
        <v>285</v>
      </c>
      <c r="D502" s="37">
        <v>3</v>
      </c>
      <c r="E502" s="37">
        <v>140</v>
      </c>
      <c r="F502" s="37">
        <v>0</v>
      </c>
      <c r="G502" s="37">
        <v>686.41204833984375</v>
      </c>
      <c r="H502" s="39" t="s">
        <v>5193</v>
      </c>
    </row>
    <row r="503" spans="3:8" x14ac:dyDescent="0.2">
      <c r="C503" s="38" t="s">
        <v>285</v>
      </c>
      <c r="D503" s="37">
        <v>4</v>
      </c>
      <c r="E503" s="37">
        <v>133</v>
      </c>
      <c r="F503" s="37">
        <v>47</v>
      </c>
      <c r="G503" s="37">
        <v>728.7371826171875</v>
      </c>
      <c r="H503" s="39" t="s">
        <v>5193</v>
      </c>
    </row>
    <row r="504" spans="3:8" x14ac:dyDescent="0.2">
      <c r="C504" s="38" t="s">
        <v>285</v>
      </c>
      <c r="D504" s="37">
        <v>5</v>
      </c>
      <c r="E504" s="37">
        <v>134</v>
      </c>
      <c r="F504" s="37">
        <v>0</v>
      </c>
      <c r="G504" s="37">
        <v>692.7501220703125</v>
      </c>
      <c r="H504" s="39" t="s">
        <v>5193</v>
      </c>
    </row>
    <row r="505" spans="3:8" x14ac:dyDescent="0.2">
      <c r="C505" s="38" t="s">
        <v>285</v>
      </c>
      <c r="D505" s="37">
        <v>6</v>
      </c>
      <c r="E505" s="37">
        <v>119</v>
      </c>
      <c r="F505" s="37">
        <v>0</v>
      </c>
      <c r="G505" s="37">
        <v>707.00006103515625</v>
      </c>
      <c r="H505" s="39" t="s">
        <v>5193</v>
      </c>
    </row>
    <row r="506" spans="3:8" x14ac:dyDescent="0.2">
      <c r="C506" s="38" t="s">
        <v>285</v>
      </c>
      <c r="D506" s="37">
        <v>7</v>
      </c>
      <c r="E506" s="37">
        <v>125</v>
      </c>
      <c r="F506" s="37">
        <v>93</v>
      </c>
      <c r="G506" s="37">
        <v>747.5543212890625</v>
      </c>
      <c r="H506" s="39" t="s">
        <v>5193</v>
      </c>
    </row>
    <row r="507" spans="3:8" x14ac:dyDescent="0.2">
      <c r="C507" s="38" t="s">
        <v>285</v>
      </c>
      <c r="D507" s="37">
        <v>8</v>
      </c>
      <c r="E507" s="37">
        <v>125</v>
      </c>
      <c r="F507" s="37">
        <v>0</v>
      </c>
      <c r="G507" s="37">
        <v>702.0631103515625</v>
      </c>
      <c r="H507" s="39" t="s">
        <v>5193</v>
      </c>
    </row>
    <row r="508" spans="3:8" x14ac:dyDescent="0.2">
      <c r="C508" s="38" t="s">
        <v>285</v>
      </c>
      <c r="D508" s="37">
        <v>9</v>
      </c>
      <c r="E508" s="37">
        <v>124</v>
      </c>
      <c r="F508" s="37">
        <v>0</v>
      </c>
      <c r="G508" s="37">
        <v>729.4012451171875</v>
      </c>
      <c r="H508" s="39" t="s">
        <v>5193</v>
      </c>
    </row>
    <row r="509" spans="3:8" x14ac:dyDescent="0.2">
      <c r="C509" s="38" t="s">
        <v>285</v>
      </c>
      <c r="D509" s="37">
        <v>10</v>
      </c>
      <c r="E509" s="37">
        <v>119</v>
      </c>
      <c r="F509" s="37">
        <v>78</v>
      </c>
      <c r="G509" s="37">
        <v>687.55157470703125</v>
      </c>
      <c r="H509" s="39" t="s">
        <v>5193</v>
      </c>
    </row>
    <row r="510" spans="3:8" x14ac:dyDescent="0.2">
      <c r="C510" s="38" t="s">
        <v>285</v>
      </c>
      <c r="D510" s="37">
        <v>11</v>
      </c>
      <c r="E510" s="37">
        <v>126</v>
      </c>
      <c r="F510" s="37">
        <v>88</v>
      </c>
      <c r="G510" s="37">
        <v>731.843017578125</v>
      </c>
      <c r="H510" s="39" t="s">
        <v>5193</v>
      </c>
    </row>
    <row r="511" spans="3:8" x14ac:dyDescent="0.2">
      <c r="C511" s="38" t="s">
        <v>285</v>
      </c>
      <c r="D511" s="37">
        <v>12</v>
      </c>
      <c r="E511" s="37">
        <v>151</v>
      </c>
      <c r="F511" s="37">
        <v>64</v>
      </c>
      <c r="G511" s="37">
        <v>695.22894287109375</v>
      </c>
      <c r="H511" s="39" t="s">
        <v>5193</v>
      </c>
    </row>
    <row r="512" spans="3:8" x14ac:dyDescent="0.2">
      <c r="C512" s="38" t="s">
        <v>285</v>
      </c>
      <c r="D512" s="37">
        <v>13</v>
      </c>
      <c r="E512" s="37">
        <v>127</v>
      </c>
      <c r="F512" s="37">
        <v>81</v>
      </c>
      <c r="G512" s="37">
        <v>704.409912109375</v>
      </c>
      <c r="H512" s="39" t="s">
        <v>5193</v>
      </c>
    </row>
    <row r="513" spans="3:8" x14ac:dyDescent="0.2">
      <c r="C513" s="38" t="s">
        <v>285</v>
      </c>
      <c r="D513" s="37">
        <v>14</v>
      </c>
      <c r="E513" s="37">
        <v>131</v>
      </c>
      <c r="F513" s="37">
        <v>99</v>
      </c>
      <c r="G513" s="37">
        <v>690.6461181640625</v>
      </c>
      <c r="H513" s="39" t="s">
        <v>5193</v>
      </c>
    </row>
    <row r="514" spans="3:8" x14ac:dyDescent="0.2">
      <c r="C514" s="38" t="s">
        <v>285</v>
      </c>
      <c r="D514" s="37">
        <v>15</v>
      </c>
      <c r="E514" s="37">
        <v>143</v>
      </c>
      <c r="F514" s="37">
        <v>72</v>
      </c>
      <c r="G514" s="37">
        <v>598.75946044921875</v>
      </c>
      <c r="H514" s="39" t="s">
        <v>5193</v>
      </c>
    </row>
    <row r="515" spans="3:8" x14ac:dyDescent="0.2">
      <c r="C515" s="38" t="s">
        <v>288</v>
      </c>
      <c r="D515" s="37">
        <v>1</v>
      </c>
      <c r="E515" s="37">
        <v>137</v>
      </c>
      <c r="F515" s="37">
        <v>0</v>
      </c>
      <c r="G515" s="37">
        <v>605.16583251953125</v>
      </c>
      <c r="H515" s="39" t="s">
        <v>5193</v>
      </c>
    </row>
    <row r="516" spans="3:8" x14ac:dyDescent="0.2">
      <c r="C516" s="38" t="s">
        <v>288</v>
      </c>
      <c r="D516" s="37">
        <v>2</v>
      </c>
      <c r="E516" s="37">
        <v>167</v>
      </c>
      <c r="F516" s="37">
        <v>141</v>
      </c>
      <c r="G516" s="37">
        <v>631.12200927734375</v>
      </c>
      <c r="H516" s="39" t="s">
        <v>5193</v>
      </c>
    </row>
    <row r="517" spans="3:8" x14ac:dyDescent="0.2">
      <c r="C517" s="38" t="s">
        <v>288</v>
      </c>
      <c r="D517" s="37">
        <v>3</v>
      </c>
      <c r="E517" s="37">
        <v>191</v>
      </c>
      <c r="F517" s="37">
        <v>0</v>
      </c>
      <c r="G517" s="37">
        <v>679.56719970703125</v>
      </c>
      <c r="H517" s="39" t="s">
        <v>5193</v>
      </c>
    </row>
    <row r="518" spans="3:8" x14ac:dyDescent="0.2">
      <c r="C518" s="38" t="s">
        <v>288</v>
      </c>
      <c r="D518" s="37">
        <v>4</v>
      </c>
      <c r="E518" s="37">
        <v>190</v>
      </c>
      <c r="F518" s="37">
        <v>58</v>
      </c>
      <c r="G518" s="37">
        <v>657.73516845703125</v>
      </c>
      <c r="H518" s="39" t="s">
        <v>5193</v>
      </c>
    </row>
    <row r="519" spans="3:8" x14ac:dyDescent="0.2">
      <c r="C519" s="38" t="s">
        <v>288</v>
      </c>
      <c r="D519" s="37">
        <v>5</v>
      </c>
      <c r="E519" s="37">
        <v>202</v>
      </c>
      <c r="F519" s="37">
        <v>142</v>
      </c>
      <c r="G519" s="37">
        <v>683.6400146484375</v>
      </c>
      <c r="H519" s="39" t="s">
        <v>5193</v>
      </c>
    </row>
    <row r="520" spans="3:8" x14ac:dyDescent="0.2">
      <c r="C520" s="38" t="s">
        <v>288</v>
      </c>
      <c r="D520" s="37">
        <v>6</v>
      </c>
      <c r="E520" s="37">
        <v>178</v>
      </c>
      <c r="F520" s="37">
        <v>136</v>
      </c>
      <c r="G520" s="37">
        <v>707.50848388671875</v>
      </c>
      <c r="H520" s="39" t="s">
        <v>5193</v>
      </c>
    </row>
    <row r="521" spans="3:8" x14ac:dyDescent="0.2">
      <c r="C521" s="38" t="s">
        <v>288</v>
      </c>
      <c r="D521" s="37">
        <v>7</v>
      </c>
      <c r="E521" s="37">
        <v>163</v>
      </c>
      <c r="F521" s="37">
        <v>125</v>
      </c>
      <c r="G521" s="37">
        <v>649.57354736328125</v>
      </c>
      <c r="H521" s="39" t="s">
        <v>5193</v>
      </c>
    </row>
    <row r="522" spans="3:8" x14ac:dyDescent="0.2">
      <c r="C522" s="38" t="s">
        <v>288</v>
      </c>
      <c r="D522" s="37">
        <v>8</v>
      </c>
      <c r="E522" s="37">
        <v>192</v>
      </c>
      <c r="F522" s="37">
        <v>45</v>
      </c>
      <c r="G522" s="37">
        <v>694.9423828125</v>
      </c>
      <c r="H522" s="39" t="s">
        <v>5193</v>
      </c>
    </row>
    <row r="523" spans="3:8" x14ac:dyDescent="0.2">
      <c r="C523" s="38" t="s">
        <v>288</v>
      </c>
      <c r="D523" s="37">
        <v>9</v>
      </c>
      <c r="E523" s="37">
        <v>163</v>
      </c>
      <c r="F523" s="37">
        <v>53</v>
      </c>
      <c r="G523" s="37">
        <v>638.0260009765625</v>
      </c>
      <c r="H523" s="39" t="s">
        <v>5193</v>
      </c>
    </row>
    <row r="524" spans="3:8" x14ac:dyDescent="0.2">
      <c r="C524" s="38" t="s">
        <v>288</v>
      </c>
      <c r="D524" s="37">
        <v>10</v>
      </c>
      <c r="E524" s="37">
        <v>152</v>
      </c>
      <c r="F524" s="37">
        <v>41</v>
      </c>
      <c r="G524" s="37">
        <v>640.42816162109375</v>
      </c>
      <c r="H524" s="39" t="s">
        <v>5193</v>
      </c>
    </row>
    <row r="525" spans="3:8" x14ac:dyDescent="0.2">
      <c r="C525" s="38" t="s">
        <v>288</v>
      </c>
      <c r="D525" s="37">
        <v>11</v>
      </c>
      <c r="E525" s="37">
        <v>179</v>
      </c>
      <c r="F525" s="37">
        <v>0</v>
      </c>
      <c r="G525" s="37">
        <v>652.58935546875</v>
      </c>
      <c r="H525" s="39" t="s">
        <v>5193</v>
      </c>
    </row>
    <row r="526" spans="3:8" x14ac:dyDescent="0.2">
      <c r="C526" s="38" t="s">
        <v>288</v>
      </c>
      <c r="D526" s="37">
        <v>12</v>
      </c>
      <c r="E526" s="37">
        <v>157</v>
      </c>
      <c r="F526" s="37">
        <v>64</v>
      </c>
      <c r="G526" s="37">
        <v>690.067626953125</v>
      </c>
      <c r="H526" s="39" t="s">
        <v>5193</v>
      </c>
    </row>
    <row r="527" spans="3:8" x14ac:dyDescent="0.2">
      <c r="C527" s="38" t="s">
        <v>288</v>
      </c>
      <c r="D527" s="37">
        <v>13</v>
      </c>
      <c r="E527" s="37">
        <v>166</v>
      </c>
      <c r="F527" s="37">
        <v>58</v>
      </c>
      <c r="G527" s="37">
        <v>679.3355712890625</v>
      </c>
      <c r="H527" s="39" t="s">
        <v>5193</v>
      </c>
    </row>
    <row r="528" spans="3:8" x14ac:dyDescent="0.2">
      <c r="C528" s="38" t="s">
        <v>288</v>
      </c>
      <c r="D528" s="37">
        <v>14</v>
      </c>
      <c r="E528" s="37">
        <v>169</v>
      </c>
      <c r="F528" s="37">
        <v>39</v>
      </c>
      <c r="G528" s="37">
        <v>663.78179931640625</v>
      </c>
      <c r="H528" s="39" t="s">
        <v>5193</v>
      </c>
    </row>
    <row r="529" spans="3:8" x14ac:dyDescent="0.2">
      <c r="C529" s="38" t="s">
        <v>288</v>
      </c>
      <c r="D529" s="37">
        <v>15</v>
      </c>
      <c r="E529" s="37">
        <v>166</v>
      </c>
      <c r="F529" s="37">
        <v>83</v>
      </c>
      <c r="G529" s="37">
        <v>659.445556640625</v>
      </c>
      <c r="H529" s="39" t="s">
        <v>5193</v>
      </c>
    </row>
    <row r="530" spans="3:8" x14ac:dyDescent="0.2">
      <c r="C530" s="38" t="s">
        <v>289</v>
      </c>
      <c r="D530" s="37">
        <v>1</v>
      </c>
      <c r="E530" s="37">
        <v>201</v>
      </c>
      <c r="F530" s="37">
        <v>155</v>
      </c>
      <c r="G530" s="37">
        <v>651.435302734375</v>
      </c>
      <c r="H530" s="39" t="s">
        <v>5193</v>
      </c>
    </row>
    <row r="531" spans="3:8" x14ac:dyDescent="0.2">
      <c r="C531" s="38" t="s">
        <v>289</v>
      </c>
      <c r="D531" s="37">
        <v>2</v>
      </c>
      <c r="E531" s="37">
        <v>201</v>
      </c>
      <c r="F531" s="37">
        <v>148</v>
      </c>
      <c r="G531" s="37">
        <v>622.06884765625</v>
      </c>
      <c r="H531" s="39" t="s">
        <v>5193</v>
      </c>
    </row>
    <row r="532" spans="3:8" x14ac:dyDescent="0.2">
      <c r="C532" s="38" t="s">
        <v>289</v>
      </c>
      <c r="D532" s="37">
        <v>3</v>
      </c>
      <c r="E532" s="37">
        <v>189</v>
      </c>
      <c r="F532" s="37">
        <v>88</v>
      </c>
      <c r="G532" s="37">
        <v>629.4912109375</v>
      </c>
      <c r="H532" s="39" t="s">
        <v>5193</v>
      </c>
    </row>
    <row r="533" spans="3:8" x14ac:dyDescent="0.2">
      <c r="C533" s="38" t="s">
        <v>289</v>
      </c>
      <c r="D533" s="37">
        <v>4</v>
      </c>
      <c r="E533" s="37">
        <v>186</v>
      </c>
      <c r="F533" s="37">
        <v>65</v>
      </c>
      <c r="G533" s="37">
        <v>641.98565673828125</v>
      </c>
      <c r="H533" s="39" t="s">
        <v>5193</v>
      </c>
    </row>
    <row r="534" spans="3:8" x14ac:dyDescent="0.2">
      <c r="C534" s="38" t="s">
        <v>289</v>
      </c>
      <c r="D534" s="37">
        <v>5</v>
      </c>
      <c r="E534" s="37">
        <v>187</v>
      </c>
      <c r="F534" s="37">
        <v>159</v>
      </c>
      <c r="G534" s="37">
        <v>675.0806884765625</v>
      </c>
      <c r="H534" s="39" t="s">
        <v>5193</v>
      </c>
    </row>
    <row r="535" spans="3:8" x14ac:dyDescent="0.2">
      <c r="C535" s="38" t="s">
        <v>289</v>
      </c>
      <c r="D535" s="37">
        <v>6</v>
      </c>
      <c r="E535" s="37">
        <v>183</v>
      </c>
      <c r="F535" s="37">
        <v>38</v>
      </c>
      <c r="G535" s="37">
        <v>590.3323974609375</v>
      </c>
      <c r="H535" s="39" t="s">
        <v>5193</v>
      </c>
    </row>
    <row r="536" spans="3:8" x14ac:dyDescent="0.2">
      <c r="C536" s="38" t="s">
        <v>289</v>
      </c>
      <c r="D536" s="37">
        <v>7</v>
      </c>
      <c r="E536" s="37">
        <v>178</v>
      </c>
      <c r="F536" s="37">
        <v>79</v>
      </c>
      <c r="G536" s="37">
        <v>586.67535400390625</v>
      </c>
      <c r="H536" s="39" t="s">
        <v>5193</v>
      </c>
    </row>
    <row r="537" spans="3:8" x14ac:dyDescent="0.2">
      <c r="C537" s="38" t="s">
        <v>289</v>
      </c>
      <c r="D537" s="37">
        <v>8</v>
      </c>
      <c r="E537" s="37">
        <v>185</v>
      </c>
      <c r="F537" s="37">
        <v>48</v>
      </c>
      <c r="G537" s="37">
        <v>568.98394775390625</v>
      </c>
      <c r="H537" s="39" t="s">
        <v>5193</v>
      </c>
    </row>
    <row r="538" spans="3:8" x14ac:dyDescent="0.2">
      <c r="C538" s="38" t="s">
        <v>289</v>
      </c>
      <c r="D538" s="37">
        <v>9</v>
      </c>
      <c r="E538" s="37">
        <v>191</v>
      </c>
      <c r="F538" s="37">
        <v>107</v>
      </c>
      <c r="G538" s="37">
        <v>552.74468994140625</v>
      </c>
      <c r="H538" s="39" t="s">
        <v>5193</v>
      </c>
    </row>
    <row r="539" spans="3:8" x14ac:dyDescent="0.2">
      <c r="C539" s="38" t="s">
        <v>289</v>
      </c>
      <c r="D539" s="37">
        <v>10</v>
      </c>
      <c r="E539" s="37">
        <v>185</v>
      </c>
      <c r="F539" s="37">
        <v>111</v>
      </c>
      <c r="G539" s="37">
        <v>529.08404541015625</v>
      </c>
      <c r="H539" s="39" t="s">
        <v>5193</v>
      </c>
    </row>
    <row r="540" spans="3:8" x14ac:dyDescent="0.2">
      <c r="C540" s="38" t="s">
        <v>289</v>
      </c>
      <c r="D540" s="37">
        <v>11</v>
      </c>
      <c r="E540" s="37">
        <v>186</v>
      </c>
      <c r="F540" s="37">
        <v>147</v>
      </c>
      <c r="G540" s="37">
        <v>580.72119140625</v>
      </c>
      <c r="H540" s="39" t="s">
        <v>5193</v>
      </c>
    </row>
    <row r="541" spans="3:8" x14ac:dyDescent="0.2">
      <c r="C541" s="38" t="s">
        <v>289</v>
      </c>
      <c r="D541" s="37">
        <v>12</v>
      </c>
      <c r="E541" s="37">
        <v>181</v>
      </c>
      <c r="F541" s="37">
        <v>0</v>
      </c>
      <c r="G541" s="37">
        <v>578.9713134765625</v>
      </c>
      <c r="H541" s="39" t="s">
        <v>5193</v>
      </c>
    </row>
    <row r="542" spans="3:8" x14ac:dyDescent="0.2">
      <c r="C542" s="38" t="s">
        <v>289</v>
      </c>
      <c r="D542" s="37">
        <v>13</v>
      </c>
      <c r="E542" s="37">
        <v>179</v>
      </c>
      <c r="F542" s="37">
        <v>113</v>
      </c>
      <c r="G542" s="37">
        <v>572.01727294921875</v>
      </c>
      <c r="H542" s="39" t="s">
        <v>5193</v>
      </c>
    </row>
    <row r="543" spans="3:8" x14ac:dyDescent="0.2">
      <c r="C543" s="38" t="s">
        <v>289</v>
      </c>
      <c r="D543" s="37">
        <v>14</v>
      </c>
      <c r="E543" s="37">
        <v>178</v>
      </c>
      <c r="F543" s="37">
        <v>82</v>
      </c>
      <c r="G543" s="37">
        <v>574.75830078125</v>
      </c>
      <c r="H543" s="39" t="s">
        <v>5193</v>
      </c>
    </row>
    <row r="544" spans="3:8" x14ac:dyDescent="0.2">
      <c r="C544" s="38" t="s">
        <v>289</v>
      </c>
      <c r="D544" s="37">
        <v>15</v>
      </c>
      <c r="E544" s="37">
        <v>179</v>
      </c>
      <c r="F544" s="37">
        <v>122</v>
      </c>
      <c r="G544" s="37">
        <v>564.0802001953125</v>
      </c>
      <c r="H544" s="39" t="s">
        <v>5193</v>
      </c>
    </row>
    <row r="545" spans="3:8" x14ac:dyDescent="0.2">
      <c r="C545" s="38" t="s">
        <v>5271</v>
      </c>
      <c r="D545" s="37">
        <v>1</v>
      </c>
      <c r="E545" s="37">
        <v>128</v>
      </c>
      <c r="F545" s="37">
        <v>42</v>
      </c>
      <c r="G545" s="37">
        <v>611.9998779296875</v>
      </c>
      <c r="H545" s="39" t="s">
        <v>5193</v>
      </c>
    </row>
    <row r="546" spans="3:8" x14ac:dyDescent="0.2">
      <c r="C546" s="38" t="s">
        <v>5271</v>
      </c>
      <c r="D546" s="37">
        <v>2</v>
      </c>
      <c r="E546" s="37">
        <v>138</v>
      </c>
      <c r="F546" s="37">
        <v>102</v>
      </c>
      <c r="G546" s="37">
        <v>646.51873779296875</v>
      </c>
      <c r="H546" s="39" t="s">
        <v>5193</v>
      </c>
    </row>
    <row r="547" spans="3:8" x14ac:dyDescent="0.2">
      <c r="C547" s="38" t="s">
        <v>5271</v>
      </c>
      <c r="D547" s="37">
        <v>3</v>
      </c>
      <c r="E547" s="37">
        <v>115</v>
      </c>
      <c r="F547" s="37">
        <v>68</v>
      </c>
      <c r="G547" s="37">
        <v>516.5711669921875</v>
      </c>
      <c r="H547" s="39" t="s">
        <v>5193</v>
      </c>
    </row>
    <row r="548" spans="3:8" x14ac:dyDescent="0.2">
      <c r="C548" s="38" t="s">
        <v>5271</v>
      </c>
      <c r="D548" s="37">
        <v>4</v>
      </c>
      <c r="E548" s="37">
        <v>129</v>
      </c>
      <c r="F548" s="37">
        <v>44</v>
      </c>
      <c r="G548" s="37">
        <v>613.36798095703125</v>
      </c>
      <c r="H548" s="39" t="s">
        <v>5193</v>
      </c>
    </row>
    <row r="549" spans="3:8" x14ac:dyDescent="0.2">
      <c r="C549" s="38" t="s">
        <v>5271</v>
      </c>
      <c r="D549" s="37">
        <v>5</v>
      </c>
      <c r="E549" s="37">
        <v>152</v>
      </c>
      <c r="F549" s="37">
        <v>98</v>
      </c>
      <c r="G549" s="37">
        <v>714.56292724609375</v>
      </c>
      <c r="H549" s="39" t="s">
        <v>5193</v>
      </c>
    </row>
    <row r="550" spans="3:8" x14ac:dyDescent="0.2">
      <c r="C550" s="38" t="s">
        <v>5271</v>
      </c>
      <c r="D550" s="37">
        <v>6</v>
      </c>
      <c r="E550" s="37">
        <v>131</v>
      </c>
      <c r="F550" s="37">
        <v>43</v>
      </c>
      <c r="G550" s="37">
        <v>700.7392578125</v>
      </c>
      <c r="H550" s="39" t="s">
        <v>5193</v>
      </c>
    </row>
    <row r="551" spans="3:8" x14ac:dyDescent="0.2">
      <c r="C551" s="38" t="s">
        <v>5271</v>
      </c>
      <c r="D551" s="37">
        <v>7</v>
      </c>
      <c r="E551" s="37">
        <v>132</v>
      </c>
      <c r="F551" s="37">
        <v>46</v>
      </c>
      <c r="G551" s="37">
        <v>764.21966552734375</v>
      </c>
      <c r="H551" s="39" t="s">
        <v>5193</v>
      </c>
    </row>
    <row r="552" spans="3:8" x14ac:dyDescent="0.2">
      <c r="C552" s="38" t="s">
        <v>5271</v>
      </c>
      <c r="D552" s="37">
        <v>8</v>
      </c>
      <c r="E552" s="37">
        <v>151</v>
      </c>
      <c r="F552" s="37">
        <v>49</v>
      </c>
      <c r="G552" s="37">
        <v>712.659912109375</v>
      </c>
      <c r="H552" s="39" t="s">
        <v>5193</v>
      </c>
    </row>
    <row r="553" spans="3:8" x14ac:dyDescent="0.2">
      <c r="C553" s="38" t="s">
        <v>5271</v>
      </c>
      <c r="D553" s="37">
        <v>9</v>
      </c>
      <c r="E553" s="37">
        <v>142</v>
      </c>
      <c r="F553" s="37">
        <v>61</v>
      </c>
      <c r="G553" s="37">
        <v>758.5283203125</v>
      </c>
      <c r="H553" s="39" t="s">
        <v>5193</v>
      </c>
    </row>
    <row r="554" spans="3:8" x14ac:dyDescent="0.2">
      <c r="C554" s="38" t="s">
        <v>5271</v>
      </c>
      <c r="D554" s="37">
        <v>10</v>
      </c>
      <c r="E554" s="37">
        <v>175</v>
      </c>
      <c r="F554" s="37">
        <v>80</v>
      </c>
      <c r="G554" s="37">
        <v>682.82086181640625</v>
      </c>
      <c r="H554" s="39" t="s">
        <v>5193</v>
      </c>
    </row>
    <row r="555" spans="3:8" x14ac:dyDescent="0.2">
      <c r="C555" s="38" t="s">
        <v>5271</v>
      </c>
      <c r="D555" s="37">
        <v>11</v>
      </c>
      <c r="E555" s="37">
        <v>122</v>
      </c>
      <c r="F555" s="37">
        <v>0</v>
      </c>
      <c r="G555" s="37">
        <v>720.1766357421875</v>
      </c>
      <c r="H555" s="39" t="s">
        <v>5193</v>
      </c>
    </row>
    <row r="556" spans="3:8" x14ac:dyDescent="0.2">
      <c r="C556" s="38" t="s">
        <v>5271</v>
      </c>
      <c r="D556" s="37">
        <v>12</v>
      </c>
      <c r="E556" s="37">
        <v>100</v>
      </c>
      <c r="F556" s="37">
        <v>0</v>
      </c>
      <c r="G556" s="37">
        <v>726.4510498046875</v>
      </c>
      <c r="H556" s="39" t="s">
        <v>5193</v>
      </c>
    </row>
    <row r="557" spans="3:8" x14ac:dyDescent="0.2">
      <c r="C557" s="38" t="s">
        <v>5271</v>
      </c>
      <c r="D557" s="37">
        <v>13</v>
      </c>
      <c r="E557" s="37">
        <v>101</v>
      </c>
      <c r="F557" s="37">
        <v>0</v>
      </c>
      <c r="G557" s="37">
        <v>707.73040771484375</v>
      </c>
      <c r="H557" s="39" t="s">
        <v>5193</v>
      </c>
    </row>
    <row r="558" spans="3:8" x14ac:dyDescent="0.2">
      <c r="C558" s="38" t="s">
        <v>5271</v>
      </c>
      <c r="D558" s="37">
        <v>14</v>
      </c>
      <c r="E558" s="37">
        <v>88</v>
      </c>
      <c r="F558" s="37">
        <v>38</v>
      </c>
      <c r="G558" s="37">
        <v>719.70989990234375</v>
      </c>
      <c r="H558" s="39" t="s">
        <v>5193</v>
      </c>
    </row>
    <row r="559" spans="3:8" x14ac:dyDescent="0.2">
      <c r="C559" s="38" t="s">
        <v>5271</v>
      </c>
      <c r="D559" s="37">
        <v>15</v>
      </c>
      <c r="E559" s="37">
        <v>107</v>
      </c>
      <c r="F559" s="37">
        <v>0</v>
      </c>
      <c r="G559" s="37">
        <v>704.1053466796875</v>
      </c>
      <c r="H559" s="39" t="s">
        <v>5193</v>
      </c>
    </row>
    <row r="560" spans="3:8" x14ac:dyDescent="0.2">
      <c r="C560" s="38" t="s">
        <v>5272</v>
      </c>
      <c r="D560" s="37">
        <v>1</v>
      </c>
      <c r="E560" s="37">
        <v>124</v>
      </c>
      <c r="F560" s="37">
        <v>31</v>
      </c>
      <c r="G560" s="37">
        <v>722.5460205078125</v>
      </c>
      <c r="H560" s="39" t="s">
        <v>5193</v>
      </c>
    </row>
    <row r="561" spans="3:8" x14ac:dyDescent="0.2">
      <c r="C561" s="38" t="s">
        <v>5272</v>
      </c>
      <c r="D561" s="37">
        <v>2</v>
      </c>
      <c r="E561" s="37">
        <v>125</v>
      </c>
      <c r="F561" s="37">
        <v>0</v>
      </c>
      <c r="G561" s="37">
        <v>723.39813232421875</v>
      </c>
      <c r="H561" s="39" t="s">
        <v>5193</v>
      </c>
    </row>
    <row r="562" spans="3:8" x14ac:dyDescent="0.2">
      <c r="C562" s="38" t="s">
        <v>5272</v>
      </c>
      <c r="D562" s="37">
        <v>3</v>
      </c>
      <c r="E562" s="37">
        <v>123</v>
      </c>
      <c r="F562" s="37">
        <v>0</v>
      </c>
      <c r="G562" s="37">
        <v>739.90277099609375</v>
      </c>
      <c r="H562" s="39" t="s">
        <v>5193</v>
      </c>
    </row>
    <row r="563" spans="3:8" x14ac:dyDescent="0.2">
      <c r="C563" s="38" t="s">
        <v>5272</v>
      </c>
      <c r="D563" s="37">
        <v>4</v>
      </c>
      <c r="E563" s="37">
        <v>131</v>
      </c>
      <c r="F563" s="37">
        <v>61</v>
      </c>
      <c r="G563" s="37">
        <v>740.880859375</v>
      </c>
      <c r="H563" s="39" t="s">
        <v>5193</v>
      </c>
    </row>
    <row r="564" spans="3:8" x14ac:dyDescent="0.2">
      <c r="C564" s="38" t="s">
        <v>5272</v>
      </c>
      <c r="D564" s="37">
        <v>5</v>
      </c>
      <c r="E564" s="37">
        <v>127</v>
      </c>
      <c r="F564" s="37">
        <v>0</v>
      </c>
      <c r="G564" s="37">
        <v>748.9228515625</v>
      </c>
      <c r="H564" s="39" t="s">
        <v>5193</v>
      </c>
    </row>
    <row r="565" spans="3:8" x14ac:dyDescent="0.2">
      <c r="C565" s="38" t="s">
        <v>5272</v>
      </c>
      <c r="D565" s="37">
        <v>6</v>
      </c>
      <c r="E565" s="37">
        <v>123</v>
      </c>
      <c r="F565" s="37">
        <v>0</v>
      </c>
      <c r="G565" s="37">
        <v>763.0947265625</v>
      </c>
      <c r="H565" s="39" t="s">
        <v>5193</v>
      </c>
    </row>
    <row r="566" spans="3:8" x14ac:dyDescent="0.2">
      <c r="C566" s="38" t="s">
        <v>5272</v>
      </c>
      <c r="D566" s="37">
        <v>7</v>
      </c>
      <c r="E566" s="37">
        <v>134</v>
      </c>
      <c r="F566" s="37">
        <v>0</v>
      </c>
      <c r="G566" s="37">
        <v>730.845703125</v>
      </c>
      <c r="H566" s="39" t="s">
        <v>5193</v>
      </c>
    </row>
    <row r="567" spans="3:8" x14ac:dyDescent="0.2">
      <c r="C567" s="38" t="s">
        <v>5272</v>
      </c>
      <c r="D567" s="37">
        <v>8</v>
      </c>
      <c r="E567" s="37">
        <v>133</v>
      </c>
      <c r="F567" s="37">
        <v>71</v>
      </c>
      <c r="G567" s="37">
        <v>741.065673828125</v>
      </c>
      <c r="H567" s="39" t="s">
        <v>5193</v>
      </c>
    </row>
    <row r="568" spans="3:8" x14ac:dyDescent="0.2">
      <c r="C568" s="38" t="s">
        <v>5272</v>
      </c>
      <c r="D568" s="37">
        <v>9</v>
      </c>
      <c r="E568" s="37">
        <v>129</v>
      </c>
      <c r="F568" s="37">
        <v>60</v>
      </c>
      <c r="G568" s="37">
        <v>717.47662353515625</v>
      </c>
      <c r="H568" s="39" t="s">
        <v>5193</v>
      </c>
    </row>
    <row r="569" spans="3:8" x14ac:dyDescent="0.2">
      <c r="C569" s="38" t="s">
        <v>5272</v>
      </c>
      <c r="D569" s="37">
        <v>10</v>
      </c>
      <c r="E569" s="37">
        <v>131</v>
      </c>
      <c r="F569" s="37">
        <v>84</v>
      </c>
      <c r="G569" s="37">
        <v>720.81689453125</v>
      </c>
      <c r="H569" s="39" t="s">
        <v>5193</v>
      </c>
    </row>
    <row r="570" spans="3:8" x14ac:dyDescent="0.2">
      <c r="C570" s="38" t="s">
        <v>5272</v>
      </c>
      <c r="D570" s="37">
        <v>11</v>
      </c>
      <c r="E570" s="37">
        <v>134</v>
      </c>
      <c r="F570" s="37">
        <v>0</v>
      </c>
      <c r="G570" s="37">
        <v>716.63604736328125</v>
      </c>
      <c r="H570" s="39" t="s">
        <v>5193</v>
      </c>
    </row>
    <row r="571" spans="3:8" x14ac:dyDescent="0.2">
      <c r="C571" s="38" t="s">
        <v>5272</v>
      </c>
      <c r="D571" s="37">
        <v>12</v>
      </c>
      <c r="E571" s="37">
        <v>131</v>
      </c>
      <c r="F571" s="37">
        <v>42</v>
      </c>
      <c r="G571" s="37">
        <v>721.3665771484375</v>
      </c>
      <c r="H571" s="39" t="s">
        <v>5193</v>
      </c>
    </row>
    <row r="572" spans="3:8" x14ac:dyDescent="0.2">
      <c r="C572" s="38" t="s">
        <v>5272</v>
      </c>
      <c r="D572" s="37">
        <v>13</v>
      </c>
      <c r="E572" s="37">
        <v>138</v>
      </c>
      <c r="F572" s="37">
        <v>46</v>
      </c>
      <c r="G572" s="37">
        <v>701.274658203125</v>
      </c>
      <c r="H572" s="39" t="s">
        <v>5193</v>
      </c>
    </row>
    <row r="573" spans="3:8" x14ac:dyDescent="0.2">
      <c r="C573" s="38" t="s">
        <v>5272</v>
      </c>
      <c r="D573" s="37">
        <v>14</v>
      </c>
      <c r="E573" s="37">
        <v>132</v>
      </c>
      <c r="F573" s="37">
        <v>72</v>
      </c>
      <c r="G573" s="37">
        <v>700.86529541015625</v>
      </c>
      <c r="H573" s="39" t="s">
        <v>5193</v>
      </c>
    </row>
    <row r="574" spans="3:8" x14ac:dyDescent="0.2">
      <c r="C574" s="48" t="s">
        <v>5272</v>
      </c>
      <c r="D574" s="44">
        <v>15</v>
      </c>
      <c r="E574" s="44">
        <v>137</v>
      </c>
      <c r="F574" s="44">
        <v>88</v>
      </c>
      <c r="G574" s="44">
        <v>715.5445556640625</v>
      </c>
      <c r="H574" s="45" t="s">
        <v>5193</v>
      </c>
    </row>
  </sheetData>
  <mergeCells count="21">
    <mergeCell ref="AE2:AM2"/>
    <mergeCell ref="A3:B3"/>
    <mergeCell ref="C3:H3"/>
    <mergeCell ref="A2:H2"/>
    <mergeCell ref="J2:R2"/>
    <mergeCell ref="M3:R3"/>
    <mergeCell ref="J3:L3"/>
    <mergeCell ref="T2:AB2"/>
    <mergeCell ref="T3:V3"/>
    <mergeCell ref="W3:AB3"/>
    <mergeCell ref="AO2:AW2"/>
    <mergeCell ref="BQ2:BY2"/>
    <mergeCell ref="CA2:CI2"/>
    <mergeCell ref="AY2:BG2"/>
    <mergeCell ref="BI2:BO2"/>
    <mergeCell ref="A1:H1"/>
    <mergeCell ref="J1:R1"/>
    <mergeCell ref="T1:AB1"/>
    <mergeCell ref="BQ1:CI1"/>
    <mergeCell ref="AY1:BO1"/>
    <mergeCell ref="AE1:AW1"/>
  </mergeCells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E89D-AC1C-FB4D-9772-19FA0D95F654}">
  <dimension ref="A1:AC211"/>
  <sheetViews>
    <sheetView zoomScale="85" workbookViewId="0"/>
  </sheetViews>
  <sheetFormatPr baseColWidth="10" defaultColWidth="10.83203125" defaultRowHeight="16" x14ac:dyDescent="0.2"/>
  <cols>
    <col min="1" max="1" width="7.33203125" style="1" bestFit="1" customWidth="1"/>
    <col min="2" max="2" width="8" style="1" bestFit="1" customWidth="1"/>
    <col min="3" max="3" width="20.6640625" style="1" bestFit="1" customWidth="1"/>
    <col min="4" max="4" width="10.33203125" style="1" bestFit="1" customWidth="1"/>
    <col min="5" max="5" width="5.5" style="1" bestFit="1" customWidth="1"/>
    <col min="6" max="6" width="8.1640625" style="1" bestFit="1" customWidth="1"/>
    <col min="7" max="7" width="9" style="1" bestFit="1" customWidth="1"/>
    <col min="8" max="8" width="14" style="1" bestFit="1" customWidth="1"/>
    <col min="9" max="9" width="20.5" style="1" bestFit="1" customWidth="1"/>
    <col min="10" max="10" width="10.83203125" style="1"/>
    <col min="11" max="11" width="50.5" style="1" bestFit="1" customWidth="1"/>
    <col min="12" max="12" width="24.83203125" style="1" bestFit="1" customWidth="1"/>
    <col min="13" max="13" width="24" style="1" bestFit="1" customWidth="1"/>
    <col min="14" max="14" width="24.83203125" style="1" bestFit="1" customWidth="1"/>
    <col min="15" max="15" width="24.6640625" style="1" bestFit="1" customWidth="1"/>
    <col min="16" max="16" width="17.5" style="1" bestFit="1" customWidth="1"/>
    <col min="17" max="19" width="17.5" style="1" customWidth="1"/>
    <col min="20" max="20" width="10.83203125" style="1"/>
    <col min="21" max="21" width="53.6640625" style="1" bestFit="1" customWidth="1"/>
    <col min="22" max="22" width="27.33203125" style="1" bestFit="1" customWidth="1"/>
    <col min="23" max="23" width="26.33203125" style="1" bestFit="1" customWidth="1"/>
    <col min="24" max="24" width="25.6640625" style="1" bestFit="1" customWidth="1"/>
    <col min="25" max="25" width="27.1640625" style="1" bestFit="1" customWidth="1"/>
    <col min="26" max="26" width="18.1640625" style="1" bestFit="1" customWidth="1"/>
    <col min="27" max="16384" width="10.83203125" style="1"/>
  </cols>
  <sheetData>
    <row r="1" spans="1:26" x14ac:dyDescent="0.2">
      <c r="A1" s="71" t="s">
        <v>4</v>
      </c>
      <c r="B1" s="72" t="s">
        <v>3</v>
      </c>
      <c r="C1" s="72" t="s">
        <v>2922</v>
      </c>
      <c r="D1" s="66" t="s">
        <v>5187</v>
      </c>
      <c r="E1" s="68" t="s">
        <v>5188</v>
      </c>
      <c r="F1" s="68" t="s">
        <v>5189</v>
      </c>
      <c r="G1" s="68" t="s">
        <v>5190</v>
      </c>
      <c r="H1" s="68" t="s">
        <v>5191</v>
      </c>
      <c r="I1" s="67" t="s">
        <v>5192</v>
      </c>
      <c r="K1" s="429" t="s">
        <v>5276</v>
      </c>
      <c r="L1" s="430"/>
      <c r="M1" s="430"/>
      <c r="N1" s="430"/>
      <c r="O1" s="430"/>
      <c r="P1" s="431"/>
      <c r="Q1" s="94"/>
      <c r="R1" s="94"/>
      <c r="S1" s="94"/>
      <c r="U1" s="402" t="s">
        <v>5277</v>
      </c>
      <c r="V1" s="423"/>
      <c r="W1" s="423"/>
      <c r="X1" s="423"/>
      <c r="Y1" s="423"/>
      <c r="Z1" s="403"/>
    </row>
    <row r="2" spans="1:26" x14ac:dyDescent="0.2">
      <c r="A2" s="52" t="s">
        <v>2432</v>
      </c>
      <c r="B2" s="1" t="s">
        <v>24</v>
      </c>
      <c r="C2" s="1" t="s">
        <v>5278</v>
      </c>
      <c r="D2" s="55" t="s">
        <v>2432</v>
      </c>
      <c r="E2" s="11">
        <v>1</v>
      </c>
      <c r="F2" s="37">
        <v>114</v>
      </c>
      <c r="G2" s="37">
        <v>0</v>
      </c>
      <c r="H2" s="37">
        <v>599.026123046875</v>
      </c>
      <c r="I2" s="56" t="s">
        <v>5193</v>
      </c>
      <c r="K2" s="24"/>
      <c r="L2" s="46"/>
      <c r="M2" s="46"/>
      <c r="N2" s="46"/>
      <c r="O2" s="46"/>
      <c r="P2" s="47"/>
      <c r="Q2" s="37"/>
      <c r="R2" s="37"/>
      <c r="S2" s="37"/>
      <c r="U2" s="24"/>
      <c r="V2" s="46"/>
      <c r="W2" s="46"/>
      <c r="X2" s="46"/>
      <c r="Y2" s="46"/>
      <c r="Z2" s="47"/>
    </row>
    <row r="3" spans="1:26" x14ac:dyDescent="0.2">
      <c r="A3" s="52" t="s">
        <v>2434</v>
      </c>
      <c r="B3" s="1" t="s">
        <v>24</v>
      </c>
      <c r="C3" s="1" t="s">
        <v>5278</v>
      </c>
      <c r="D3" s="55" t="s">
        <v>2432</v>
      </c>
      <c r="E3" s="11">
        <v>2</v>
      </c>
      <c r="F3" s="37">
        <v>110</v>
      </c>
      <c r="G3" s="37">
        <v>66</v>
      </c>
      <c r="H3" s="37">
        <v>570.91839599609375</v>
      </c>
      <c r="I3" s="56" t="s">
        <v>5193</v>
      </c>
      <c r="K3" s="21" t="s">
        <v>5078</v>
      </c>
      <c r="L3" s="6"/>
      <c r="M3" s="6"/>
      <c r="N3" s="6"/>
      <c r="O3" s="6"/>
      <c r="P3" s="39"/>
      <c r="Q3" s="37"/>
      <c r="R3" s="37"/>
      <c r="S3" s="37"/>
      <c r="U3" s="21" t="s">
        <v>5078</v>
      </c>
      <c r="V3" s="6"/>
      <c r="W3" s="6"/>
      <c r="X3" s="6"/>
      <c r="Y3" s="6"/>
      <c r="Z3" s="39"/>
    </row>
    <row r="4" spans="1:26" x14ac:dyDescent="0.2">
      <c r="A4" s="52" t="s">
        <v>2437</v>
      </c>
      <c r="B4" s="1" t="s">
        <v>24</v>
      </c>
      <c r="C4" s="1" t="s">
        <v>5278</v>
      </c>
      <c r="D4" s="55" t="s">
        <v>2432</v>
      </c>
      <c r="E4" s="11">
        <v>3</v>
      </c>
      <c r="F4" s="37">
        <v>117</v>
      </c>
      <c r="G4" s="37">
        <v>0</v>
      </c>
      <c r="H4" s="37">
        <v>664.2000732421875</v>
      </c>
      <c r="I4" s="56" t="s">
        <v>5193</v>
      </c>
      <c r="K4" s="28" t="s">
        <v>5195</v>
      </c>
      <c r="L4" s="6"/>
      <c r="M4" s="6"/>
      <c r="N4" s="6"/>
      <c r="O4" s="6"/>
      <c r="P4" s="39"/>
      <c r="Q4" s="37"/>
      <c r="R4" s="37"/>
      <c r="S4" s="37"/>
      <c r="U4" s="28" t="s">
        <v>5195</v>
      </c>
      <c r="V4" s="6"/>
      <c r="W4" s="6"/>
      <c r="X4" s="6"/>
      <c r="Y4" s="6"/>
      <c r="Z4" s="39"/>
    </row>
    <row r="5" spans="1:26" x14ac:dyDescent="0.2">
      <c r="A5" s="52" t="s">
        <v>2438</v>
      </c>
      <c r="B5" s="1" t="s">
        <v>24</v>
      </c>
      <c r="C5" s="1" t="s">
        <v>5279</v>
      </c>
      <c r="D5" s="55" t="s">
        <v>2432</v>
      </c>
      <c r="E5" s="11">
        <v>4</v>
      </c>
      <c r="F5" s="37">
        <v>128</v>
      </c>
      <c r="G5" s="37">
        <v>41</v>
      </c>
      <c r="H5" s="37">
        <v>708.74420166015625</v>
      </c>
      <c r="I5" s="56" t="s">
        <v>5193</v>
      </c>
      <c r="K5" s="21"/>
      <c r="L5" s="6"/>
      <c r="M5" s="6"/>
      <c r="N5" s="6"/>
      <c r="O5" s="6"/>
      <c r="P5" s="39"/>
      <c r="Q5" s="37"/>
      <c r="R5" s="37"/>
      <c r="S5" s="37"/>
      <c r="U5" s="21"/>
      <c r="V5" s="6"/>
      <c r="W5" s="6"/>
      <c r="X5" s="6"/>
      <c r="Y5" s="6"/>
      <c r="Z5" s="39"/>
    </row>
    <row r="6" spans="1:26" x14ac:dyDescent="0.2">
      <c r="A6" s="52" t="s">
        <v>2453</v>
      </c>
      <c r="B6" s="1" t="s">
        <v>24</v>
      </c>
      <c r="C6" s="1" t="s">
        <v>5279</v>
      </c>
      <c r="D6" s="55" t="s">
        <v>2432</v>
      </c>
      <c r="E6" s="11">
        <v>5</v>
      </c>
      <c r="F6" s="37">
        <v>131</v>
      </c>
      <c r="G6" s="37">
        <v>36</v>
      </c>
      <c r="H6" s="37">
        <v>662.59735107421875</v>
      </c>
      <c r="I6" s="56" t="s">
        <v>5193</v>
      </c>
      <c r="K6" s="21" t="s">
        <v>5082</v>
      </c>
      <c r="L6" s="6" t="s">
        <v>5180</v>
      </c>
      <c r="M6" s="6" t="s">
        <v>5184</v>
      </c>
      <c r="N6" s="6" t="s">
        <v>5182</v>
      </c>
      <c r="O6" s="6" t="s">
        <v>5185</v>
      </c>
      <c r="P6" s="39"/>
      <c r="Q6" s="37"/>
      <c r="R6" s="37"/>
      <c r="S6" s="37"/>
      <c r="U6" s="21" t="s">
        <v>5082</v>
      </c>
      <c r="V6" s="6" t="s">
        <v>5180</v>
      </c>
      <c r="W6" s="6" t="s">
        <v>5184</v>
      </c>
      <c r="X6" s="6" t="s">
        <v>5182</v>
      </c>
      <c r="Y6" s="6" t="s">
        <v>5185</v>
      </c>
      <c r="Z6" s="39"/>
    </row>
    <row r="7" spans="1:26" x14ac:dyDescent="0.2">
      <c r="A7" s="52" t="s">
        <v>2454</v>
      </c>
      <c r="B7" s="1" t="s">
        <v>24</v>
      </c>
      <c r="C7" s="1" t="s">
        <v>5279</v>
      </c>
      <c r="D7" s="55" t="s">
        <v>2432</v>
      </c>
      <c r="E7" s="11">
        <v>6</v>
      </c>
      <c r="F7" s="37">
        <v>133</v>
      </c>
      <c r="G7" s="37">
        <v>75</v>
      </c>
      <c r="H7" s="37">
        <v>681.2841796875</v>
      </c>
      <c r="I7" s="56" t="s">
        <v>5193</v>
      </c>
      <c r="K7" s="21" t="s">
        <v>5089</v>
      </c>
      <c r="L7" s="6">
        <v>4</v>
      </c>
      <c r="M7" s="6">
        <v>4</v>
      </c>
      <c r="N7" s="6">
        <v>4</v>
      </c>
      <c r="O7" s="6">
        <v>4</v>
      </c>
      <c r="P7" s="39"/>
      <c r="Q7" s="37"/>
      <c r="R7" s="37"/>
      <c r="S7" s="37"/>
      <c r="U7" s="21" t="s">
        <v>5089</v>
      </c>
      <c r="V7" s="6">
        <v>3</v>
      </c>
      <c r="W7" s="6">
        <v>3</v>
      </c>
      <c r="X7" s="6">
        <v>3</v>
      </c>
      <c r="Y7" s="6">
        <v>3</v>
      </c>
      <c r="Z7" s="39"/>
    </row>
    <row r="8" spans="1:26" x14ac:dyDescent="0.2">
      <c r="A8" s="52" t="s">
        <v>2436</v>
      </c>
      <c r="B8" s="1" t="s">
        <v>14</v>
      </c>
      <c r="C8" s="1" t="s">
        <v>5278</v>
      </c>
      <c r="D8" s="55" t="s">
        <v>2432</v>
      </c>
      <c r="E8" s="11">
        <v>7</v>
      </c>
      <c r="F8" s="37">
        <v>141</v>
      </c>
      <c r="G8" s="37">
        <v>64</v>
      </c>
      <c r="H8" s="37">
        <v>687.85089111328125</v>
      </c>
      <c r="I8" s="56" t="s">
        <v>5193</v>
      </c>
      <c r="K8" s="23" t="s">
        <v>5090</v>
      </c>
      <c r="L8" s="7">
        <v>0</v>
      </c>
      <c r="M8" s="7">
        <v>0</v>
      </c>
      <c r="N8" s="7">
        <v>0</v>
      </c>
      <c r="O8" s="7">
        <v>0</v>
      </c>
      <c r="P8" s="45"/>
      <c r="Q8" s="37"/>
      <c r="R8" s="37"/>
      <c r="S8" s="37"/>
      <c r="U8" s="23" t="s">
        <v>5090</v>
      </c>
      <c r="V8" s="7">
        <v>0</v>
      </c>
      <c r="W8" s="7">
        <v>0</v>
      </c>
      <c r="X8" s="7">
        <v>0</v>
      </c>
      <c r="Y8" s="7">
        <v>0</v>
      </c>
      <c r="Z8" s="45"/>
    </row>
    <row r="9" spans="1:26" x14ac:dyDescent="0.2">
      <c r="A9" s="52" t="s">
        <v>2440</v>
      </c>
      <c r="B9" s="1" t="s">
        <v>14</v>
      </c>
      <c r="C9" s="1" t="s">
        <v>5278</v>
      </c>
      <c r="D9" s="55" t="s">
        <v>2432</v>
      </c>
      <c r="E9" s="11">
        <v>8</v>
      </c>
      <c r="F9" s="37">
        <v>138</v>
      </c>
      <c r="G9" s="37">
        <v>81</v>
      </c>
      <c r="H9" s="37">
        <v>696.3502197265625</v>
      </c>
      <c r="I9" s="56" t="s">
        <v>5193</v>
      </c>
      <c r="K9" s="37"/>
      <c r="L9" s="37"/>
      <c r="M9" s="37"/>
      <c r="N9" s="37"/>
      <c r="O9" s="37"/>
      <c r="P9" s="37"/>
      <c r="Q9" s="37"/>
      <c r="R9" s="37"/>
      <c r="S9" s="37"/>
      <c r="U9" s="37"/>
      <c r="V9" s="37"/>
      <c r="W9" s="37"/>
      <c r="X9" s="37"/>
      <c r="Y9" s="37"/>
      <c r="Z9" s="37"/>
    </row>
    <row r="10" spans="1:26" x14ac:dyDescent="0.2">
      <c r="A10" s="52" t="s">
        <v>2441</v>
      </c>
      <c r="B10" s="1" t="s">
        <v>14</v>
      </c>
      <c r="C10" s="1" t="s">
        <v>5278</v>
      </c>
      <c r="D10" s="55" t="s">
        <v>2432</v>
      </c>
      <c r="E10" s="11">
        <v>9</v>
      </c>
      <c r="F10" s="37">
        <v>141</v>
      </c>
      <c r="G10" s="37">
        <v>42</v>
      </c>
      <c r="H10" s="37">
        <v>643.73211669921875</v>
      </c>
      <c r="I10" s="56" t="s">
        <v>5193</v>
      </c>
      <c r="K10" s="110" t="s">
        <v>5280</v>
      </c>
      <c r="L10" s="46"/>
      <c r="M10" s="46"/>
      <c r="N10" s="46"/>
      <c r="O10" s="46"/>
      <c r="P10" s="47"/>
      <c r="Q10" s="37"/>
      <c r="R10" s="37"/>
      <c r="S10" s="37"/>
      <c r="U10" s="110" t="s">
        <v>5280</v>
      </c>
      <c r="V10" s="46"/>
      <c r="W10" s="46"/>
      <c r="X10" s="46"/>
      <c r="Y10" s="46"/>
      <c r="Z10" s="47"/>
    </row>
    <row r="11" spans="1:26" x14ac:dyDescent="0.2">
      <c r="A11" s="52" t="s">
        <v>2442</v>
      </c>
      <c r="B11" s="1" t="s">
        <v>14</v>
      </c>
      <c r="C11" s="1" t="s">
        <v>5278</v>
      </c>
      <c r="D11" s="55" t="s">
        <v>2432</v>
      </c>
      <c r="E11" s="11">
        <v>10</v>
      </c>
      <c r="F11" s="37">
        <v>146</v>
      </c>
      <c r="G11" s="37">
        <v>75</v>
      </c>
      <c r="H11" s="37">
        <v>614.18719482421875</v>
      </c>
      <c r="I11" s="56" t="s">
        <v>5193</v>
      </c>
      <c r="K11" s="28" t="s">
        <v>2926</v>
      </c>
      <c r="L11" s="6" t="s">
        <v>5180</v>
      </c>
      <c r="M11" s="6" t="s">
        <v>5184</v>
      </c>
      <c r="N11" s="6" t="s">
        <v>5182</v>
      </c>
      <c r="O11" s="6" t="s">
        <v>5185</v>
      </c>
      <c r="P11" s="39"/>
      <c r="Q11" s="37"/>
      <c r="R11" s="37"/>
      <c r="S11" s="37"/>
      <c r="U11" s="28" t="s">
        <v>2926</v>
      </c>
      <c r="V11" s="6" t="s">
        <v>5180</v>
      </c>
      <c r="W11" s="6" t="s">
        <v>5184</v>
      </c>
      <c r="X11" s="6" t="s">
        <v>5182</v>
      </c>
      <c r="Y11" s="6" t="s">
        <v>5185</v>
      </c>
      <c r="Z11" s="39"/>
    </row>
    <row r="12" spans="1:26" x14ac:dyDescent="0.2">
      <c r="A12" s="52" t="s">
        <v>2446</v>
      </c>
      <c r="B12" s="1" t="s">
        <v>14</v>
      </c>
      <c r="C12" s="1" t="s">
        <v>5279</v>
      </c>
      <c r="D12" s="55" t="s">
        <v>2432</v>
      </c>
      <c r="E12" s="11">
        <v>11</v>
      </c>
      <c r="F12" s="37">
        <v>145</v>
      </c>
      <c r="G12" s="37">
        <v>85</v>
      </c>
      <c r="H12" s="37">
        <v>628.7105712890625</v>
      </c>
      <c r="I12" s="56" t="s">
        <v>5193</v>
      </c>
      <c r="K12" s="21" t="s">
        <v>2933</v>
      </c>
      <c r="L12" s="6">
        <v>0.90080000000000005</v>
      </c>
      <c r="M12" s="6">
        <v>0.96189999999999998</v>
      </c>
      <c r="N12" s="6">
        <v>0.93510000000000004</v>
      </c>
      <c r="O12" s="6">
        <v>0.95089999999999997</v>
      </c>
      <c r="P12" s="39"/>
      <c r="Q12" s="37"/>
      <c r="R12" s="37"/>
      <c r="S12" s="37"/>
      <c r="U12" s="21" t="s">
        <v>2933</v>
      </c>
      <c r="V12" s="6">
        <v>0.95979999999999999</v>
      </c>
      <c r="W12" s="6">
        <v>0.92920000000000003</v>
      </c>
      <c r="X12" s="6">
        <v>0.78569999999999995</v>
      </c>
      <c r="Y12" s="6">
        <v>0.99850000000000005</v>
      </c>
      <c r="Z12" s="39"/>
    </row>
    <row r="13" spans="1:26" x14ac:dyDescent="0.2">
      <c r="A13" s="52" t="s">
        <v>2447</v>
      </c>
      <c r="B13" s="1" t="s">
        <v>14</v>
      </c>
      <c r="C13" s="1" t="s">
        <v>5279</v>
      </c>
      <c r="D13" s="55" t="s">
        <v>2432</v>
      </c>
      <c r="E13" s="11">
        <v>12</v>
      </c>
      <c r="F13" s="37">
        <v>144</v>
      </c>
      <c r="G13" s="37">
        <v>39</v>
      </c>
      <c r="H13" s="37">
        <v>708.07177734375</v>
      </c>
      <c r="I13" s="56" t="s">
        <v>5193</v>
      </c>
      <c r="K13" s="21" t="s">
        <v>2934</v>
      </c>
      <c r="L13" s="6">
        <v>0.43509999999999999</v>
      </c>
      <c r="M13" s="6">
        <v>0.79069999999999996</v>
      </c>
      <c r="N13" s="6">
        <v>0.62460000000000004</v>
      </c>
      <c r="O13" s="6">
        <v>0.7218</v>
      </c>
      <c r="P13" s="39"/>
      <c r="Q13" s="37"/>
      <c r="R13" s="37"/>
      <c r="S13" s="37"/>
      <c r="U13" s="21" t="s">
        <v>2934</v>
      </c>
      <c r="V13" s="6">
        <v>0.61450000000000005</v>
      </c>
      <c r="W13" s="6">
        <v>0.48549999999999999</v>
      </c>
      <c r="X13" s="6">
        <v>8.09E-2</v>
      </c>
      <c r="Y13" s="6">
        <v>0.92610000000000003</v>
      </c>
      <c r="Z13" s="39"/>
    </row>
    <row r="14" spans="1:26" x14ac:dyDescent="0.2">
      <c r="A14" s="52" t="s">
        <v>2448</v>
      </c>
      <c r="B14" s="1" t="s">
        <v>14</v>
      </c>
      <c r="C14" s="1" t="s">
        <v>5279</v>
      </c>
      <c r="D14" s="55" t="s">
        <v>2432</v>
      </c>
      <c r="E14" s="11">
        <v>13</v>
      </c>
      <c r="F14" s="37">
        <v>142</v>
      </c>
      <c r="G14" s="37">
        <v>71</v>
      </c>
      <c r="H14" s="37">
        <v>650.722412109375</v>
      </c>
      <c r="I14" s="56" t="s">
        <v>5193</v>
      </c>
      <c r="K14" s="21" t="s">
        <v>2935</v>
      </c>
      <c r="L14" s="6" t="s">
        <v>49</v>
      </c>
      <c r="M14" s="6" t="s">
        <v>49</v>
      </c>
      <c r="N14" s="6" t="s">
        <v>49</v>
      </c>
      <c r="O14" s="6" t="s">
        <v>49</v>
      </c>
      <c r="P14" s="39"/>
      <c r="Q14" s="37"/>
      <c r="R14" s="37"/>
      <c r="S14" s="37"/>
      <c r="U14" s="21" t="s">
        <v>2935</v>
      </c>
      <c r="V14" s="6" t="s">
        <v>49</v>
      </c>
      <c r="W14" s="6" t="s">
        <v>49</v>
      </c>
      <c r="X14" s="6" t="s">
        <v>49</v>
      </c>
      <c r="Y14" s="6" t="s">
        <v>49</v>
      </c>
      <c r="Z14" s="39"/>
    </row>
    <row r="15" spans="1:26" x14ac:dyDescent="0.2">
      <c r="A15" s="53" t="s">
        <v>2450</v>
      </c>
      <c r="B15" s="54" t="s">
        <v>14</v>
      </c>
      <c r="C15" s="70" t="s">
        <v>5279</v>
      </c>
      <c r="D15" s="55" t="s">
        <v>2432</v>
      </c>
      <c r="E15" s="11">
        <v>14</v>
      </c>
      <c r="F15" s="37">
        <v>144</v>
      </c>
      <c r="G15" s="37">
        <v>73</v>
      </c>
      <c r="H15" s="37">
        <v>625.01422119140625</v>
      </c>
      <c r="I15" s="56" t="s">
        <v>5193</v>
      </c>
      <c r="K15" s="23" t="s">
        <v>2938</v>
      </c>
      <c r="L15" s="7" t="s">
        <v>65</v>
      </c>
      <c r="M15" s="7" t="s">
        <v>65</v>
      </c>
      <c r="N15" s="7" t="s">
        <v>65</v>
      </c>
      <c r="O15" s="7" t="s">
        <v>65</v>
      </c>
      <c r="P15" s="45"/>
      <c r="Q15" s="37"/>
      <c r="R15" s="37"/>
      <c r="S15" s="37"/>
      <c r="U15" s="23" t="s">
        <v>2938</v>
      </c>
      <c r="V15" s="7" t="s">
        <v>65</v>
      </c>
      <c r="W15" s="7" t="s">
        <v>65</v>
      </c>
      <c r="X15" s="7" t="s">
        <v>65</v>
      </c>
      <c r="Y15" s="7" t="s">
        <v>65</v>
      </c>
      <c r="Z15" s="45"/>
    </row>
    <row r="16" spans="1:26" x14ac:dyDescent="0.2">
      <c r="D16" s="55" t="s">
        <v>2432</v>
      </c>
      <c r="E16" s="11">
        <v>15</v>
      </c>
      <c r="F16" s="37">
        <v>129</v>
      </c>
      <c r="G16" s="37">
        <v>77</v>
      </c>
      <c r="H16" s="37">
        <v>649.92388916015625</v>
      </c>
      <c r="I16" s="56" t="s">
        <v>5193</v>
      </c>
      <c r="K16" s="6"/>
      <c r="L16" s="6"/>
      <c r="M16" s="6"/>
      <c r="N16" s="6"/>
      <c r="O16" s="6"/>
      <c r="P16" s="37"/>
      <c r="Q16" s="37"/>
      <c r="R16" s="37"/>
      <c r="S16" s="37"/>
      <c r="U16" s="6"/>
      <c r="V16" s="6"/>
      <c r="W16" s="6"/>
      <c r="X16" s="6"/>
      <c r="Y16" s="6"/>
      <c r="Z16" s="37"/>
    </row>
    <row r="17" spans="4:29" x14ac:dyDescent="0.2">
      <c r="D17" s="55" t="s">
        <v>2434</v>
      </c>
      <c r="E17" s="11">
        <v>1</v>
      </c>
      <c r="F17" s="37">
        <v>140</v>
      </c>
      <c r="G17" s="37">
        <v>0</v>
      </c>
      <c r="H17" s="37">
        <v>741.7071533203125</v>
      </c>
      <c r="I17" s="56" t="s">
        <v>5193</v>
      </c>
      <c r="K17" s="110" t="s">
        <v>2941</v>
      </c>
      <c r="L17" s="46" t="s">
        <v>2942</v>
      </c>
      <c r="M17" s="46"/>
      <c r="N17" s="46"/>
      <c r="O17" s="46"/>
      <c r="P17" s="47"/>
      <c r="Q17" s="37"/>
      <c r="R17" s="37"/>
      <c r="S17" s="37"/>
      <c r="U17" s="29" t="s">
        <v>2941</v>
      </c>
      <c r="V17" s="22" t="s">
        <v>2942</v>
      </c>
      <c r="W17" s="22"/>
      <c r="X17" s="22"/>
      <c r="Y17" s="22"/>
      <c r="Z17" s="9"/>
    </row>
    <row r="18" spans="4:29" x14ac:dyDescent="0.2">
      <c r="D18" s="55" t="s">
        <v>2434</v>
      </c>
      <c r="E18" s="11">
        <v>2</v>
      </c>
      <c r="F18" s="37">
        <v>135</v>
      </c>
      <c r="G18" s="37">
        <v>67</v>
      </c>
      <c r="H18" s="37">
        <v>730.8497314453125</v>
      </c>
      <c r="I18" s="56" t="s">
        <v>5193</v>
      </c>
      <c r="K18" s="21" t="s">
        <v>2944</v>
      </c>
      <c r="L18" s="6">
        <v>0.05</v>
      </c>
      <c r="M18" s="6"/>
      <c r="N18" s="6"/>
      <c r="O18" s="6"/>
      <c r="P18" s="4"/>
      <c r="Q18" s="6"/>
      <c r="R18" s="6"/>
      <c r="S18" s="6"/>
      <c r="U18" s="21" t="s">
        <v>2944</v>
      </c>
      <c r="V18" s="6">
        <v>0.05</v>
      </c>
      <c r="W18" s="6"/>
      <c r="X18" s="6"/>
      <c r="Y18" s="6"/>
      <c r="Z18" s="4"/>
    </row>
    <row r="19" spans="4:29" x14ac:dyDescent="0.2">
      <c r="D19" s="55" t="s">
        <v>2434</v>
      </c>
      <c r="E19" s="11">
        <v>3</v>
      </c>
      <c r="F19" s="37">
        <v>136</v>
      </c>
      <c r="G19" s="37">
        <v>0</v>
      </c>
      <c r="H19" s="37">
        <v>726.44244384765625</v>
      </c>
      <c r="I19" s="56" t="s">
        <v>5193</v>
      </c>
      <c r="K19" s="21"/>
      <c r="L19" s="6"/>
      <c r="M19" s="6"/>
      <c r="N19" s="6"/>
      <c r="O19" s="6"/>
      <c r="P19" s="4"/>
      <c r="Q19" s="6"/>
      <c r="R19" s="6"/>
      <c r="S19" s="6"/>
      <c r="U19" s="21"/>
      <c r="V19" s="6"/>
      <c r="W19" s="6"/>
      <c r="X19" s="6"/>
      <c r="Y19" s="6"/>
      <c r="Z19" s="4"/>
    </row>
    <row r="20" spans="4:29" x14ac:dyDescent="0.2">
      <c r="D20" s="55" t="s">
        <v>2434</v>
      </c>
      <c r="E20" s="11">
        <v>4</v>
      </c>
      <c r="F20" s="37">
        <v>137</v>
      </c>
      <c r="G20" s="37">
        <v>63</v>
      </c>
      <c r="H20" s="37">
        <v>704.2132568359375</v>
      </c>
      <c r="I20" s="56" t="s">
        <v>5193</v>
      </c>
      <c r="K20" s="21" t="s">
        <v>2945</v>
      </c>
      <c r="L20" s="6" t="s">
        <v>2946</v>
      </c>
      <c r="M20" s="6" t="s">
        <v>2947</v>
      </c>
      <c r="N20" s="6" t="s">
        <v>2948</v>
      </c>
      <c r="O20" s="6" t="s">
        <v>2949</v>
      </c>
      <c r="P20" s="4"/>
      <c r="Q20" s="6"/>
      <c r="R20" s="6"/>
      <c r="S20" s="6"/>
      <c r="U20" s="21" t="s">
        <v>2945</v>
      </c>
      <c r="V20" s="6" t="s">
        <v>2946</v>
      </c>
      <c r="W20" s="6" t="s">
        <v>2947</v>
      </c>
      <c r="X20" s="6" t="s">
        <v>2948</v>
      </c>
      <c r="Y20" s="6" t="s">
        <v>2949</v>
      </c>
      <c r="Z20" s="4"/>
    </row>
    <row r="21" spans="4:29" x14ac:dyDescent="0.2">
      <c r="D21" s="55" t="s">
        <v>2434</v>
      </c>
      <c r="E21" s="11">
        <v>5</v>
      </c>
      <c r="F21" s="37">
        <v>130</v>
      </c>
      <c r="G21" s="37">
        <v>47</v>
      </c>
      <c r="H21" s="37">
        <v>715.50103759765625</v>
      </c>
      <c r="I21" s="56" t="s">
        <v>5193</v>
      </c>
      <c r="K21" s="21" t="s">
        <v>5227</v>
      </c>
      <c r="L21" s="6">
        <v>93.97</v>
      </c>
      <c r="M21" s="6" t="s">
        <v>39</v>
      </c>
      <c r="N21" s="6" t="s">
        <v>43</v>
      </c>
      <c r="O21" s="6" t="s">
        <v>49</v>
      </c>
      <c r="P21" s="4"/>
      <c r="Q21" s="6"/>
      <c r="R21" s="6"/>
      <c r="S21" s="6"/>
      <c r="U21" s="21" t="s">
        <v>5227</v>
      </c>
      <c r="V21" s="6">
        <v>86.25</v>
      </c>
      <c r="W21" s="6" t="s">
        <v>39</v>
      </c>
      <c r="X21" s="6" t="s">
        <v>43</v>
      </c>
      <c r="Y21" s="6" t="s">
        <v>49</v>
      </c>
      <c r="Z21" s="4"/>
    </row>
    <row r="22" spans="4:29" x14ac:dyDescent="0.2">
      <c r="D22" s="55" t="s">
        <v>2434</v>
      </c>
      <c r="E22" s="11">
        <v>6</v>
      </c>
      <c r="F22" s="37">
        <v>126</v>
      </c>
      <c r="G22" s="37">
        <v>69</v>
      </c>
      <c r="H22" s="37">
        <v>724.5806884765625</v>
      </c>
      <c r="I22" s="56" t="s">
        <v>5193</v>
      </c>
      <c r="K22" s="21" t="s">
        <v>5148</v>
      </c>
      <c r="L22" s="6">
        <v>0.85880000000000001</v>
      </c>
      <c r="M22" s="6">
        <v>0.1656</v>
      </c>
      <c r="N22" s="6" t="s">
        <v>65</v>
      </c>
      <c r="O22" s="6" t="s">
        <v>69</v>
      </c>
      <c r="P22" s="4"/>
      <c r="Q22" s="6"/>
      <c r="R22" s="6"/>
      <c r="S22" s="6"/>
      <c r="U22" s="21" t="s">
        <v>5148</v>
      </c>
      <c r="V22" s="6">
        <v>0.16700000000000001</v>
      </c>
      <c r="W22" s="6">
        <v>0.74709999999999999</v>
      </c>
      <c r="X22" s="6" t="s">
        <v>65</v>
      </c>
      <c r="Y22" s="6" t="s">
        <v>69</v>
      </c>
      <c r="Z22" s="4"/>
    </row>
    <row r="23" spans="4:29" x14ac:dyDescent="0.2">
      <c r="D23" s="55" t="s">
        <v>2434</v>
      </c>
      <c r="E23" s="11">
        <v>7</v>
      </c>
      <c r="F23" s="37">
        <v>142</v>
      </c>
      <c r="G23" s="37">
        <v>45</v>
      </c>
      <c r="H23" s="37">
        <v>715.467041015625</v>
      </c>
      <c r="I23" s="56" t="s">
        <v>5193</v>
      </c>
      <c r="K23" s="21"/>
      <c r="L23" s="6"/>
      <c r="M23" s="6"/>
      <c r="N23" s="6"/>
      <c r="O23" s="6"/>
      <c r="P23" s="4"/>
      <c r="Q23" s="6"/>
      <c r="R23" s="6"/>
      <c r="S23" s="6"/>
      <c r="U23" s="21"/>
      <c r="V23" s="6"/>
      <c r="W23" s="6"/>
      <c r="X23" s="6"/>
      <c r="Y23" s="6"/>
      <c r="Z23" s="4"/>
    </row>
    <row r="24" spans="4:29" x14ac:dyDescent="0.2">
      <c r="D24" s="55" t="s">
        <v>2434</v>
      </c>
      <c r="E24" s="11">
        <v>8</v>
      </c>
      <c r="F24" s="37">
        <v>130</v>
      </c>
      <c r="G24" s="37">
        <v>0</v>
      </c>
      <c r="H24" s="37">
        <v>731.312255859375</v>
      </c>
      <c r="I24" s="56" t="s">
        <v>5193</v>
      </c>
      <c r="K24" s="21" t="s">
        <v>2951</v>
      </c>
      <c r="L24" s="6" t="s">
        <v>2952</v>
      </c>
      <c r="M24" s="6" t="s">
        <v>2953</v>
      </c>
      <c r="N24" s="6" t="s">
        <v>2954</v>
      </c>
      <c r="O24" s="6" t="s">
        <v>2955</v>
      </c>
      <c r="P24" s="4" t="s">
        <v>2947</v>
      </c>
      <c r="Q24" s="6"/>
      <c r="R24" s="6"/>
      <c r="S24" s="6"/>
      <c r="U24" s="21" t="s">
        <v>2951</v>
      </c>
      <c r="V24" s="6" t="s">
        <v>2952</v>
      </c>
      <c r="W24" s="6" t="s">
        <v>2953</v>
      </c>
      <c r="X24" s="6" t="s">
        <v>2954</v>
      </c>
      <c r="Y24" s="6" t="s">
        <v>2955</v>
      </c>
      <c r="Z24" s="4" t="s">
        <v>2947</v>
      </c>
    </row>
    <row r="25" spans="4:29" x14ac:dyDescent="0.2">
      <c r="D25" s="55" t="s">
        <v>2434</v>
      </c>
      <c r="E25" s="11">
        <v>9</v>
      </c>
      <c r="F25" s="37">
        <v>125</v>
      </c>
      <c r="G25" s="37">
        <v>0</v>
      </c>
      <c r="H25" s="37">
        <v>706.360595703125</v>
      </c>
      <c r="I25" s="56" t="s">
        <v>5193</v>
      </c>
      <c r="K25" s="21" t="s">
        <v>5227</v>
      </c>
      <c r="L25" s="6">
        <v>21300</v>
      </c>
      <c r="M25" s="6">
        <v>1</v>
      </c>
      <c r="N25" s="6">
        <v>21300</v>
      </c>
      <c r="O25" s="6" t="s">
        <v>5281</v>
      </c>
      <c r="P25" s="4" t="s">
        <v>3038</v>
      </c>
      <c r="Q25" s="6"/>
      <c r="R25" s="6"/>
      <c r="S25" s="6"/>
      <c r="U25" s="21" t="s">
        <v>5227</v>
      </c>
      <c r="V25" s="6">
        <v>12031</v>
      </c>
      <c r="W25" s="6">
        <v>1</v>
      </c>
      <c r="X25" s="6">
        <v>12031</v>
      </c>
      <c r="Y25" s="6" t="s">
        <v>5282</v>
      </c>
      <c r="Z25" s="4" t="s">
        <v>3038</v>
      </c>
    </row>
    <row r="26" spans="4:29" x14ac:dyDescent="0.2">
      <c r="D26" s="55" t="s">
        <v>2434</v>
      </c>
      <c r="E26" s="11">
        <v>10</v>
      </c>
      <c r="F26" s="37">
        <v>130</v>
      </c>
      <c r="G26" s="37">
        <v>0</v>
      </c>
      <c r="H26" s="37">
        <v>743.86761474609375</v>
      </c>
      <c r="I26" s="56" t="s">
        <v>5193</v>
      </c>
      <c r="K26" s="21" t="s">
        <v>5148</v>
      </c>
      <c r="L26" s="6">
        <v>194.7</v>
      </c>
      <c r="M26" s="6">
        <v>1</v>
      </c>
      <c r="N26" s="6">
        <v>194.7</v>
      </c>
      <c r="O26" s="6" t="s">
        <v>5283</v>
      </c>
      <c r="P26" s="4" t="s">
        <v>5284</v>
      </c>
      <c r="Q26" s="6"/>
      <c r="R26" s="6"/>
      <c r="S26" s="6"/>
      <c r="U26" s="21" t="s">
        <v>5148</v>
      </c>
      <c r="V26" s="6">
        <v>23.29</v>
      </c>
      <c r="W26" s="6">
        <v>1</v>
      </c>
      <c r="X26" s="6">
        <v>23.29</v>
      </c>
      <c r="Y26" s="6" t="s">
        <v>5285</v>
      </c>
      <c r="Z26" s="4" t="s">
        <v>5286</v>
      </c>
    </row>
    <row r="27" spans="4:29" x14ac:dyDescent="0.2">
      <c r="D27" s="55" t="s">
        <v>2434</v>
      </c>
      <c r="E27" s="11">
        <v>11</v>
      </c>
      <c r="F27" s="37">
        <v>135</v>
      </c>
      <c r="G27" s="37">
        <v>59</v>
      </c>
      <c r="H27" s="37">
        <v>726.52716064453125</v>
      </c>
      <c r="I27" s="56" t="s">
        <v>5193</v>
      </c>
      <c r="K27" s="23" t="s">
        <v>2962</v>
      </c>
      <c r="L27" s="7">
        <v>1173</v>
      </c>
      <c r="M27" s="7">
        <v>13</v>
      </c>
      <c r="N27" s="7">
        <v>90.21</v>
      </c>
      <c r="O27" s="7"/>
      <c r="P27" s="5"/>
      <c r="Q27" s="6"/>
      <c r="R27" s="6"/>
      <c r="S27" s="6"/>
      <c r="U27" s="23" t="s">
        <v>2962</v>
      </c>
      <c r="V27" s="7">
        <v>1895</v>
      </c>
      <c r="W27" s="7">
        <v>9</v>
      </c>
      <c r="X27" s="7">
        <v>210.5</v>
      </c>
      <c r="Y27" s="7"/>
      <c r="Z27" s="5"/>
    </row>
    <row r="28" spans="4:29" x14ac:dyDescent="0.2">
      <c r="D28" s="55" t="s">
        <v>2434</v>
      </c>
      <c r="E28" s="11">
        <v>12</v>
      </c>
      <c r="F28" s="37">
        <v>119</v>
      </c>
      <c r="G28" s="37">
        <v>0</v>
      </c>
      <c r="H28" s="37">
        <v>711.29510498046875</v>
      </c>
      <c r="I28" s="56" t="s">
        <v>5193</v>
      </c>
      <c r="K28" s="6"/>
      <c r="L28" s="6"/>
      <c r="M28" s="6"/>
      <c r="N28" s="6"/>
      <c r="O28" s="6"/>
      <c r="P28" s="6"/>
      <c r="Q28" s="6"/>
      <c r="R28" s="6"/>
      <c r="S28" s="6"/>
      <c r="U28" s="6"/>
      <c r="V28" s="6"/>
      <c r="W28" s="6"/>
      <c r="X28" s="6"/>
      <c r="Y28" s="6"/>
      <c r="Z28" s="6"/>
    </row>
    <row r="29" spans="4:29" x14ac:dyDescent="0.2">
      <c r="D29" s="55" t="s">
        <v>2434</v>
      </c>
      <c r="E29" s="11">
        <v>13</v>
      </c>
      <c r="F29" s="37">
        <v>124</v>
      </c>
      <c r="G29" s="37">
        <v>58</v>
      </c>
      <c r="H29" s="37">
        <v>723.86962890625</v>
      </c>
      <c r="I29" s="56" t="s">
        <v>5193</v>
      </c>
      <c r="K29" s="29" t="s">
        <v>2983</v>
      </c>
      <c r="L29" s="22" t="s">
        <v>2984</v>
      </c>
      <c r="M29" s="22" t="s">
        <v>2985</v>
      </c>
      <c r="N29" s="22" t="s">
        <v>2986</v>
      </c>
      <c r="O29" s="22" t="s">
        <v>2987</v>
      </c>
      <c r="P29" s="22" t="s">
        <v>2988</v>
      </c>
      <c r="Q29" s="22"/>
      <c r="R29" s="22"/>
      <c r="S29" s="9"/>
      <c r="U29" s="29" t="s">
        <v>2983</v>
      </c>
      <c r="V29" s="22" t="s">
        <v>2984</v>
      </c>
      <c r="W29" s="22" t="s">
        <v>2985</v>
      </c>
      <c r="X29" s="22" t="s">
        <v>2986</v>
      </c>
      <c r="Y29" s="22" t="s">
        <v>2987</v>
      </c>
      <c r="Z29" s="22" t="s">
        <v>2988</v>
      </c>
      <c r="AA29" s="46"/>
      <c r="AB29" s="46"/>
      <c r="AC29" s="47"/>
    </row>
    <row r="30" spans="4:29" x14ac:dyDescent="0.2">
      <c r="D30" s="55" t="s">
        <v>2434</v>
      </c>
      <c r="E30" s="11">
        <v>14</v>
      </c>
      <c r="F30" s="37">
        <v>134</v>
      </c>
      <c r="G30" s="37">
        <v>0</v>
      </c>
      <c r="H30" s="37">
        <v>683.74169921875</v>
      </c>
      <c r="I30" s="56" t="s">
        <v>5193</v>
      </c>
      <c r="K30" s="28"/>
      <c r="L30" s="6"/>
      <c r="M30" s="6"/>
      <c r="N30" s="6"/>
      <c r="O30" s="6"/>
      <c r="P30" s="6"/>
      <c r="Q30" s="6"/>
      <c r="R30" s="6"/>
      <c r="S30" s="4"/>
      <c r="U30" s="21"/>
      <c r="V30" s="6"/>
      <c r="W30" s="6"/>
      <c r="X30" s="6"/>
      <c r="Y30" s="6"/>
      <c r="Z30" s="6"/>
      <c r="AA30" s="37"/>
      <c r="AB30" s="37"/>
      <c r="AC30" s="39"/>
    </row>
    <row r="31" spans="4:29" x14ac:dyDescent="0.2">
      <c r="D31" s="55" t="s">
        <v>2434</v>
      </c>
      <c r="E31" s="11">
        <v>15</v>
      </c>
      <c r="F31" s="37">
        <v>130</v>
      </c>
      <c r="G31" s="37">
        <v>0</v>
      </c>
      <c r="H31" s="37">
        <v>663.0079345703125</v>
      </c>
      <c r="I31" s="56" t="s">
        <v>5193</v>
      </c>
      <c r="K31" s="21" t="s">
        <v>5287</v>
      </c>
      <c r="L31" s="6">
        <v>-6.976</v>
      </c>
      <c r="M31" s="6" t="s">
        <v>5288</v>
      </c>
      <c r="N31" s="6" t="s">
        <v>69</v>
      </c>
      <c r="O31" s="6" t="s">
        <v>65</v>
      </c>
      <c r="P31" s="6">
        <v>0.30380000000000001</v>
      </c>
      <c r="Q31" s="6"/>
      <c r="R31" s="6"/>
      <c r="S31" s="4"/>
      <c r="U31" s="21" t="s">
        <v>5287</v>
      </c>
      <c r="V31" s="6">
        <v>-2.786</v>
      </c>
      <c r="W31" s="6" t="s">
        <v>5289</v>
      </c>
      <c r="X31" s="6" t="s">
        <v>69</v>
      </c>
      <c r="Y31" s="6" t="s">
        <v>65</v>
      </c>
      <c r="Z31" s="6">
        <v>0.93600000000000005</v>
      </c>
      <c r="AA31" s="37"/>
      <c r="AB31" s="37"/>
      <c r="AC31" s="39"/>
    </row>
    <row r="32" spans="4:29" x14ac:dyDescent="0.2">
      <c r="D32" s="55" t="s">
        <v>2436</v>
      </c>
      <c r="E32" s="11">
        <v>1</v>
      </c>
      <c r="F32" s="37">
        <v>0</v>
      </c>
      <c r="G32" s="37">
        <v>0</v>
      </c>
      <c r="H32" s="37">
        <v>744.7108154296875</v>
      </c>
      <c r="I32" s="56" t="s">
        <v>5274</v>
      </c>
      <c r="K32" s="21" t="s">
        <v>5290</v>
      </c>
      <c r="L32" s="6">
        <v>-6.976</v>
      </c>
      <c r="M32" s="6" t="s">
        <v>5288</v>
      </c>
      <c r="N32" s="6" t="s">
        <v>69</v>
      </c>
      <c r="O32" s="6" t="s">
        <v>65</v>
      </c>
      <c r="P32" s="6">
        <v>0.30380000000000001</v>
      </c>
      <c r="Q32" s="6"/>
      <c r="R32" s="6"/>
      <c r="S32" s="4"/>
      <c r="U32" s="21" t="s">
        <v>5290</v>
      </c>
      <c r="V32" s="6">
        <v>-2.786</v>
      </c>
      <c r="W32" s="6" t="s">
        <v>5289</v>
      </c>
      <c r="X32" s="6" t="s">
        <v>69</v>
      </c>
      <c r="Y32" s="6" t="s">
        <v>65</v>
      </c>
      <c r="Z32" s="6">
        <v>0.93600000000000005</v>
      </c>
      <c r="AA32" s="37"/>
      <c r="AB32" s="37"/>
      <c r="AC32" s="39"/>
    </row>
    <row r="33" spans="4:29" x14ac:dyDescent="0.2">
      <c r="D33" s="55" t="s">
        <v>2436</v>
      </c>
      <c r="E33" s="11">
        <v>2</v>
      </c>
      <c r="F33" s="37">
        <v>125</v>
      </c>
      <c r="G33" s="37">
        <v>0</v>
      </c>
      <c r="H33" s="37">
        <v>725.254638671875</v>
      </c>
      <c r="I33" s="56" t="s">
        <v>5193</v>
      </c>
      <c r="K33" s="21"/>
      <c r="L33" s="6"/>
      <c r="M33" s="6"/>
      <c r="N33" s="6"/>
      <c r="O33" s="6"/>
      <c r="P33" s="6"/>
      <c r="Q33" s="6"/>
      <c r="R33" s="6"/>
      <c r="S33" s="4"/>
      <c r="U33" s="21"/>
      <c r="V33" s="6"/>
      <c r="W33" s="6"/>
      <c r="X33" s="6"/>
      <c r="Y33" s="6"/>
      <c r="Z33" s="6"/>
      <c r="AA33" s="37"/>
      <c r="AB33" s="37"/>
      <c r="AC33" s="39"/>
    </row>
    <row r="34" spans="4:29" x14ac:dyDescent="0.2">
      <c r="D34" s="55" t="s">
        <v>2436</v>
      </c>
      <c r="E34" s="11">
        <v>3</v>
      </c>
      <c r="F34" s="37">
        <v>161</v>
      </c>
      <c r="G34" s="37">
        <v>0</v>
      </c>
      <c r="H34" s="37">
        <v>725.80316162109375</v>
      </c>
      <c r="I34" s="56" t="s">
        <v>5193</v>
      </c>
      <c r="K34" s="21"/>
      <c r="L34" s="6"/>
      <c r="M34" s="6"/>
      <c r="N34" s="6"/>
      <c r="O34" s="6"/>
      <c r="P34" s="6"/>
      <c r="Q34" s="6"/>
      <c r="R34" s="6"/>
      <c r="S34" s="4"/>
      <c r="U34" s="21"/>
      <c r="V34" s="6"/>
      <c r="W34" s="6"/>
      <c r="X34" s="6"/>
      <c r="Y34" s="6"/>
      <c r="Z34" s="6"/>
      <c r="AA34" s="37"/>
      <c r="AB34" s="37"/>
      <c r="AC34" s="39"/>
    </row>
    <row r="35" spans="4:29" x14ac:dyDescent="0.2">
      <c r="D35" s="55" t="s">
        <v>2436</v>
      </c>
      <c r="E35" s="11">
        <v>4</v>
      </c>
      <c r="F35" s="37">
        <v>158</v>
      </c>
      <c r="G35" s="37">
        <v>0</v>
      </c>
      <c r="H35" s="37">
        <v>744.6412353515625</v>
      </c>
      <c r="I35" s="56" t="s">
        <v>5193</v>
      </c>
      <c r="K35" s="21" t="s">
        <v>2991</v>
      </c>
      <c r="L35" s="6" t="s">
        <v>2992</v>
      </c>
      <c r="M35" s="6" t="s">
        <v>2993</v>
      </c>
      <c r="N35" s="6" t="s">
        <v>2984</v>
      </c>
      <c r="O35" s="6" t="s">
        <v>2994</v>
      </c>
      <c r="P35" s="6" t="s">
        <v>2995</v>
      </c>
      <c r="Q35" s="6" t="s">
        <v>2996</v>
      </c>
      <c r="R35" s="6" t="s">
        <v>2997</v>
      </c>
      <c r="S35" s="4" t="s">
        <v>2953</v>
      </c>
      <c r="U35" s="21" t="s">
        <v>2991</v>
      </c>
      <c r="V35" s="6" t="s">
        <v>2992</v>
      </c>
      <c r="W35" s="6" t="s">
        <v>2993</v>
      </c>
      <c r="X35" s="6" t="s">
        <v>2984</v>
      </c>
      <c r="Y35" s="6" t="s">
        <v>2994</v>
      </c>
      <c r="Z35" s="6" t="s">
        <v>2995</v>
      </c>
      <c r="AA35" s="37" t="s">
        <v>2996</v>
      </c>
      <c r="AB35" s="37" t="s">
        <v>2997</v>
      </c>
      <c r="AC35" s="39" t="s">
        <v>2953</v>
      </c>
    </row>
    <row r="36" spans="4:29" x14ac:dyDescent="0.2">
      <c r="D36" s="55" t="s">
        <v>2436</v>
      </c>
      <c r="E36" s="11">
        <v>5</v>
      </c>
      <c r="F36" s="37">
        <v>157</v>
      </c>
      <c r="G36" s="37">
        <v>52</v>
      </c>
      <c r="H36" s="37">
        <v>749.164794921875</v>
      </c>
      <c r="I36" s="56" t="s">
        <v>5193</v>
      </c>
      <c r="K36" s="21"/>
      <c r="L36" s="6"/>
      <c r="M36" s="6"/>
      <c r="N36" s="6"/>
      <c r="O36" s="6"/>
      <c r="P36" s="6"/>
      <c r="Q36" s="6"/>
      <c r="R36" s="6"/>
      <c r="S36" s="4"/>
      <c r="U36" s="21"/>
      <c r="V36" s="6"/>
      <c r="W36" s="6"/>
      <c r="X36" s="6"/>
      <c r="Y36" s="6"/>
      <c r="Z36" s="6"/>
      <c r="AA36" s="37"/>
      <c r="AB36" s="37"/>
      <c r="AC36" s="39"/>
    </row>
    <row r="37" spans="4:29" x14ac:dyDescent="0.2">
      <c r="D37" s="55" t="s">
        <v>2436</v>
      </c>
      <c r="E37" s="11">
        <v>6</v>
      </c>
      <c r="F37" s="37">
        <v>151</v>
      </c>
      <c r="G37" s="37">
        <v>0</v>
      </c>
      <c r="H37" s="37">
        <v>741.8035888671875</v>
      </c>
      <c r="I37" s="56" t="s">
        <v>5193</v>
      </c>
      <c r="K37" s="28" t="s">
        <v>5287</v>
      </c>
      <c r="L37" s="6">
        <v>126.6</v>
      </c>
      <c r="M37" s="6">
        <v>133.6</v>
      </c>
      <c r="N37" s="6">
        <v>-6.976</v>
      </c>
      <c r="O37" s="6">
        <v>4.7489999999999997</v>
      </c>
      <c r="P37" s="6">
        <v>4</v>
      </c>
      <c r="Q37" s="6">
        <v>4</v>
      </c>
      <c r="R37" s="6">
        <v>1.4690000000000001</v>
      </c>
      <c r="S37" s="4">
        <v>13</v>
      </c>
      <c r="U37" s="21" t="s">
        <v>5287</v>
      </c>
      <c r="V37" s="6">
        <v>124.4</v>
      </c>
      <c r="W37" s="6">
        <v>127.2</v>
      </c>
      <c r="X37" s="6">
        <v>-2.786</v>
      </c>
      <c r="Y37" s="6">
        <v>8.3770000000000007</v>
      </c>
      <c r="Z37" s="6">
        <v>3</v>
      </c>
      <c r="AA37" s="37">
        <v>3</v>
      </c>
      <c r="AB37" s="37">
        <v>0.33260000000000001</v>
      </c>
      <c r="AC37" s="39">
        <v>9</v>
      </c>
    </row>
    <row r="38" spans="4:29" x14ac:dyDescent="0.2">
      <c r="D38" s="55" t="s">
        <v>2436</v>
      </c>
      <c r="E38" s="11">
        <v>7</v>
      </c>
      <c r="F38" s="37">
        <v>134</v>
      </c>
      <c r="G38" s="37">
        <v>0</v>
      </c>
      <c r="H38" s="37">
        <v>759.0751953125</v>
      </c>
      <c r="I38" s="56" t="s">
        <v>5193</v>
      </c>
      <c r="K38" s="23" t="s">
        <v>5290</v>
      </c>
      <c r="L38" s="7">
        <v>53.67</v>
      </c>
      <c r="M38" s="7">
        <v>60.64</v>
      </c>
      <c r="N38" s="7">
        <v>-6.976</v>
      </c>
      <c r="O38" s="7">
        <v>4.7489999999999997</v>
      </c>
      <c r="P38" s="7">
        <v>4</v>
      </c>
      <c r="Q38" s="7">
        <v>4</v>
      </c>
      <c r="R38" s="7">
        <v>1.4690000000000001</v>
      </c>
      <c r="S38" s="5">
        <v>13</v>
      </c>
      <c r="U38" s="23" t="s">
        <v>5290</v>
      </c>
      <c r="V38" s="7">
        <v>61.11</v>
      </c>
      <c r="W38" s="7">
        <v>63.9</v>
      </c>
      <c r="X38" s="7">
        <v>-2.786</v>
      </c>
      <c r="Y38" s="7">
        <v>8.3770000000000007</v>
      </c>
      <c r="Z38" s="7">
        <v>3</v>
      </c>
      <c r="AA38" s="44">
        <v>3</v>
      </c>
      <c r="AB38" s="44">
        <v>0.33260000000000001</v>
      </c>
      <c r="AC38" s="45">
        <v>9</v>
      </c>
    </row>
    <row r="39" spans="4:29" x14ac:dyDescent="0.2">
      <c r="D39" s="55" t="s">
        <v>2436</v>
      </c>
      <c r="E39" s="11">
        <v>8</v>
      </c>
      <c r="F39" s="37">
        <v>148</v>
      </c>
      <c r="G39" s="37">
        <v>42</v>
      </c>
      <c r="H39" s="37">
        <v>745.97650146484375</v>
      </c>
      <c r="I39" s="56" t="s">
        <v>5193</v>
      </c>
      <c r="K39" s="6"/>
      <c r="L39" s="6"/>
      <c r="M39" s="6"/>
      <c r="N39" s="6"/>
      <c r="O39" s="6"/>
      <c r="P39" s="6"/>
      <c r="Q39" s="6"/>
      <c r="R39" s="6"/>
      <c r="S39" s="6"/>
      <c r="U39" s="6"/>
      <c r="V39" s="6"/>
      <c r="W39" s="6"/>
      <c r="X39" s="6"/>
      <c r="Y39" s="6"/>
      <c r="Z39" s="6"/>
    </row>
    <row r="40" spans="4:29" x14ac:dyDescent="0.2">
      <c r="D40" s="55" t="s">
        <v>2436</v>
      </c>
      <c r="E40" s="11">
        <v>9</v>
      </c>
      <c r="F40" s="37">
        <v>147</v>
      </c>
      <c r="G40" s="37">
        <v>0</v>
      </c>
      <c r="H40" s="37">
        <v>729.05511474609375</v>
      </c>
      <c r="I40" s="56" t="s">
        <v>5193</v>
      </c>
      <c r="K40" s="6"/>
      <c r="L40" s="6"/>
      <c r="M40" s="6"/>
      <c r="N40" s="6"/>
      <c r="O40" s="6"/>
      <c r="P40" s="6"/>
      <c r="Q40" s="6"/>
      <c r="R40" s="6"/>
      <c r="S40" s="6"/>
      <c r="U40" s="6"/>
      <c r="V40" s="6"/>
      <c r="W40" s="6"/>
      <c r="X40" s="6"/>
      <c r="Y40" s="6"/>
      <c r="Z40" s="6"/>
    </row>
    <row r="41" spans="4:29" x14ac:dyDescent="0.2">
      <c r="D41" s="55" t="s">
        <v>2436</v>
      </c>
      <c r="E41" s="11">
        <v>10</v>
      </c>
      <c r="F41" s="37">
        <v>151</v>
      </c>
      <c r="G41" s="37">
        <v>44</v>
      </c>
      <c r="H41" s="37">
        <v>755.4368896484375</v>
      </c>
      <c r="I41" s="56" t="s">
        <v>5193</v>
      </c>
      <c r="K41" s="6"/>
      <c r="L41" s="6"/>
      <c r="M41" s="6"/>
      <c r="N41" s="6"/>
      <c r="O41" s="6"/>
      <c r="P41" s="6"/>
      <c r="Q41" s="6"/>
      <c r="R41" s="6"/>
      <c r="S41" s="6"/>
      <c r="U41" s="6"/>
      <c r="V41" s="6"/>
      <c r="W41" s="6"/>
      <c r="X41" s="6"/>
      <c r="Y41" s="6"/>
      <c r="Z41" s="6"/>
    </row>
    <row r="42" spans="4:29" x14ac:dyDescent="0.2">
      <c r="D42" s="55" t="s">
        <v>2436</v>
      </c>
      <c r="E42" s="11">
        <v>11</v>
      </c>
      <c r="F42" s="37">
        <v>152</v>
      </c>
      <c r="G42" s="37">
        <v>0</v>
      </c>
      <c r="H42" s="37">
        <v>737.06683349609375</v>
      </c>
      <c r="I42" s="56" t="s">
        <v>5193</v>
      </c>
      <c r="K42" s="6"/>
      <c r="L42" s="6"/>
      <c r="M42" s="6"/>
      <c r="N42" s="6"/>
      <c r="O42" s="6"/>
      <c r="P42" s="6"/>
      <c r="Q42" s="6"/>
      <c r="R42" s="6"/>
      <c r="S42" s="6"/>
      <c r="U42" s="6"/>
      <c r="V42" s="6"/>
      <c r="W42" s="6"/>
      <c r="X42" s="6"/>
      <c r="Y42" s="6"/>
      <c r="Z42" s="6"/>
    </row>
    <row r="43" spans="4:29" x14ac:dyDescent="0.2">
      <c r="D43" s="55" t="s">
        <v>2436</v>
      </c>
      <c r="E43" s="11">
        <v>12</v>
      </c>
      <c r="F43" s="37">
        <v>183</v>
      </c>
      <c r="G43" s="37">
        <v>109</v>
      </c>
      <c r="H43" s="37">
        <v>720.8321533203125</v>
      </c>
      <c r="I43" s="56" t="s">
        <v>5193</v>
      </c>
      <c r="K43" s="6"/>
      <c r="L43" s="6"/>
      <c r="M43" s="6"/>
      <c r="N43" s="6"/>
      <c r="O43" s="6"/>
      <c r="P43" s="6"/>
      <c r="Q43" s="6"/>
      <c r="R43" s="6"/>
      <c r="S43" s="6"/>
      <c r="U43" s="6"/>
      <c r="V43" s="6"/>
      <c r="W43" s="6"/>
      <c r="X43" s="6"/>
      <c r="Y43" s="6"/>
      <c r="Z43" s="6"/>
    </row>
    <row r="44" spans="4:29" x14ac:dyDescent="0.2">
      <c r="D44" s="55" t="s">
        <v>2436</v>
      </c>
      <c r="E44" s="11">
        <v>13</v>
      </c>
      <c r="F44" s="37">
        <v>0</v>
      </c>
      <c r="G44" s="37">
        <v>0</v>
      </c>
      <c r="H44" s="37">
        <v>723.2666015625</v>
      </c>
      <c r="I44" s="56" t="s">
        <v>5274</v>
      </c>
      <c r="K44" s="6"/>
      <c r="L44" s="6"/>
      <c r="M44" s="6"/>
      <c r="N44" s="6"/>
      <c r="O44" s="6"/>
      <c r="P44" s="6"/>
      <c r="Q44" s="6"/>
      <c r="R44" s="6"/>
      <c r="S44" s="6"/>
      <c r="U44" s="6"/>
      <c r="V44" s="6"/>
      <c r="W44" s="6"/>
      <c r="X44" s="6"/>
      <c r="Y44" s="6"/>
      <c r="Z44" s="6"/>
    </row>
    <row r="45" spans="4:29" x14ac:dyDescent="0.2">
      <c r="D45" s="55" t="s">
        <v>2436</v>
      </c>
      <c r="E45" s="11">
        <v>14</v>
      </c>
      <c r="F45" s="37">
        <v>0</v>
      </c>
      <c r="G45" s="37">
        <v>0</v>
      </c>
      <c r="H45" s="37">
        <v>744.69012451171875</v>
      </c>
      <c r="I45" s="56" t="s">
        <v>5274</v>
      </c>
      <c r="K45" s="6"/>
      <c r="L45" s="6"/>
      <c r="M45" s="6"/>
      <c r="N45" s="6"/>
      <c r="O45" s="6"/>
      <c r="P45" s="6"/>
      <c r="Q45" s="6"/>
      <c r="R45" s="6"/>
      <c r="S45" s="6"/>
      <c r="U45" s="6"/>
      <c r="V45" s="6"/>
      <c r="W45" s="6"/>
      <c r="X45" s="6"/>
      <c r="Y45" s="6"/>
      <c r="Z45" s="6"/>
    </row>
    <row r="46" spans="4:29" x14ac:dyDescent="0.2">
      <c r="D46" s="55" t="s">
        <v>2436</v>
      </c>
      <c r="E46" s="11">
        <v>15</v>
      </c>
      <c r="F46" s="37">
        <v>0</v>
      </c>
      <c r="G46" s="37">
        <v>0</v>
      </c>
      <c r="H46" s="37">
        <v>750.8358154296875</v>
      </c>
      <c r="I46" s="56" t="s">
        <v>5274</v>
      </c>
      <c r="K46" s="6"/>
      <c r="L46" s="6"/>
      <c r="M46" s="6"/>
      <c r="N46" s="6"/>
      <c r="O46" s="6"/>
      <c r="P46" s="6"/>
      <c r="Q46" s="6"/>
      <c r="R46" s="6"/>
      <c r="S46" s="6"/>
      <c r="U46" s="6"/>
      <c r="V46" s="6"/>
      <c r="W46" s="6"/>
      <c r="X46" s="6"/>
      <c r="Y46" s="6"/>
      <c r="Z46" s="6"/>
    </row>
    <row r="47" spans="4:29" x14ac:dyDescent="0.2">
      <c r="D47" s="55" t="s">
        <v>2437</v>
      </c>
      <c r="E47" s="11">
        <v>1</v>
      </c>
      <c r="F47" s="37">
        <v>137</v>
      </c>
      <c r="G47" s="37">
        <v>98</v>
      </c>
      <c r="H47" s="37">
        <v>613.87127685546875</v>
      </c>
      <c r="I47" s="56" t="s">
        <v>5193</v>
      </c>
      <c r="K47" s="6"/>
      <c r="L47" s="6"/>
      <c r="M47" s="6"/>
      <c r="N47" s="6"/>
      <c r="O47" s="6"/>
      <c r="P47" s="6"/>
      <c r="Q47" s="6"/>
      <c r="R47" s="6"/>
      <c r="S47" s="6"/>
      <c r="U47" s="6"/>
      <c r="V47" s="6"/>
      <c r="W47" s="6"/>
      <c r="X47" s="6"/>
      <c r="Y47" s="6"/>
      <c r="Z47" s="6"/>
    </row>
    <row r="48" spans="4:29" x14ac:dyDescent="0.2">
      <c r="D48" s="55" t="s">
        <v>2437</v>
      </c>
      <c r="E48" s="11">
        <v>2</v>
      </c>
      <c r="F48" s="37">
        <v>126</v>
      </c>
      <c r="G48" s="37">
        <v>64</v>
      </c>
      <c r="H48" s="37">
        <v>613.23284912109375</v>
      </c>
      <c r="I48" s="56" t="s">
        <v>5193</v>
      </c>
      <c r="K48" s="6"/>
      <c r="L48" s="6"/>
      <c r="M48" s="6"/>
      <c r="N48" s="6"/>
      <c r="O48" s="6"/>
      <c r="P48" s="6"/>
      <c r="Q48" s="6"/>
      <c r="R48" s="6"/>
      <c r="S48" s="6"/>
      <c r="U48" s="6"/>
      <c r="V48" s="6"/>
      <c r="W48" s="6"/>
      <c r="X48" s="6"/>
      <c r="Y48" s="6"/>
      <c r="Z48" s="6"/>
    </row>
    <row r="49" spans="4:26" x14ac:dyDescent="0.2">
      <c r="D49" s="55" t="s">
        <v>2437</v>
      </c>
      <c r="E49" s="11">
        <v>3</v>
      </c>
      <c r="F49" s="37">
        <v>122</v>
      </c>
      <c r="G49" s="37">
        <v>0</v>
      </c>
      <c r="H49" s="37">
        <v>669.07122802734375</v>
      </c>
      <c r="I49" s="56" t="s">
        <v>5193</v>
      </c>
      <c r="K49" s="6"/>
      <c r="L49" s="6"/>
      <c r="M49" s="6"/>
      <c r="N49" s="6"/>
      <c r="O49" s="6"/>
      <c r="P49" s="6"/>
      <c r="Q49" s="6"/>
      <c r="R49" s="6"/>
      <c r="S49" s="6"/>
      <c r="U49" s="6"/>
      <c r="V49" s="6"/>
      <c r="W49" s="6"/>
      <c r="X49" s="6"/>
      <c r="Y49" s="6"/>
      <c r="Z49" s="6"/>
    </row>
    <row r="50" spans="4:26" x14ac:dyDescent="0.2">
      <c r="D50" s="55" t="s">
        <v>2437</v>
      </c>
      <c r="E50" s="11">
        <v>4</v>
      </c>
      <c r="F50" s="37">
        <v>138</v>
      </c>
      <c r="G50" s="37">
        <v>75</v>
      </c>
      <c r="H50" s="37">
        <v>641.61541748046875</v>
      </c>
      <c r="I50" s="56" t="s">
        <v>5193</v>
      </c>
      <c r="K50" s="6"/>
      <c r="L50" s="6"/>
      <c r="M50" s="6"/>
      <c r="N50" s="6"/>
      <c r="O50" s="6"/>
      <c r="P50" s="6"/>
      <c r="Q50" s="6"/>
      <c r="R50" s="6"/>
      <c r="S50" s="6"/>
      <c r="U50" s="6"/>
      <c r="V50" s="6"/>
      <c r="W50" s="6"/>
      <c r="X50" s="6"/>
      <c r="Y50" s="6"/>
      <c r="Z50" s="6"/>
    </row>
    <row r="51" spans="4:26" x14ac:dyDescent="0.2">
      <c r="D51" s="55" t="s">
        <v>2437</v>
      </c>
      <c r="E51" s="11">
        <v>5</v>
      </c>
      <c r="F51" s="37">
        <v>129</v>
      </c>
      <c r="G51" s="37">
        <v>77</v>
      </c>
      <c r="H51" s="37">
        <v>681.2481689453125</v>
      </c>
      <c r="I51" s="56" t="s">
        <v>5193</v>
      </c>
      <c r="K51" s="6"/>
      <c r="L51" s="6"/>
      <c r="M51" s="6"/>
      <c r="N51" s="6"/>
      <c r="O51" s="6"/>
      <c r="P51" s="6"/>
      <c r="Q51" s="6"/>
      <c r="R51" s="6"/>
      <c r="S51" s="6"/>
      <c r="U51" s="6"/>
      <c r="V51" s="6"/>
      <c r="W51" s="6"/>
      <c r="X51" s="6"/>
      <c r="Y51" s="6"/>
      <c r="Z51" s="6"/>
    </row>
    <row r="52" spans="4:26" x14ac:dyDescent="0.2">
      <c r="D52" s="55" t="s">
        <v>2437</v>
      </c>
      <c r="E52" s="11">
        <v>6</v>
      </c>
      <c r="F52" s="37">
        <v>122</v>
      </c>
      <c r="G52" s="37">
        <v>0</v>
      </c>
      <c r="H52" s="37">
        <v>682.599853515625</v>
      </c>
      <c r="I52" s="56" t="s">
        <v>5193</v>
      </c>
      <c r="K52" s="6"/>
      <c r="L52" s="6"/>
      <c r="M52" s="6"/>
      <c r="N52" s="6"/>
      <c r="O52" s="6"/>
      <c r="P52" s="6"/>
      <c r="Q52" s="6"/>
      <c r="R52" s="6"/>
      <c r="S52" s="6"/>
      <c r="U52" s="6"/>
      <c r="V52" s="6"/>
      <c r="W52" s="6"/>
      <c r="X52" s="6"/>
      <c r="Y52" s="6"/>
      <c r="Z52" s="6"/>
    </row>
    <row r="53" spans="4:26" x14ac:dyDescent="0.2">
      <c r="D53" s="55" t="s">
        <v>2437</v>
      </c>
      <c r="E53" s="11">
        <v>7</v>
      </c>
      <c r="F53" s="37">
        <v>117</v>
      </c>
      <c r="G53" s="37">
        <v>57</v>
      </c>
      <c r="H53" s="37">
        <v>714.69866943359375</v>
      </c>
      <c r="I53" s="56" t="s">
        <v>5193</v>
      </c>
      <c r="K53" s="6"/>
      <c r="L53" s="6"/>
      <c r="M53" s="6"/>
      <c r="N53" s="6"/>
      <c r="O53" s="6"/>
      <c r="P53" s="6"/>
      <c r="Q53" s="6"/>
      <c r="R53" s="6"/>
      <c r="S53" s="6"/>
      <c r="U53" s="6"/>
      <c r="V53" s="6"/>
      <c r="W53" s="6"/>
      <c r="X53" s="6"/>
      <c r="Y53" s="6"/>
      <c r="Z53" s="6"/>
    </row>
    <row r="54" spans="4:26" x14ac:dyDescent="0.2">
      <c r="D54" s="55" t="s">
        <v>2437</v>
      </c>
      <c r="E54" s="11">
        <v>8</v>
      </c>
      <c r="F54" s="37">
        <v>120</v>
      </c>
      <c r="G54" s="37">
        <v>0</v>
      </c>
      <c r="H54" s="37">
        <v>672.4962158203125</v>
      </c>
      <c r="I54" s="56" t="s">
        <v>5193</v>
      </c>
      <c r="K54" s="6"/>
      <c r="L54" s="6"/>
      <c r="M54" s="6"/>
      <c r="N54" s="6"/>
      <c r="O54" s="6"/>
      <c r="P54" s="6"/>
      <c r="Q54" s="6"/>
      <c r="R54" s="6"/>
      <c r="S54" s="6"/>
      <c r="U54" s="6"/>
      <c r="V54" s="6"/>
      <c r="W54" s="6"/>
      <c r="X54" s="6"/>
      <c r="Y54" s="6"/>
      <c r="Z54" s="6"/>
    </row>
    <row r="55" spans="4:26" x14ac:dyDescent="0.2">
      <c r="D55" s="55" t="s">
        <v>2437</v>
      </c>
      <c r="E55" s="11">
        <v>9</v>
      </c>
      <c r="F55" s="37">
        <v>120</v>
      </c>
      <c r="G55" s="37">
        <v>35</v>
      </c>
      <c r="H55" s="37">
        <v>657.26812744140625</v>
      </c>
      <c r="I55" s="56" t="s">
        <v>5193</v>
      </c>
      <c r="K55" s="6"/>
      <c r="L55" s="6"/>
      <c r="M55" s="6"/>
      <c r="N55" s="6"/>
      <c r="O55" s="6"/>
      <c r="P55" s="6"/>
      <c r="Q55" s="6"/>
      <c r="R55" s="6"/>
      <c r="S55" s="6"/>
      <c r="U55" s="6"/>
      <c r="V55" s="6"/>
      <c r="W55" s="6"/>
      <c r="X55" s="6"/>
      <c r="Y55" s="6"/>
      <c r="Z55" s="6"/>
    </row>
    <row r="56" spans="4:26" x14ac:dyDescent="0.2">
      <c r="D56" s="55" t="s">
        <v>2437</v>
      </c>
      <c r="E56" s="11">
        <v>10</v>
      </c>
      <c r="F56" s="37">
        <v>128</v>
      </c>
      <c r="G56" s="37">
        <v>71</v>
      </c>
      <c r="H56" s="37">
        <v>697.40386962890625</v>
      </c>
      <c r="I56" s="56" t="s">
        <v>5193</v>
      </c>
      <c r="K56" s="37"/>
      <c r="L56" s="37"/>
      <c r="M56" s="37"/>
      <c r="N56" s="37"/>
      <c r="O56" s="37"/>
      <c r="P56" s="37"/>
      <c r="Q56" s="37"/>
      <c r="R56" s="37"/>
      <c r="S56" s="37"/>
      <c r="U56" s="37"/>
      <c r="V56" s="37"/>
      <c r="W56" s="37"/>
      <c r="X56" s="37"/>
      <c r="Y56" s="37"/>
      <c r="Z56" s="37"/>
    </row>
    <row r="57" spans="4:26" x14ac:dyDescent="0.2">
      <c r="D57" s="55" t="s">
        <v>2437</v>
      </c>
      <c r="E57" s="11">
        <v>11</v>
      </c>
      <c r="F57" s="37">
        <v>119</v>
      </c>
      <c r="G57" s="37">
        <v>66</v>
      </c>
      <c r="H57" s="37">
        <v>681.91815185546875</v>
      </c>
      <c r="I57" s="56" t="s">
        <v>5193</v>
      </c>
      <c r="K57" s="6"/>
      <c r="L57" s="6"/>
      <c r="M57" s="6"/>
      <c r="N57" s="6"/>
      <c r="O57" s="6"/>
      <c r="P57" s="6"/>
      <c r="Q57" s="6"/>
      <c r="R57" s="6"/>
      <c r="S57" s="6"/>
      <c r="U57" s="6"/>
      <c r="V57" s="6"/>
      <c r="W57" s="6"/>
      <c r="X57" s="6"/>
      <c r="Y57" s="6"/>
      <c r="Z57" s="6"/>
    </row>
    <row r="58" spans="4:26" x14ac:dyDescent="0.2">
      <c r="D58" s="55" t="s">
        <v>2437</v>
      </c>
      <c r="E58" s="11">
        <v>12</v>
      </c>
      <c r="F58" s="37">
        <v>131</v>
      </c>
      <c r="G58" s="37">
        <v>0</v>
      </c>
      <c r="H58" s="37">
        <v>664.4781494140625</v>
      </c>
      <c r="I58" s="56" t="s">
        <v>5193</v>
      </c>
      <c r="K58" s="6"/>
      <c r="L58" s="6"/>
      <c r="M58" s="6"/>
      <c r="N58" s="6"/>
      <c r="O58" s="6"/>
      <c r="P58" s="6"/>
      <c r="Q58" s="6"/>
      <c r="R58" s="6"/>
      <c r="S58" s="6"/>
      <c r="U58" s="6"/>
      <c r="V58" s="6"/>
      <c r="W58" s="6"/>
      <c r="X58" s="6"/>
      <c r="Y58" s="6"/>
      <c r="Z58" s="6"/>
    </row>
    <row r="59" spans="4:26" x14ac:dyDescent="0.2">
      <c r="D59" s="55" t="s">
        <v>2437</v>
      </c>
      <c r="E59" s="11">
        <v>13</v>
      </c>
      <c r="F59" s="37">
        <v>125</v>
      </c>
      <c r="G59" s="37">
        <v>32</v>
      </c>
      <c r="H59" s="37">
        <v>630.1661376953125</v>
      </c>
      <c r="I59" s="56" t="s">
        <v>5193</v>
      </c>
      <c r="K59" s="6"/>
      <c r="L59" s="6"/>
      <c r="M59" s="6"/>
      <c r="N59" s="6"/>
      <c r="O59" s="6"/>
      <c r="P59" s="6"/>
      <c r="Q59" s="6"/>
      <c r="R59" s="6"/>
      <c r="S59" s="6"/>
      <c r="U59" s="6"/>
      <c r="V59" s="6"/>
      <c r="W59" s="6"/>
      <c r="X59" s="6"/>
      <c r="Y59" s="6"/>
      <c r="Z59" s="6"/>
    </row>
    <row r="60" spans="4:26" x14ac:dyDescent="0.2">
      <c r="D60" s="55" t="s">
        <v>2437</v>
      </c>
      <c r="E60" s="11">
        <v>14</v>
      </c>
      <c r="F60" s="37">
        <v>118</v>
      </c>
      <c r="G60" s="37">
        <v>32</v>
      </c>
      <c r="H60" s="37">
        <v>682.20819091796875</v>
      </c>
      <c r="I60" s="56" t="s">
        <v>5193</v>
      </c>
      <c r="K60" s="6"/>
      <c r="L60" s="6"/>
      <c r="M60" s="6"/>
      <c r="N60" s="6"/>
      <c r="O60" s="6"/>
      <c r="P60" s="6"/>
      <c r="Q60" s="6"/>
      <c r="R60" s="6"/>
      <c r="S60" s="6"/>
      <c r="U60" s="6"/>
      <c r="V60" s="6"/>
      <c r="W60" s="6"/>
      <c r="X60" s="6"/>
      <c r="Y60" s="6"/>
      <c r="Z60" s="6"/>
    </row>
    <row r="61" spans="4:26" x14ac:dyDescent="0.2">
      <c r="D61" s="55" t="s">
        <v>2437</v>
      </c>
      <c r="E61" s="11">
        <v>15</v>
      </c>
      <c r="F61" s="37">
        <v>136</v>
      </c>
      <c r="G61" s="37">
        <v>0</v>
      </c>
      <c r="H61" s="37">
        <v>695.4327392578125</v>
      </c>
      <c r="I61" s="56" t="s">
        <v>5193</v>
      </c>
      <c r="K61" s="6"/>
      <c r="L61" s="6"/>
      <c r="M61" s="6"/>
      <c r="N61" s="6"/>
      <c r="O61" s="6"/>
      <c r="P61" s="6"/>
      <c r="Q61" s="6"/>
      <c r="R61" s="6"/>
      <c r="S61" s="6"/>
      <c r="U61" s="6"/>
      <c r="V61" s="6"/>
      <c r="W61" s="6"/>
      <c r="X61" s="6"/>
      <c r="Y61" s="6"/>
      <c r="Z61" s="6"/>
    </row>
    <row r="62" spans="4:26" x14ac:dyDescent="0.2">
      <c r="D62" s="55" t="s">
        <v>2438</v>
      </c>
      <c r="E62" s="11">
        <v>1</v>
      </c>
      <c r="F62" s="37">
        <v>117</v>
      </c>
      <c r="G62" s="37">
        <v>0</v>
      </c>
      <c r="H62" s="37">
        <v>714.21661376953125</v>
      </c>
      <c r="I62" s="56" t="s">
        <v>5193</v>
      </c>
      <c r="K62" s="6"/>
      <c r="L62" s="6"/>
      <c r="M62" s="6"/>
      <c r="N62" s="6"/>
      <c r="O62" s="6"/>
      <c r="P62" s="6"/>
      <c r="Q62" s="6"/>
      <c r="R62" s="6"/>
      <c r="S62" s="6"/>
      <c r="U62" s="6"/>
      <c r="V62" s="6"/>
      <c r="W62" s="6"/>
      <c r="X62" s="6"/>
      <c r="Y62" s="6"/>
      <c r="Z62" s="6"/>
    </row>
    <row r="63" spans="4:26" x14ac:dyDescent="0.2">
      <c r="D63" s="55" t="s">
        <v>2438</v>
      </c>
      <c r="E63" s="11">
        <v>2</v>
      </c>
      <c r="F63" s="37">
        <v>110</v>
      </c>
      <c r="G63" s="37">
        <v>46</v>
      </c>
      <c r="H63" s="37">
        <v>733.67034912109375</v>
      </c>
      <c r="I63" s="56" t="s">
        <v>5193</v>
      </c>
      <c r="K63" s="6"/>
      <c r="L63" s="6"/>
      <c r="M63" s="6"/>
      <c r="N63" s="6"/>
      <c r="O63" s="6"/>
      <c r="P63" s="6"/>
      <c r="Q63" s="6"/>
      <c r="R63" s="6"/>
      <c r="S63" s="6"/>
      <c r="U63" s="6"/>
      <c r="V63" s="6"/>
      <c r="W63" s="6"/>
      <c r="X63" s="6"/>
      <c r="Y63" s="6"/>
      <c r="Z63" s="6"/>
    </row>
    <row r="64" spans="4:26" x14ac:dyDescent="0.2">
      <c r="D64" s="55" t="s">
        <v>2438</v>
      </c>
      <c r="E64" s="11">
        <v>3</v>
      </c>
      <c r="F64" s="37">
        <v>104</v>
      </c>
      <c r="G64" s="37">
        <v>0</v>
      </c>
      <c r="H64" s="37">
        <v>718.87799072265625</v>
      </c>
      <c r="I64" s="56" t="s">
        <v>5193</v>
      </c>
      <c r="K64" s="30"/>
      <c r="L64" s="30"/>
      <c r="M64" s="30"/>
      <c r="N64" s="30"/>
      <c r="O64" s="30"/>
      <c r="P64" s="30"/>
      <c r="Q64" s="30"/>
      <c r="R64" s="30"/>
      <c r="S64" s="30"/>
      <c r="U64" s="30"/>
      <c r="V64" s="30"/>
      <c r="W64" s="30"/>
      <c r="X64" s="30"/>
      <c r="Y64" s="30"/>
      <c r="Z64" s="30"/>
    </row>
    <row r="65" spans="4:26" x14ac:dyDescent="0.2">
      <c r="D65" s="55" t="s">
        <v>2438</v>
      </c>
      <c r="E65" s="11">
        <v>4</v>
      </c>
      <c r="F65" s="37">
        <v>99</v>
      </c>
      <c r="G65" s="37">
        <v>42</v>
      </c>
      <c r="H65" s="37">
        <v>661.46405029296875</v>
      </c>
      <c r="I65" s="56" t="s">
        <v>5193</v>
      </c>
      <c r="K65" s="6"/>
      <c r="L65" s="6"/>
      <c r="M65" s="6"/>
      <c r="N65" s="6"/>
      <c r="O65" s="6"/>
      <c r="P65" s="6"/>
      <c r="Q65" s="6"/>
      <c r="R65" s="6"/>
      <c r="S65" s="6"/>
      <c r="U65" s="6"/>
      <c r="V65" s="6"/>
      <c r="W65" s="6"/>
      <c r="X65" s="6"/>
      <c r="Y65" s="6"/>
      <c r="Z65" s="6"/>
    </row>
    <row r="66" spans="4:26" x14ac:dyDescent="0.2">
      <c r="D66" s="55" t="s">
        <v>2438</v>
      </c>
      <c r="E66" s="11">
        <v>5</v>
      </c>
      <c r="F66" s="37">
        <v>107</v>
      </c>
      <c r="G66" s="37">
        <v>0</v>
      </c>
      <c r="H66" s="37">
        <v>736.99566650390625</v>
      </c>
      <c r="I66" s="56" t="s">
        <v>5193</v>
      </c>
      <c r="K66" s="6"/>
      <c r="L66" s="6"/>
      <c r="M66" s="6"/>
      <c r="N66" s="6"/>
      <c r="O66" s="6"/>
      <c r="P66" s="6"/>
      <c r="Q66" s="6"/>
      <c r="R66" s="6"/>
      <c r="S66" s="6"/>
      <c r="U66" s="6"/>
      <c r="V66" s="6"/>
      <c r="W66" s="6"/>
      <c r="X66" s="6"/>
      <c r="Y66" s="6"/>
      <c r="Z66" s="6"/>
    </row>
    <row r="67" spans="4:26" x14ac:dyDescent="0.2">
      <c r="D67" s="55" t="s">
        <v>2438</v>
      </c>
      <c r="E67" s="11">
        <v>6</v>
      </c>
      <c r="F67" s="37">
        <v>101</v>
      </c>
      <c r="G67" s="37">
        <v>58</v>
      </c>
      <c r="H67" s="37">
        <v>666.8330078125</v>
      </c>
      <c r="I67" s="56" t="s">
        <v>5193</v>
      </c>
      <c r="K67" s="6"/>
      <c r="L67" s="6"/>
      <c r="M67" s="6"/>
      <c r="N67" s="6"/>
      <c r="O67" s="6"/>
      <c r="P67" s="6"/>
      <c r="Q67" s="6"/>
      <c r="R67" s="6"/>
      <c r="S67" s="6"/>
      <c r="U67" s="6"/>
      <c r="V67" s="6"/>
      <c r="W67" s="6"/>
      <c r="X67" s="6"/>
      <c r="Y67" s="6"/>
      <c r="Z67" s="6"/>
    </row>
    <row r="68" spans="4:26" x14ac:dyDescent="0.2">
      <c r="D68" s="55" t="s">
        <v>2438</v>
      </c>
      <c r="E68" s="11">
        <v>7</v>
      </c>
      <c r="F68" s="37">
        <v>103</v>
      </c>
      <c r="G68" s="37">
        <v>48</v>
      </c>
      <c r="H68" s="37">
        <v>699.83270263671875</v>
      </c>
      <c r="I68" s="56" t="s">
        <v>5193</v>
      </c>
      <c r="K68" s="6"/>
      <c r="L68" s="6"/>
      <c r="M68" s="6"/>
      <c r="N68" s="6"/>
      <c r="O68" s="6"/>
      <c r="P68" s="6"/>
      <c r="Q68" s="6"/>
      <c r="R68" s="6"/>
      <c r="S68" s="6"/>
      <c r="U68" s="6"/>
      <c r="V68" s="6"/>
      <c r="W68" s="6"/>
      <c r="X68" s="6"/>
      <c r="Y68" s="6"/>
      <c r="Z68" s="6"/>
    </row>
    <row r="69" spans="4:26" x14ac:dyDescent="0.2">
      <c r="D69" s="55" t="s">
        <v>2438</v>
      </c>
      <c r="E69" s="11">
        <v>8</v>
      </c>
      <c r="F69" s="37">
        <v>103</v>
      </c>
      <c r="G69" s="37">
        <v>32</v>
      </c>
      <c r="H69" s="37">
        <v>648.55023193359375</v>
      </c>
      <c r="I69" s="56" t="s">
        <v>5193</v>
      </c>
      <c r="K69" s="6"/>
      <c r="L69" s="6"/>
      <c r="M69" s="6"/>
      <c r="N69" s="6"/>
      <c r="O69" s="6"/>
      <c r="P69" s="6"/>
      <c r="Q69" s="6"/>
      <c r="R69" s="6"/>
      <c r="S69" s="6"/>
      <c r="U69" s="6"/>
      <c r="V69" s="6"/>
      <c r="W69" s="6"/>
      <c r="X69" s="6"/>
      <c r="Y69" s="6"/>
      <c r="Z69" s="6"/>
    </row>
    <row r="70" spans="4:26" x14ac:dyDescent="0.2">
      <c r="D70" s="55" t="s">
        <v>2438</v>
      </c>
      <c r="E70" s="11">
        <v>9</v>
      </c>
      <c r="F70" s="37">
        <v>105</v>
      </c>
      <c r="G70" s="37">
        <v>0</v>
      </c>
      <c r="H70" s="37">
        <v>709.177490234375</v>
      </c>
      <c r="I70" s="56" t="s">
        <v>5193</v>
      </c>
      <c r="K70" s="6"/>
      <c r="L70" s="6"/>
      <c r="M70" s="6"/>
      <c r="N70" s="6"/>
      <c r="O70" s="6"/>
      <c r="P70" s="6"/>
      <c r="Q70" s="6"/>
      <c r="R70" s="6"/>
      <c r="S70" s="6"/>
      <c r="U70" s="6"/>
      <c r="V70" s="6"/>
      <c r="W70" s="6"/>
      <c r="X70" s="6"/>
      <c r="Y70" s="6"/>
      <c r="Z70" s="6"/>
    </row>
    <row r="71" spans="4:26" x14ac:dyDescent="0.2">
      <c r="D71" s="55" t="s">
        <v>2438</v>
      </c>
      <c r="E71" s="11">
        <v>10</v>
      </c>
      <c r="F71" s="37">
        <v>98</v>
      </c>
      <c r="G71" s="37">
        <v>0</v>
      </c>
      <c r="H71" s="37">
        <v>632.22357177734375</v>
      </c>
      <c r="I71" s="56" t="s">
        <v>5193</v>
      </c>
      <c r="K71" s="6"/>
      <c r="L71" s="6"/>
      <c r="M71" s="6"/>
      <c r="N71" s="6"/>
      <c r="O71" s="6"/>
      <c r="P71" s="6"/>
      <c r="Q71" s="6"/>
      <c r="R71" s="6"/>
      <c r="S71" s="6"/>
      <c r="U71" s="6"/>
      <c r="V71" s="6"/>
      <c r="W71" s="6"/>
      <c r="X71" s="6"/>
      <c r="Y71" s="6"/>
      <c r="Z71" s="6"/>
    </row>
    <row r="72" spans="4:26" x14ac:dyDescent="0.2">
      <c r="D72" s="55" t="s">
        <v>2438</v>
      </c>
      <c r="E72" s="11">
        <v>11</v>
      </c>
      <c r="F72" s="37">
        <v>108</v>
      </c>
      <c r="G72" s="37">
        <v>56</v>
      </c>
      <c r="H72" s="37">
        <v>682.45428466796875</v>
      </c>
      <c r="I72" s="56" t="s">
        <v>5193</v>
      </c>
      <c r="K72" s="6"/>
      <c r="L72" s="6"/>
      <c r="M72" s="6"/>
      <c r="N72" s="6"/>
      <c r="O72" s="6"/>
      <c r="P72" s="6"/>
      <c r="Q72" s="6"/>
      <c r="R72" s="6"/>
      <c r="S72" s="6"/>
      <c r="U72" s="6"/>
      <c r="V72" s="6"/>
      <c r="W72" s="6"/>
      <c r="X72" s="6"/>
      <c r="Y72" s="6"/>
      <c r="Z72" s="6"/>
    </row>
    <row r="73" spans="4:26" x14ac:dyDescent="0.2">
      <c r="D73" s="55" t="s">
        <v>2438</v>
      </c>
      <c r="E73" s="11">
        <v>12</v>
      </c>
      <c r="F73" s="37">
        <v>103</v>
      </c>
      <c r="G73" s="37">
        <v>0</v>
      </c>
      <c r="H73" s="37">
        <v>670.37933349609375</v>
      </c>
      <c r="I73" s="56" t="s">
        <v>5193</v>
      </c>
      <c r="K73" s="6"/>
      <c r="L73" s="6"/>
      <c r="M73" s="6"/>
      <c r="N73" s="6"/>
      <c r="O73" s="6"/>
      <c r="P73" s="6"/>
      <c r="Q73" s="6"/>
      <c r="R73" s="6"/>
      <c r="S73" s="6"/>
      <c r="U73" s="6"/>
      <c r="V73" s="6"/>
      <c r="W73" s="6"/>
      <c r="X73" s="6"/>
      <c r="Y73" s="6"/>
      <c r="Z73" s="6"/>
    </row>
    <row r="74" spans="4:26" x14ac:dyDescent="0.2">
      <c r="D74" s="55" t="s">
        <v>2438</v>
      </c>
      <c r="E74" s="11">
        <v>13</v>
      </c>
      <c r="F74" s="37">
        <v>106</v>
      </c>
      <c r="G74" s="37">
        <v>47</v>
      </c>
      <c r="H74" s="37">
        <v>627.12811279296875</v>
      </c>
      <c r="I74" s="56" t="s">
        <v>5193</v>
      </c>
      <c r="K74" s="30"/>
      <c r="L74" s="30"/>
      <c r="M74" s="30"/>
      <c r="N74" s="30"/>
      <c r="O74" s="30"/>
      <c r="P74" s="30"/>
      <c r="Q74" s="30"/>
      <c r="R74" s="30"/>
      <c r="S74" s="30"/>
      <c r="U74" s="30"/>
      <c r="V74" s="30"/>
      <c r="W74" s="30"/>
      <c r="X74" s="30"/>
      <c r="Y74" s="30"/>
      <c r="Z74" s="30"/>
    </row>
    <row r="75" spans="4:26" x14ac:dyDescent="0.2">
      <c r="D75" s="55" t="s">
        <v>2438</v>
      </c>
      <c r="E75" s="11">
        <v>14</v>
      </c>
      <c r="F75" s="37">
        <v>111</v>
      </c>
      <c r="G75" s="37">
        <v>70</v>
      </c>
      <c r="H75" s="37">
        <v>698.43975830078125</v>
      </c>
      <c r="I75" s="56" t="s">
        <v>5193</v>
      </c>
      <c r="K75" s="6"/>
      <c r="L75" s="6"/>
      <c r="M75" s="6"/>
      <c r="N75" s="6"/>
      <c r="O75" s="6"/>
      <c r="P75" s="6"/>
      <c r="Q75" s="6"/>
      <c r="R75" s="6"/>
      <c r="S75" s="6"/>
      <c r="U75" s="6"/>
      <c r="V75" s="6"/>
      <c r="W75" s="6"/>
      <c r="X75" s="6"/>
      <c r="Y75" s="6"/>
      <c r="Z75" s="6"/>
    </row>
    <row r="76" spans="4:26" x14ac:dyDescent="0.2">
      <c r="D76" s="55" t="s">
        <v>2438</v>
      </c>
      <c r="E76" s="11">
        <v>15</v>
      </c>
      <c r="F76" s="37">
        <v>109</v>
      </c>
      <c r="G76" s="37">
        <v>0</v>
      </c>
      <c r="H76" s="37">
        <v>669.56207275390625</v>
      </c>
      <c r="I76" s="56" t="s">
        <v>5193</v>
      </c>
      <c r="K76" s="6"/>
      <c r="L76" s="6"/>
      <c r="M76" s="6"/>
      <c r="N76" s="6"/>
      <c r="O76" s="6"/>
      <c r="P76" s="6"/>
      <c r="Q76" s="6"/>
      <c r="R76" s="6"/>
      <c r="S76" s="6"/>
      <c r="U76" s="6"/>
      <c r="V76" s="6"/>
      <c r="W76" s="6"/>
      <c r="X76" s="6"/>
      <c r="Y76" s="6"/>
      <c r="Z76" s="6"/>
    </row>
    <row r="77" spans="4:26" x14ac:dyDescent="0.2">
      <c r="D77" s="55" t="s">
        <v>2440</v>
      </c>
      <c r="E77" s="11">
        <v>1</v>
      </c>
      <c r="F77" s="37">
        <v>127</v>
      </c>
      <c r="G77" s="37">
        <v>32</v>
      </c>
      <c r="H77" s="37">
        <v>627.60943603515625</v>
      </c>
      <c r="I77" s="56" t="s">
        <v>5193</v>
      </c>
      <c r="K77" s="6"/>
      <c r="L77" s="6"/>
      <c r="M77" s="6"/>
      <c r="N77" s="6"/>
      <c r="O77" s="6"/>
      <c r="P77" s="6"/>
      <c r="Q77" s="6"/>
      <c r="R77" s="6"/>
      <c r="S77" s="6"/>
      <c r="U77" s="6"/>
      <c r="V77" s="6"/>
      <c r="W77" s="6"/>
      <c r="X77" s="6"/>
      <c r="Y77" s="6"/>
      <c r="Z77" s="6"/>
    </row>
    <row r="78" spans="4:26" x14ac:dyDescent="0.2">
      <c r="D78" s="55" t="s">
        <v>2440</v>
      </c>
      <c r="E78" s="11">
        <v>2</v>
      </c>
      <c r="F78" s="37">
        <v>96</v>
      </c>
      <c r="G78" s="37">
        <v>41</v>
      </c>
      <c r="H78" s="37">
        <v>713.57843017578125</v>
      </c>
      <c r="I78" s="56" t="s">
        <v>5193</v>
      </c>
      <c r="K78" s="6"/>
      <c r="L78" s="6"/>
      <c r="M78" s="6"/>
      <c r="N78" s="6"/>
      <c r="O78" s="6"/>
      <c r="P78" s="6"/>
      <c r="Q78" s="6"/>
      <c r="R78" s="6"/>
      <c r="S78" s="6"/>
      <c r="U78" s="6"/>
      <c r="V78" s="6"/>
      <c r="W78" s="6"/>
      <c r="X78" s="6"/>
      <c r="Y78" s="6"/>
      <c r="Z78" s="6"/>
    </row>
    <row r="79" spans="4:26" x14ac:dyDescent="0.2">
      <c r="D79" s="55" t="s">
        <v>2440</v>
      </c>
      <c r="E79" s="11">
        <v>3</v>
      </c>
      <c r="F79" s="37">
        <v>143</v>
      </c>
      <c r="G79" s="37">
        <v>101</v>
      </c>
      <c r="H79" s="37">
        <v>699.74468994140625</v>
      </c>
      <c r="I79" s="56" t="s">
        <v>5193</v>
      </c>
      <c r="K79" s="6"/>
      <c r="L79" s="6"/>
      <c r="M79" s="6"/>
      <c r="N79" s="6"/>
      <c r="O79" s="6"/>
      <c r="P79" s="6"/>
      <c r="Q79" s="6"/>
      <c r="R79" s="6"/>
      <c r="S79" s="6"/>
      <c r="U79" s="6"/>
      <c r="V79" s="6"/>
      <c r="W79" s="6"/>
      <c r="X79" s="6"/>
      <c r="Y79" s="6"/>
      <c r="Z79" s="6"/>
    </row>
    <row r="80" spans="4:26" x14ac:dyDescent="0.2">
      <c r="D80" s="55" t="s">
        <v>2440</v>
      </c>
      <c r="E80" s="11">
        <v>4</v>
      </c>
      <c r="F80" s="37">
        <v>112</v>
      </c>
      <c r="G80" s="37">
        <v>70</v>
      </c>
      <c r="H80" s="37">
        <v>697.9425048828125</v>
      </c>
      <c r="I80" s="56" t="s">
        <v>5193</v>
      </c>
      <c r="K80" s="6"/>
      <c r="L80" s="6"/>
      <c r="M80" s="6"/>
      <c r="N80" s="6"/>
      <c r="O80" s="6"/>
      <c r="P80" s="6"/>
      <c r="Q80" s="6"/>
      <c r="R80" s="6"/>
      <c r="S80" s="6"/>
      <c r="U80" s="6"/>
      <c r="V80" s="6"/>
      <c r="W80" s="6"/>
      <c r="X80" s="6"/>
      <c r="Y80" s="6"/>
      <c r="Z80" s="6"/>
    </row>
    <row r="81" spans="4:26" x14ac:dyDescent="0.2">
      <c r="D81" s="55" t="s">
        <v>2440</v>
      </c>
      <c r="E81" s="11">
        <v>5</v>
      </c>
      <c r="F81" s="37">
        <v>93</v>
      </c>
      <c r="G81" s="37">
        <v>68</v>
      </c>
      <c r="H81" s="37">
        <v>744.60552978515625</v>
      </c>
      <c r="I81" s="56" t="s">
        <v>5193</v>
      </c>
      <c r="K81" s="6"/>
      <c r="L81" s="6"/>
      <c r="M81" s="6"/>
      <c r="N81" s="6"/>
      <c r="O81" s="6"/>
      <c r="P81" s="6"/>
      <c r="Q81" s="6"/>
      <c r="R81" s="6"/>
      <c r="S81" s="6"/>
      <c r="U81" s="6"/>
      <c r="V81" s="6"/>
      <c r="W81" s="6"/>
      <c r="X81" s="6"/>
      <c r="Y81" s="6"/>
      <c r="Z81" s="6"/>
    </row>
    <row r="82" spans="4:26" x14ac:dyDescent="0.2">
      <c r="D82" s="55" t="s">
        <v>2440</v>
      </c>
      <c r="E82" s="11">
        <v>6</v>
      </c>
      <c r="F82" s="37">
        <v>76</v>
      </c>
      <c r="G82" s="37">
        <v>45</v>
      </c>
      <c r="H82" s="37">
        <v>731.0888671875</v>
      </c>
      <c r="I82" s="56" t="s">
        <v>5193</v>
      </c>
      <c r="K82" s="6"/>
      <c r="L82" s="6"/>
      <c r="M82" s="6"/>
      <c r="N82" s="6"/>
      <c r="O82" s="6"/>
      <c r="P82" s="6"/>
      <c r="Q82" s="6"/>
      <c r="R82" s="6"/>
      <c r="S82" s="6"/>
      <c r="U82" s="6"/>
      <c r="V82" s="6"/>
      <c r="W82" s="6"/>
      <c r="X82" s="6"/>
      <c r="Y82" s="6"/>
      <c r="Z82" s="6"/>
    </row>
    <row r="83" spans="4:26" x14ac:dyDescent="0.2">
      <c r="D83" s="55" t="s">
        <v>2440</v>
      </c>
      <c r="E83" s="11">
        <v>7</v>
      </c>
      <c r="F83" s="37">
        <v>128</v>
      </c>
      <c r="G83" s="37">
        <v>59</v>
      </c>
      <c r="H83" s="37">
        <v>703.3748779296875</v>
      </c>
      <c r="I83" s="56" t="s">
        <v>5193</v>
      </c>
      <c r="K83" s="30"/>
      <c r="L83" s="6"/>
      <c r="M83" s="6"/>
      <c r="N83" s="6"/>
      <c r="O83" s="6"/>
      <c r="P83" s="6"/>
      <c r="Q83" s="6"/>
      <c r="R83" s="6"/>
      <c r="S83" s="6"/>
      <c r="U83" s="30"/>
      <c r="V83" s="6"/>
      <c r="W83" s="6"/>
      <c r="X83" s="6"/>
      <c r="Y83" s="6"/>
      <c r="Z83" s="6"/>
    </row>
    <row r="84" spans="4:26" x14ac:dyDescent="0.2">
      <c r="D84" s="55" t="s">
        <v>2440</v>
      </c>
      <c r="E84" s="11">
        <v>8</v>
      </c>
      <c r="F84" s="37">
        <v>136</v>
      </c>
      <c r="G84" s="37">
        <v>0</v>
      </c>
      <c r="H84" s="37">
        <v>686.45831298828125</v>
      </c>
      <c r="I84" s="56" t="s">
        <v>5193</v>
      </c>
      <c r="K84" s="6"/>
      <c r="L84" s="6"/>
      <c r="M84" s="6"/>
      <c r="N84" s="6"/>
      <c r="O84" s="6"/>
      <c r="P84" s="6"/>
      <c r="Q84" s="6"/>
      <c r="R84" s="6"/>
      <c r="S84" s="6"/>
      <c r="U84" s="6"/>
      <c r="V84" s="6"/>
      <c r="W84" s="6"/>
      <c r="X84" s="6"/>
      <c r="Y84" s="6"/>
      <c r="Z84" s="6"/>
    </row>
    <row r="85" spans="4:26" x14ac:dyDescent="0.2">
      <c r="D85" s="55" t="s">
        <v>2440</v>
      </c>
      <c r="E85" s="11">
        <v>9</v>
      </c>
      <c r="F85" s="37">
        <v>141</v>
      </c>
      <c r="G85" s="37">
        <v>0</v>
      </c>
      <c r="H85" s="37">
        <v>701.74908447265625</v>
      </c>
      <c r="I85" s="56" t="s">
        <v>5193</v>
      </c>
      <c r="K85" s="6"/>
      <c r="L85" s="6"/>
      <c r="M85" s="6"/>
      <c r="N85" s="6"/>
      <c r="O85" s="6"/>
      <c r="P85" s="6"/>
      <c r="Q85" s="6"/>
      <c r="R85" s="6"/>
      <c r="S85" s="6"/>
      <c r="U85" s="6"/>
      <c r="V85" s="6"/>
      <c r="W85" s="6"/>
      <c r="X85" s="6"/>
      <c r="Y85" s="6"/>
      <c r="Z85" s="6"/>
    </row>
    <row r="86" spans="4:26" x14ac:dyDescent="0.2">
      <c r="D86" s="55" t="s">
        <v>2440</v>
      </c>
      <c r="E86" s="11">
        <v>10</v>
      </c>
      <c r="F86" s="37">
        <v>146</v>
      </c>
      <c r="G86" s="37">
        <v>99</v>
      </c>
      <c r="H86" s="37">
        <v>718.768310546875</v>
      </c>
      <c r="I86" s="56" t="s">
        <v>5193</v>
      </c>
      <c r="K86" s="6"/>
      <c r="L86" s="6"/>
      <c r="M86" s="6"/>
      <c r="N86" s="6"/>
      <c r="O86" s="6"/>
      <c r="P86" s="6"/>
      <c r="Q86" s="6"/>
      <c r="R86" s="6"/>
      <c r="S86" s="6"/>
      <c r="U86" s="6"/>
      <c r="V86" s="6"/>
      <c r="W86" s="6"/>
      <c r="X86" s="6"/>
      <c r="Y86" s="6"/>
      <c r="Z86" s="6"/>
    </row>
    <row r="87" spans="4:26" x14ac:dyDescent="0.2">
      <c r="D87" s="55" t="s">
        <v>2440</v>
      </c>
      <c r="E87" s="11">
        <v>11</v>
      </c>
      <c r="F87" s="37">
        <v>134</v>
      </c>
      <c r="G87" s="37">
        <v>113</v>
      </c>
      <c r="H87" s="37">
        <v>728.00396728515625</v>
      </c>
      <c r="I87" s="56" t="s">
        <v>5193</v>
      </c>
      <c r="K87" s="6"/>
      <c r="L87" s="6"/>
      <c r="M87" s="6"/>
      <c r="N87" s="6"/>
      <c r="O87" s="6"/>
      <c r="P87" s="6"/>
      <c r="Q87" s="6"/>
      <c r="R87" s="6"/>
      <c r="S87" s="6"/>
      <c r="U87" s="6"/>
      <c r="V87" s="6"/>
      <c r="W87" s="6"/>
      <c r="X87" s="6"/>
      <c r="Y87" s="6"/>
      <c r="Z87" s="6"/>
    </row>
    <row r="88" spans="4:26" x14ac:dyDescent="0.2">
      <c r="D88" s="55" t="s">
        <v>2440</v>
      </c>
      <c r="E88" s="11">
        <v>12</v>
      </c>
      <c r="F88" s="37">
        <v>69</v>
      </c>
      <c r="G88" s="37">
        <v>0</v>
      </c>
      <c r="H88" s="37">
        <v>736.12554931640625</v>
      </c>
      <c r="I88" s="56" t="s">
        <v>5193</v>
      </c>
    </row>
    <row r="89" spans="4:26" x14ac:dyDescent="0.2">
      <c r="D89" s="55" t="s">
        <v>2440</v>
      </c>
      <c r="E89" s="11">
        <v>13</v>
      </c>
      <c r="F89" s="37">
        <v>95</v>
      </c>
      <c r="G89" s="37">
        <v>0</v>
      </c>
      <c r="H89" s="37">
        <v>703.50146484375</v>
      </c>
      <c r="I89" s="56" t="s">
        <v>5193</v>
      </c>
    </row>
    <row r="90" spans="4:26" x14ac:dyDescent="0.2">
      <c r="D90" s="55" t="s">
        <v>2440</v>
      </c>
      <c r="E90" s="11">
        <v>14</v>
      </c>
      <c r="F90" s="37">
        <v>100</v>
      </c>
      <c r="G90" s="37">
        <v>0</v>
      </c>
      <c r="H90" s="37">
        <v>688.01629638671875</v>
      </c>
      <c r="I90" s="56" t="s">
        <v>5193</v>
      </c>
    </row>
    <row r="91" spans="4:26" x14ac:dyDescent="0.2">
      <c r="D91" s="55" t="s">
        <v>2440</v>
      </c>
      <c r="E91" s="11">
        <v>15</v>
      </c>
      <c r="F91" s="37">
        <v>111</v>
      </c>
      <c r="G91" s="37">
        <v>39</v>
      </c>
      <c r="H91" s="37">
        <v>693.91644287109375</v>
      </c>
      <c r="I91" s="56" t="s">
        <v>5193</v>
      </c>
    </row>
    <row r="92" spans="4:26" x14ac:dyDescent="0.2">
      <c r="D92" s="55" t="s">
        <v>2441</v>
      </c>
      <c r="E92" s="11">
        <v>1</v>
      </c>
      <c r="F92" s="37">
        <v>160</v>
      </c>
      <c r="G92" s="37">
        <v>48</v>
      </c>
      <c r="H92" s="37">
        <v>735.10333251953125</v>
      </c>
      <c r="I92" s="56" t="s">
        <v>5193</v>
      </c>
    </row>
    <row r="93" spans="4:26" x14ac:dyDescent="0.2">
      <c r="D93" s="55" t="s">
        <v>2441</v>
      </c>
      <c r="E93" s="11">
        <v>2</v>
      </c>
      <c r="F93" s="37">
        <v>162</v>
      </c>
      <c r="G93" s="37">
        <v>39</v>
      </c>
      <c r="H93" s="37">
        <v>692.3248291015625</v>
      </c>
      <c r="I93" s="56" t="s">
        <v>5193</v>
      </c>
    </row>
    <row r="94" spans="4:26" x14ac:dyDescent="0.2">
      <c r="D94" s="55" t="s">
        <v>2441</v>
      </c>
      <c r="E94" s="11">
        <v>3</v>
      </c>
      <c r="F94" s="37">
        <v>116</v>
      </c>
      <c r="G94" s="37">
        <v>0</v>
      </c>
      <c r="H94" s="37">
        <v>723.31671142578125</v>
      </c>
      <c r="I94" s="56" t="s">
        <v>5193</v>
      </c>
    </row>
    <row r="95" spans="4:26" x14ac:dyDescent="0.2">
      <c r="D95" s="55" t="s">
        <v>2441</v>
      </c>
      <c r="E95" s="11">
        <v>4</v>
      </c>
      <c r="F95" s="37">
        <v>156</v>
      </c>
      <c r="G95" s="37">
        <v>39</v>
      </c>
      <c r="H95" s="37">
        <v>724.24127197265625</v>
      </c>
      <c r="I95" s="56" t="s">
        <v>5193</v>
      </c>
    </row>
    <row r="96" spans="4:26" x14ac:dyDescent="0.2">
      <c r="D96" s="55" t="s">
        <v>2441</v>
      </c>
      <c r="E96" s="11">
        <v>5</v>
      </c>
      <c r="F96" s="37">
        <v>153</v>
      </c>
      <c r="G96" s="37">
        <v>33</v>
      </c>
      <c r="H96" s="37">
        <v>663.2347412109375</v>
      </c>
      <c r="I96" s="56" t="s">
        <v>5193</v>
      </c>
    </row>
    <row r="97" spans="4:9" x14ac:dyDescent="0.2">
      <c r="D97" s="55" t="s">
        <v>2441</v>
      </c>
      <c r="E97" s="11">
        <v>6</v>
      </c>
      <c r="F97" s="37">
        <v>159</v>
      </c>
      <c r="G97" s="37">
        <v>0</v>
      </c>
      <c r="H97" s="37">
        <v>714.74554443359375</v>
      </c>
      <c r="I97" s="56" t="s">
        <v>5193</v>
      </c>
    </row>
    <row r="98" spans="4:9" x14ac:dyDescent="0.2">
      <c r="D98" s="55" t="s">
        <v>2441</v>
      </c>
      <c r="E98" s="11">
        <v>7</v>
      </c>
      <c r="F98" s="37">
        <v>156</v>
      </c>
      <c r="G98" s="37">
        <v>48</v>
      </c>
      <c r="H98" s="37">
        <v>705.545166015625</v>
      </c>
      <c r="I98" s="56" t="s">
        <v>5193</v>
      </c>
    </row>
    <row r="99" spans="4:9" x14ac:dyDescent="0.2">
      <c r="D99" s="55" t="s">
        <v>2441</v>
      </c>
      <c r="E99" s="11">
        <v>8</v>
      </c>
      <c r="F99" s="37">
        <v>139</v>
      </c>
      <c r="G99" s="37">
        <v>36</v>
      </c>
      <c r="H99" s="37">
        <v>652.1527099609375</v>
      </c>
      <c r="I99" s="56" t="s">
        <v>5193</v>
      </c>
    </row>
    <row r="100" spans="4:9" x14ac:dyDescent="0.2">
      <c r="D100" s="55" t="s">
        <v>2441</v>
      </c>
      <c r="E100" s="11">
        <v>9</v>
      </c>
      <c r="F100" s="37">
        <v>122</v>
      </c>
      <c r="G100" s="37">
        <v>40</v>
      </c>
      <c r="H100" s="37">
        <v>721.89276123046875</v>
      </c>
      <c r="I100" s="56" t="s">
        <v>5193</v>
      </c>
    </row>
    <row r="101" spans="4:9" x14ac:dyDescent="0.2">
      <c r="D101" s="55" t="s">
        <v>2441</v>
      </c>
      <c r="E101" s="11">
        <v>10</v>
      </c>
      <c r="F101" s="37">
        <v>120</v>
      </c>
      <c r="G101" s="37">
        <v>46</v>
      </c>
      <c r="H101" s="37">
        <v>704.85748291015625</v>
      </c>
      <c r="I101" s="56" t="s">
        <v>5193</v>
      </c>
    </row>
    <row r="102" spans="4:9" x14ac:dyDescent="0.2">
      <c r="D102" s="55" t="s">
        <v>2441</v>
      </c>
      <c r="E102" s="11">
        <v>11</v>
      </c>
      <c r="F102" s="37">
        <v>132</v>
      </c>
      <c r="G102" s="37">
        <v>51</v>
      </c>
      <c r="H102" s="37">
        <v>714.6019287109375</v>
      </c>
      <c r="I102" s="56" t="s">
        <v>5193</v>
      </c>
    </row>
    <row r="103" spans="4:9" x14ac:dyDescent="0.2">
      <c r="D103" s="55" t="s">
        <v>2441</v>
      </c>
      <c r="E103" s="11">
        <v>12</v>
      </c>
      <c r="F103" s="37">
        <v>143</v>
      </c>
      <c r="G103" s="37">
        <v>80</v>
      </c>
      <c r="H103" s="37">
        <v>720.35546875</v>
      </c>
      <c r="I103" s="56" t="s">
        <v>5193</v>
      </c>
    </row>
    <row r="104" spans="4:9" x14ac:dyDescent="0.2">
      <c r="D104" s="55" t="s">
        <v>2441</v>
      </c>
      <c r="E104" s="11">
        <v>13</v>
      </c>
      <c r="F104" s="37">
        <v>137</v>
      </c>
      <c r="G104" s="37">
        <v>87</v>
      </c>
      <c r="H104" s="37">
        <v>706.37176513671875</v>
      </c>
      <c r="I104" s="56" t="s">
        <v>5193</v>
      </c>
    </row>
    <row r="105" spans="4:9" x14ac:dyDescent="0.2">
      <c r="D105" s="55" t="s">
        <v>2441</v>
      </c>
      <c r="E105" s="11">
        <v>14</v>
      </c>
      <c r="F105" s="37">
        <v>129</v>
      </c>
      <c r="G105" s="37">
        <v>38</v>
      </c>
      <c r="H105" s="37">
        <v>659.35589599609375</v>
      </c>
      <c r="I105" s="56" t="s">
        <v>5193</v>
      </c>
    </row>
    <row r="106" spans="4:9" x14ac:dyDescent="0.2">
      <c r="D106" s="55" t="s">
        <v>2441</v>
      </c>
      <c r="E106" s="11">
        <v>15</v>
      </c>
      <c r="F106" s="37">
        <v>132</v>
      </c>
      <c r="G106" s="37">
        <v>98</v>
      </c>
      <c r="H106" s="37">
        <v>706.27984619140625</v>
      </c>
      <c r="I106" s="56" t="s">
        <v>5193</v>
      </c>
    </row>
    <row r="107" spans="4:9" x14ac:dyDescent="0.2">
      <c r="D107" s="55" t="s">
        <v>2442</v>
      </c>
      <c r="E107" s="11">
        <v>1</v>
      </c>
      <c r="F107" s="37">
        <v>143</v>
      </c>
      <c r="G107" s="37">
        <v>31</v>
      </c>
      <c r="H107" s="37">
        <v>517.5400390625</v>
      </c>
      <c r="I107" s="56" t="s">
        <v>5193</v>
      </c>
    </row>
    <row r="108" spans="4:9" x14ac:dyDescent="0.2">
      <c r="D108" s="55" t="s">
        <v>2442</v>
      </c>
      <c r="E108" s="11">
        <v>2</v>
      </c>
      <c r="F108" s="37">
        <v>128</v>
      </c>
      <c r="G108" s="37">
        <v>0</v>
      </c>
      <c r="H108" s="37">
        <v>492.78164672851562</v>
      </c>
      <c r="I108" s="56" t="s">
        <v>5193</v>
      </c>
    </row>
    <row r="109" spans="4:9" x14ac:dyDescent="0.2">
      <c r="D109" s="55" t="s">
        <v>2442</v>
      </c>
      <c r="E109" s="11">
        <v>3</v>
      </c>
      <c r="F109" s="37">
        <v>134</v>
      </c>
      <c r="G109" s="37">
        <v>61</v>
      </c>
      <c r="H109" s="37">
        <v>518.90234375</v>
      </c>
      <c r="I109" s="56" t="s">
        <v>5193</v>
      </c>
    </row>
    <row r="110" spans="4:9" x14ac:dyDescent="0.2">
      <c r="D110" s="55" t="s">
        <v>2442</v>
      </c>
      <c r="E110" s="11">
        <v>4</v>
      </c>
      <c r="F110" s="37">
        <v>155</v>
      </c>
      <c r="G110" s="37">
        <v>31</v>
      </c>
      <c r="H110" s="37">
        <v>602.6390380859375</v>
      </c>
      <c r="I110" s="56" t="s">
        <v>5193</v>
      </c>
    </row>
    <row r="111" spans="4:9" x14ac:dyDescent="0.2">
      <c r="D111" s="55" t="s">
        <v>2442</v>
      </c>
      <c r="E111" s="11">
        <v>5</v>
      </c>
      <c r="F111" s="37">
        <v>146</v>
      </c>
      <c r="G111" s="37">
        <v>70</v>
      </c>
      <c r="H111" s="37">
        <v>562.62603759765625</v>
      </c>
      <c r="I111" s="56" t="s">
        <v>5193</v>
      </c>
    </row>
    <row r="112" spans="4:9" x14ac:dyDescent="0.2">
      <c r="D112" s="55" t="s">
        <v>2442</v>
      </c>
      <c r="E112" s="11">
        <v>6</v>
      </c>
      <c r="F112" s="37">
        <v>95</v>
      </c>
      <c r="G112" s="37">
        <v>59</v>
      </c>
      <c r="H112" s="37">
        <v>599.23431396484375</v>
      </c>
      <c r="I112" s="56" t="s">
        <v>5193</v>
      </c>
    </row>
    <row r="113" spans="4:9" x14ac:dyDescent="0.2">
      <c r="D113" s="55" t="s">
        <v>2442</v>
      </c>
      <c r="E113" s="11">
        <v>7</v>
      </c>
      <c r="F113" s="37">
        <v>156</v>
      </c>
      <c r="G113" s="37">
        <v>87</v>
      </c>
      <c r="H113" s="37">
        <v>576.18707275390625</v>
      </c>
      <c r="I113" s="56" t="s">
        <v>5193</v>
      </c>
    </row>
    <row r="114" spans="4:9" x14ac:dyDescent="0.2">
      <c r="D114" s="55" t="s">
        <v>2442</v>
      </c>
      <c r="E114" s="11">
        <v>8</v>
      </c>
      <c r="F114" s="37">
        <v>156</v>
      </c>
      <c r="G114" s="37">
        <v>65</v>
      </c>
      <c r="H114" s="37">
        <v>579.07147216796875</v>
      </c>
      <c r="I114" s="56" t="s">
        <v>5193</v>
      </c>
    </row>
    <row r="115" spans="4:9" x14ac:dyDescent="0.2">
      <c r="D115" s="55" t="s">
        <v>2442</v>
      </c>
      <c r="E115" s="11">
        <v>9</v>
      </c>
      <c r="F115" s="37">
        <v>109</v>
      </c>
      <c r="G115" s="37">
        <v>0</v>
      </c>
      <c r="H115" s="37">
        <v>655.4549560546875</v>
      </c>
      <c r="I115" s="56" t="s">
        <v>5193</v>
      </c>
    </row>
    <row r="116" spans="4:9" x14ac:dyDescent="0.2">
      <c r="D116" s="55" t="s">
        <v>2442</v>
      </c>
      <c r="E116" s="11">
        <v>10</v>
      </c>
      <c r="F116" s="37">
        <v>137</v>
      </c>
      <c r="G116" s="37">
        <v>83</v>
      </c>
      <c r="H116" s="37">
        <v>591.781982421875</v>
      </c>
      <c r="I116" s="56" t="s">
        <v>5193</v>
      </c>
    </row>
    <row r="117" spans="4:9" x14ac:dyDescent="0.2">
      <c r="D117" s="55" t="s">
        <v>2442</v>
      </c>
      <c r="E117" s="11">
        <v>11</v>
      </c>
      <c r="F117" s="37">
        <v>135</v>
      </c>
      <c r="G117" s="37">
        <v>41</v>
      </c>
      <c r="H117" s="37">
        <v>560.44073486328125</v>
      </c>
      <c r="I117" s="56" t="s">
        <v>5193</v>
      </c>
    </row>
    <row r="118" spans="4:9" x14ac:dyDescent="0.2">
      <c r="D118" s="55" t="s">
        <v>2442</v>
      </c>
      <c r="E118" s="11">
        <v>12</v>
      </c>
      <c r="F118" s="37">
        <v>131</v>
      </c>
      <c r="G118" s="37">
        <v>0</v>
      </c>
      <c r="H118" s="37">
        <v>584.1402587890625</v>
      </c>
      <c r="I118" s="56" t="s">
        <v>5193</v>
      </c>
    </row>
    <row r="119" spans="4:9" x14ac:dyDescent="0.2">
      <c r="D119" s="55" t="s">
        <v>2442</v>
      </c>
      <c r="E119" s="11">
        <v>13</v>
      </c>
      <c r="F119" s="37">
        <v>145</v>
      </c>
      <c r="G119" s="37">
        <v>41</v>
      </c>
      <c r="H119" s="37">
        <v>627.32525634765625</v>
      </c>
      <c r="I119" s="56" t="s">
        <v>5193</v>
      </c>
    </row>
    <row r="120" spans="4:9" x14ac:dyDescent="0.2">
      <c r="D120" s="55" t="s">
        <v>2442</v>
      </c>
      <c r="E120" s="11">
        <v>14</v>
      </c>
      <c r="F120" s="37">
        <v>123</v>
      </c>
      <c r="G120" s="37">
        <v>53</v>
      </c>
      <c r="H120" s="37">
        <v>547.72113037109375</v>
      </c>
      <c r="I120" s="56" t="s">
        <v>5193</v>
      </c>
    </row>
    <row r="121" spans="4:9" x14ac:dyDescent="0.2">
      <c r="D121" s="55" t="s">
        <v>2442</v>
      </c>
      <c r="E121" s="11">
        <v>15</v>
      </c>
      <c r="F121" s="37">
        <v>124</v>
      </c>
      <c r="G121" s="37">
        <v>40</v>
      </c>
      <c r="H121" s="37">
        <v>571.41741943359375</v>
      </c>
      <c r="I121" s="56" t="s">
        <v>5193</v>
      </c>
    </row>
    <row r="122" spans="4:9" x14ac:dyDescent="0.2">
      <c r="D122" s="55" t="s">
        <v>2446</v>
      </c>
      <c r="E122" s="11">
        <v>1</v>
      </c>
      <c r="F122" s="37">
        <v>106</v>
      </c>
      <c r="G122" s="37">
        <v>0</v>
      </c>
      <c r="H122" s="37">
        <v>730.505615234375</v>
      </c>
      <c r="I122" s="56" t="s">
        <v>5193</v>
      </c>
    </row>
    <row r="123" spans="4:9" x14ac:dyDescent="0.2">
      <c r="D123" s="55" t="s">
        <v>2446</v>
      </c>
      <c r="E123" s="11">
        <v>2</v>
      </c>
      <c r="F123" s="37">
        <v>106</v>
      </c>
      <c r="G123" s="37">
        <v>54</v>
      </c>
      <c r="H123" s="37">
        <v>757.08624267578125</v>
      </c>
      <c r="I123" s="56" t="s">
        <v>5193</v>
      </c>
    </row>
    <row r="124" spans="4:9" x14ac:dyDescent="0.2">
      <c r="D124" s="55" t="s">
        <v>2446</v>
      </c>
      <c r="E124" s="11">
        <v>3</v>
      </c>
      <c r="F124" s="37">
        <v>111</v>
      </c>
      <c r="G124" s="37">
        <v>59</v>
      </c>
      <c r="H124" s="37">
        <v>750.8111572265625</v>
      </c>
      <c r="I124" s="56" t="s">
        <v>5193</v>
      </c>
    </row>
    <row r="125" spans="4:9" x14ac:dyDescent="0.2">
      <c r="D125" s="55" t="s">
        <v>2446</v>
      </c>
      <c r="E125" s="11">
        <v>4</v>
      </c>
      <c r="F125" s="37">
        <v>116</v>
      </c>
      <c r="G125" s="37">
        <v>47</v>
      </c>
      <c r="H125" s="37">
        <v>784.7010498046875</v>
      </c>
      <c r="I125" s="56" t="s">
        <v>5193</v>
      </c>
    </row>
    <row r="126" spans="4:9" x14ac:dyDescent="0.2">
      <c r="D126" s="55" t="s">
        <v>2446</v>
      </c>
      <c r="E126" s="11">
        <v>5</v>
      </c>
      <c r="F126" s="37">
        <v>104</v>
      </c>
      <c r="G126" s="37">
        <v>42</v>
      </c>
      <c r="H126" s="37">
        <v>766.06103515625</v>
      </c>
      <c r="I126" s="56" t="s">
        <v>5193</v>
      </c>
    </row>
    <row r="127" spans="4:9" x14ac:dyDescent="0.2">
      <c r="D127" s="55" t="s">
        <v>2446</v>
      </c>
      <c r="E127" s="11">
        <v>6</v>
      </c>
      <c r="F127" s="37">
        <v>116</v>
      </c>
      <c r="G127" s="37">
        <v>49</v>
      </c>
      <c r="H127" s="37">
        <v>769.90655517578125</v>
      </c>
      <c r="I127" s="56" t="s">
        <v>5193</v>
      </c>
    </row>
    <row r="128" spans="4:9" x14ac:dyDescent="0.2">
      <c r="D128" s="55" t="s">
        <v>2446</v>
      </c>
      <c r="E128" s="11">
        <v>7</v>
      </c>
      <c r="F128" s="37">
        <v>125</v>
      </c>
      <c r="G128" s="37">
        <v>0</v>
      </c>
      <c r="H128" s="37">
        <v>794.876953125</v>
      </c>
      <c r="I128" s="56" t="s">
        <v>5193</v>
      </c>
    </row>
    <row r="129" spans="4:9" x14ac:dyDescent="0.2">
      <c r="D129" s="55" t="s">
        <v>2446</v>
      </c>
      <c r="E129" s="11">
        <v>8</v>
      </c>
      <c r="F129" s="37">
        <v>110</v>
      </c>
      <c r="G129" s="37">
        <v>65</v>
      </c>
      <c r="H129" s="37">
        <v>758.92962646484375</v>
      </c>
      <c r="I129" s="56" t="s">
        <v>5193</v>
      </c>
    </row>
    <row r="130" spans="4:9" x14ac:dyDescent="0.2">
      <c r="D130" s="55" t="s">
        <v>2446</v>
      </c>
      <c r="E130" s="11">
        <v>9</v>
      </c>
      <c r="F130" s="37">
        <v>129</v>
      </c>
      <c r="G130" s="37">
        <v>0</v>
      </c>
      <c r="H130" s="37">
        <v>726.20428466796875</v>
      </c>
      <c r="I130" s="56" t="s">
        <v>5193</v>
      </c>
    </row>
    <row r="131" spans="4:9" x14ac:dyDescent="0.2">
      <c r="D131" s="55" t="s">
        <v>2446</v>
      </c>
      <c r="E131" s="11">
        <v>10</v>
      </c>
      <c r="F131" s="37">
        <v>110</v>
      </c>
      <c r="G131" s="37">
        <v>62</v>
      </c>
      <c r="H131" s="37">
        <v>727.695556640625</v>
      </c>
      <c r="I131" s="56" t="s">
        <v>5193</v>
      </c>
    </row>
    <row r="132" spans="4:9" x14ac:dyDescent="0.2">
      <c r="D132" s="55" t="s">
        <v>2446</v>
      </c>
      <c r="E132" s="11">
        <v>11</v>
      </c>
      <c r="F132" s="37">
        <v>116</v>
      </c>
      <c r="G132" s="37">
        <v>51</v>
      </c>
      <c r="H132" s="37">
        <v>744.4361572265625</v>
      </c>
      <c r="I132" s="56" t="s">
        <v>5193</v>
      </c>
    </row>
    <row r="133" spans="4:9" x14ac:dyDescent="0.2">
      <c r="D133" s="55" t="s">
        <v>2446</v>
      </c>
      <c r="E133" s="11">
        <v>12</v>
      </c>
      <c r="F133" s="37">
        <v>119</v>
      </c>
      <c r="G133" s="37">
        <v>56</v>
      </c>
      <c r="H133" s="37">
        <v>758.59515380859375</v>
      </c>
      <c r="I133" s="56" t="s">
        <v>5193</v>
      </c>
    </row>
    <row r="134" spans="4:9" x14ac:dyDescent="0.2">
      <c r="D134" s="55" t="s">
        <v>2446</v>
      </c>
      <c r="E134" s="11">
        <v>13</v>
      </c>
      <c r="F134" s="37">
        <v>106</v>
      </c>
      <c r="G134" s="37">
        <v>0</v>
      </c>
      <c r="H134" s="37">
        <v>741.57989501953125</v>
      </c>
      <c r="I134" s="56" t="s">
        <v>5193</v>
      </c>
    </row>
    <row r="135" spans="4:9" x14ac:dyDescent="0.2">
      <c r="D135" s="55" t="s">
        <v>2446</v>
      </c>
      <c r="E135" s="11">
        <v>14</v>
      </c>
      <c r="F135" s="37">
        <v>108</v>
      </c>
      <c r="G135" s="37">
        <v>0</v>
      </c>
      <c r="H135" s="37">
        <v>694.4520263671875</v>
      </c>
      <c r="I135" s="56" t="s">
        <v>5193</v>
      </c>
    </row>
    <row r="136" spans="4:9" x14ac:dyDescent="0.2">
      <c r="D136" s="55" t="s">
        <v>2446</v>
      </c>
      <c r="E136" s="11">
        <v>15</v>
      </c>
      <c r="F136" s="37">
        <v>118</v>
      </c>
      <c r="G136" s="37">
        <v>34</v>
      </c>
      <c r="H136" s="37">
        <v>731.7196044921875</v>
      </c>
      <c r="I136" s="56" t="s">
        <v>5193</v>
      </c>
    </row>
    <row r="137" spans="4:9" x14ac:dyDescent="0.2">
      <c r="D137" s="55" t="s">
        <v>2447</v>
      </c>
      <c r="E137" s="11">
        <v>1</v>
      </c>
      <c r="F137" s="37">
        <v>142</v>
      </c>
      <c r="G137" s="37">
        <v>50</v>
      </c>
      <c r="H137" s="37">
        <v>525.84716796875</v>
      </c>
      <c r="I137" s="56" t="s">
        <v>5193</v>
      </c>
    </row>
    <row r="138" spans="4:9" x14ac:dyDescent="0.2">
      <c r="D138" s="55" t="s">
        <v>2447</v>
      </c>
      <c r="E138" s="11">
        <v>2</v>
      </c>
      <c r="F138" s="37">
        <v>138</v>
      </c>
      <c r="G138" s="37">
        <v>0</v>
      </c>
      <c r="H138" s="37">
        <v>538.28448486328125</v>
      </c>
      <c r="I138" s="56" t="s">
        <v>5193</v>
      </c>
    </row>
    <row r="139" spans="4:9" x14ac:dyDescent="0.2">
      <c r="D139" s="55" t="s">
        <v>2447</v>
      </c>
      <c r="E139" s="11">
        <v>3</v>
      </c>
      <c r="F139" s="37">
        <v>126</v>
      </c>
      <c r="G139" s="37">
        <v>0</v>
      </c>
      <c r="H139" s="37">
        <v>575.57843017578125</v>
      </c>
      <c r="I139" s="56" t="s">
        <v>5193</v>
      </c>
    </row>
    <row r="140" spans="4:9" x14ac:dyDescent="0.2">
      <c r="D140" s="55" t="s">
        <v>2447</v>
      </c>
      <c r="E140" s="11">
        <v>4</v>
      </c>
      <c r="F140" s="37">
        <v>144</v>
      </c>
      <c r="G140" s="37">
        <v>38</v>
      </c>
      <c r="H140" s="37">
        <v>611.2877197265625</v>
      </c>
      <c r="I140" s="56" t="s">
        <v>5193</v>
      </c>
    </row>
    <row r="141" spans="4:9" x14ac:dyDescent="0.2">
      <c r="D141" s="55" t="s">
        <v>2447</v>
      </c>
      <c r="E141" s="11">
        <v>5</v>
      </c>
      <c r="F141" s="37">
        <v>126</v>
      </c>
      <c r="G141" s="37">
        <v>44</v>
      </c>
      <c r="H141" s="37">
        <v>650.86248779296875</v>
      </c>
      <c r="I141" s="56" t="s">
        <v>5193</v>
      </c>
    </row>
    <row r="142" spans="4:9" x14ac:dyDescent="0.2">
      <c r="D142" s="55" t="s">
        <v>2447</v>
      </c>
      <c r="E142" s="11">
        <v>6</v>
      </c>
      <c r="F142" s="37">
        <v>129</v>
      </c>
      <c r="G142" s="37">
        <v>38</v>
      </c>
      <c r="H142" s="37">
        <v>684.3800048828125</v>
      </c>
      <c r="I142" s="56" t="s">
        <v>5193</v>
      </c>
    </row>
    <row r="143" spans="4:9" x14ac:dyDescent="0.2">
      <c r="D143" s="55" t="s">
        <v>2447</v>
      </c>
      <c r="E143" s="11">
        <v>7</v>
      </c>
      <c r="F143" s="37">
        <v>124</v>
      </c>
      <c r="G143" s="37">
        <v>63</v>
      </c>
      <c r="H143" s="37">
        <v>665.4239501953125</v>
      </c>
      <c r="I143" s="56" t="s">
        <v>5193</v>
      </c>
    </row>
    <row r="144" spans="4:9" x14ac:dyDescent="0.2">
      <c r="D144" s="55" t="s">
        <v>2447</v>
      </c>
      <c r="E144" s="11">
        <v>8</v>
      </c>
      <c r="F144" s="37">
        <v>140</v>
      </c>
      <c r="G144" s="37">
        <v>72</v>
      </c>
      <c r="H144" s="37">
        <v>666.73126220703125</v>
      </c>
      <c r="I144" s="56" t="s">
        <v>5193</v>
      </c>
    </row>
    <row r="145" spans="4:9" x14ac:dyDescent="0.2">
      <c r="D145" s="55" t="s">
        <v>2447</v>
      </c>
      <c r="E145" s="11">
        <v>9</v>
      </c>
      <c r="F145" s="37">
        <v>122</v>
      </c>
      <c r="G145" s="37">
        <v>45</v>
      </c>
      <c r="H145" s="37">
        <v>673.82611083984375</v>
      </c>
      <c r="I145" s="56" t="s">
        <v>5193</v>
      </c>
    </row>
    <row r="146" spans="4:9" x14ac:dyDescent="0.2">
      <c r="D146" s="55" t="s">
        <v>2447</v>
      </c>
      <c r="E146" s="11">
        <v>10</v>
      </c>
      <c r="F146" s="37">
        <v>136</v>
      </c>
      <c r="G146" s="37">
        <v>43</v>
      </c>
      <c r="H146" s="37">
        <v>645.47711181640625</v>
      </c>
      <c r="I146" s="56" t="s">
        <v>5193</v>
      </c>
    </row>
    <row r="147" spans="4:9" x14ac:dyDescent="0.2">
      <c r="D147" s="55" t="s">
        <v>2447</v>
      </c>
      <c r="E147" s="11">
        <v>11</v>
      </c>
      <c r="F147" s="37">
        <v>139</v>
      </c>
      <c r="G147" s="37">
        <v>48</v>
      </c>
      <c r="H147" s="37">
        <v>674.31280517578125</v>
      </c>
      <c r="I147" s="56" t="s">
        <v>5193</v>
      </c>
    </row>
    <row r="148" spans="4:9" x14ac:dyDescent="0.2">
      <c r="D148" s="55" t="s">
        <v>2447</v>
      </c>
      <c r="E148" s="11">
        <v>12</v>
      </c>
      <c r="F148" s="37">
        <v>125</v>
      </c>
      <c r="G148" s="37">
        <v>69</v>
      </c>
      <c r="H148" s="37">
        <v>662.22576904296875</v>
      </c>
      <c r="I148" s="56" t="s">
        <v>5193</v>
      </c>
    </row>
    <row r="149" spans="4:9" x14ac:dyDescent="0.2">
      <c r="D149" s="55" t="s">
        <v>2447</v>
      </c>
      <c r="E149" s="11">
        <v>13</v>
      </c>
      <c r="F149" s="37">
        <v>129</v>
      </c>
      <c r="G149" s="37">
        <v>67</v>
      </c>
      <c r="H149" s="37">
        <v>592.20819091796875</v>
      </c>
      <c r="I149" s="56" t="s">
        <v>5193</v>
      </c>
    </row>
    <row r="150" spans="4:9" x14ac:dyDescent="0.2">
      <c r="D150" s="55" t="s">
        <v>2447</v>
      </c>
      <c r="E150" s="11">
        <v>14</v>
      </c>
      <c r="F150" s="37">
        <v>107</v>
      </c>
      <c r="G150" s="37">
        <v>49</v>
      </c>
      <c r="H150" s="37">
        <v>621.90606689453125</v>
      </c>
      <c r="I150" s="56" t="s">
        <v>5193</v>
      </c>
    </row>
    <row r="151" spans="4:9" x14ac:dyDescent="0.2">
      <c r="D151" s="55" t="s">
        <v>2447</v>
      </c>
      <c r="E151" s="11">
        <v>15</v>
      </c>
      <c r="F151" s="37">
        <v>115</v>
      </c>
      <c r="G151" s="37">
        <v>66</v>
      </c>
      <c r="H151" s="37">
        <v>637.38201904296875</v>
      </c>
      <c r="I151" s="56" t="s">
        <v>5193</v>
      </c>
    </row>
    <row r="152" spans="4:9" x14ac:dyDescent="0.2">
      <c r="D152" s="55" t="s">
        <v>2448</v>
      </c>
      <c r="E152" s="11">
        <v>1</v>
      </c>
      <c r="F152" s="37">
        <v>162</v>
      </c>
      <c r="G152" s="37">
        <v>68</v>
      </c>
      <c r="H152" s="37">
        <v>685.05328369140625</v>
      </c>
      <c r="I152" s="56" t="s">
        <v>5193</v>
      </c>
    </row>
    <row r="153" spans="4:9" x14ac:dyDescent="0.2">
      <c r="D153" s="55" t="s">
        <v>2448</v>
      </c>
      <c r="E153" s="11">
        <v>2</v>
      </c>
      <c r="F153" s="37">
        <v>125</v>
      </c>
      <c r="G153" s="37">
        <v>94</v>
      </c>
      <c r="H153" s="37">
        <v>709.91064453125</v>
      </c>
      <c r="I153" s="56" t="s">
        <v>5193</v>
      </c>
    </row>
    <row r="154" spans="4:9" x14ac:dyDescent="0.2">
      <c r="D154" s="55" t="s">
        <v>2448</v>
      </c>
      <c r="E154" s="11">
        <v>3</v>
      </c>
      <c r="F154" s="37">
        <v>124</v>
      </c>
      <c r="G154" s="37">
        <v>0</v>
      </c>
      <c r="H154" s="37">
        <v>655.1512451171875</v>
      </c>
      <c r="I154" s="56" t="s">
        <v>5193</v>
      </c>
    </row>
    <row r="155" spans="4:9" x14ac:dyDescent="0.2">
      <c r="D155" s="55" t="s">
        <v>2448</v>
      </c>
      <c r="E155" s="11">
        <v>4</v>
      </c>
      <c r="F155" s="37">
        <v>0</v>
      </c>
      <c r="G155" s="37">
        <v>0</v>
      </c>
      <c r="H155" s="37">
        <v>489.11288452148438</v>
      </c>
      <c r="I155" s="56" t="s">
        <v>5274</v>
      </c>
    </row>
    <row r="156" spans="4:9" x14ac:dyDescent="0.2">
      <c r="D156" s="55" t="s">
        <v>2448</v>
      </c>
      <c r="E156" s="11">
        <v>5</v>
      </c>
      <c r="F156" s="37">
        <v>126</v>
      </c>
      <c r="G156" s="37">
        <v>0</v>
      </c>
      <c r="H156" s="37">
        <v>688.06878662109375</v>
      </c>
      <c r="I156" s="56" t="s">
        <v>5193</v>
      </c>
    </row>
    <row r="157" spans="4:9" x14ac:dyDescent="0.2">
      <c r="D157" s="55" t="s">
        <v>2448</v>
      </c>
      <c r="E157" s="11">
        <v>6</v>
      </c>
      <c r="F157" s="37">
        <v>119</v>
      </c>
      <c r="G157" s="37">
        <v>39</v>
      </c>
      <c r="H157" s="37">
        <v>605.90582275390625</v>
      </c>
      <c r="I157" s="56" t="s">
        <v>5193</v>
      </c>
    </row>
    <row r="158" spans="4:9" x14ac:dyDescent="0.2">
      <c r="D158" s="55" t="s">
        <v>2448</v>
      </c>
      <c r="E158" s="11">
        <v>7</v>
      </c>
      <c r="F158" s="37">
        <v>131</v>
      </c>
      <c r="G158" s="37">
        <v>48</v>
      </c>
      <c r="H158" s="37">
        <v>566.72772216796875</v>
      </c>
      <c r="I158" s="56" t="s">
        <v>5193</v>
      </c>
    </row>
    <row r="159" spans="4:9" x14ac:dyDescent="0.2">
      <c r="D159" s="55" t="s">
        <v>2448</v>
      </c>
      <c r="E159" s="11">
        <v>8</v>
      </c>
      <c r="F159" s="37">
        <v>147</v>
      </c>
      <c r="G159" s="37">
        <v>73</v>
      </c>
      <c r="H159" s="37">
        <v>614.8697509765625</v>
      </c>
      <c r="I159" s="56" t="s">
        <v>5193</v>
      </c>
    </row>
    <row r="160" spans="4:9" x14ac:dyDescent="0.2">
      <c r="D160" s="55" t="s">
        <v>2448</v>
      </c>
      <c r="E160" s="11">
        <v>9</v>
      </c>
      <c r="F160" s="37">
        <v>138</v>
      </c>
      <c r="G160" s="37">
        <v>42</v>
      </c>
      <c r="H160" s="37">
        <v>629.19488525390625</v>
      </c>
      <c r="I160" s="56" t="s">
        <v>5193</v>
      </c>
    </row>
    <row r="161" spans="4:9" x14ac:dyDescent="0.2">
      <c r="D161" s="55" t="s">
        <v>2448</v>
      </c>
      <c r="E161" s="11">
        <v>10</v>
      </c>
      <c r="F161" s="37">
        <v>111</v>
      </c>
      <c r="G161" s="37">
        <v>62</v>
      </c>
      <c r="H161" s="37">
        <v>639.45111083984375</v>
      </c>
      <c r="I161" s="56" t="s">
        <v>5193</v>
      </c>
    </row>
    <row r="162" spans="4:9" x14ac:dyDescent="0.2">
      <c r="D162" s="55" t="s">
        <v>2448</v>
      </c>
      <c r="E162" s="11">
        <v>11</v>
      </c>
      <c r="F162" s="37">
        <v>115</v>
      </c>
      <c r="G162" s="37">
        <v>37</v>
      </c>
      <c r="H162" s="37">
        <v>579.332763671875</v>
      </c>
      <c r="I162" s="56" t="s">
        <v>5193</v>
      </c>
    </row>
    <row r="163" spans="4:9" x14ac:dyDescent="0.2">
      <c r="D163" s="55" t="s">
        <v>2448</v>
      </c>
      <c r="E163" s="11">
        <v>12</v>
      </c>
      <c r="F163" s="37">
        <v>115</v>
      </c>
      <c r="G163" s="37">
        <v>53</v>
      </c>
      <c r="H163" s="37">
        <v>534.66900634765625</v>
      </c>
      <c r="I163" s="56" t="s">
        <v>5193</v>
      </c>
    </row>
    <row r="164" spans="4:9" x14ac:dyDescent="0.2">
      <c r="D164" s="55" t="s">
        <v>2448</v>
      </c>
      <c r="E164" s="11">
        <v>13</v>
      </c>
      <c r="F164" s="37">
        <v>109</v>
      </c>
      <c r="G164" s="37">
        <v>61</v>
      </c>
      <c r="H164" s="37">
        <v>619.080810546875</v>
      </c>
      <c r="I164" s="56" t="s">
        <v>5193</v>
      </c>
    </row>
    <row r="165" spans="4:9" x14ac:dyDescent="0.2">
      <c r="D165" s="55" t="s">
        <v>2448</v>
      </c>
      <c r="E165" s="11">
        <v>14</v>
      </c>
      <c r="F165" s="37">
        <v>115</v>
      </c>
      <c r="G165" s="37">
        <v>36</v>
      </c>
      <c r="H165" s="37">
        <v>470.40432739257812</v>
      </c>
      <c r="I165" s="56" t="s">
        <v>5193</v>
      </c>
    </row>
    <row r="166" spans="4:9" x14ac:dyDescent="0.2">
      <c r="D166" s="55" t="s">
        <v>2448</v>
      </c>
      <c r="E166" s="11">
        <v>15</v>
      </c>
      <c r="F166" s="37">
        <v>115</v>
      </c>
      <c r="G166" s="37">
        <v>0</v>
      </c>
      <c r="H166" s="37">
        <v>528.3922119140625</v>
      </c>
      <c r="I166" s="56" t="s">
        <v>5193</v>
      </c>
    </row>
    <row r="167" spans="4:9" x14ac:dyDescent="0.2">
      <c r="D167" s="55" t="s">
        <v>2450</v>
      </c>
      <c r="E167" s="11">
        <v>1</v>
      </c>
      <c r="F167" s="37">
        <v>143</v>
      </c>
      <c r="G167" s="37">
        <v>98</v>
      </c>
      <c r="H167" s="37">
        <v>542.54083251953125</v>
      </c>
      <c r="I167" s="56" t="s">
        <v>5193</v>
      </c>
    </row>
    <row r="168" spans="4:9" x14ac:dyDescent="0.2">
      <c r="D168" s="55" t="s">
        <v>2450</v>
      </c>
      <c r="E168" s="11">
        <v>2</v>
      </c>
      <c r="F168" s="37">
        <v>138</v>
      </c>
      <c r="G168" s="37">
        <v>75</v>
      </c>
      <c r="H168" s="37">
        <v>549.767333984375</v>
      </c>
      <c r="I168" s="56" t="s">
        <v>5193</v>
      </c>
    </row>
    <row r="169" spans="4:9" x14ac:dyDescent="0.2">
      <c r="D169" s="55" t="s">
        <v>2450</v>
      </c>
      <c r="E169" s="11">
        <v>3</v>
      </c>
      <c r="F169" s="37">
        <v>125</v>
      </c>
      <c r="G169" s="37">
        <v>53</v>
      </c>
      <c r="H169" s="37">
        <v>543.94964599609375</v>
      </c>
      <c r="I169" s="56" t="s">
        <v>5193</v>
      </c>
    </row>
    <row r="170" spans="4:9" x14ac:dyDescent="0.2">
      <c r="D170" s="55" t="s">
        <v>2450</v>
      </c>
      <c r="E170" s="11">
        <v>4</v>
      </c>
      <c r="F170" s="37">
        <v>148</v>
      </c>
      <c r="G170" s="37">
        <v>0</v>
      </c>
      <c r="H170" s="37">
        <v>630.37603759765625</v>
      </c>
      <c r="I170" s="56" t="s">
        <v>5193</v>
      </c>
    </row>
    <row r="171" spans="4:9" x14ac:dyDescent="0.2">
      <c r="D171" s="55" t="s">
        <v>2450</v>
      </c>
      <c r="E171" s="11">
        <v>5</v>
      </c>
      <c r="F171" s="37">
        <v>132</v>
      </c>
      <c r="G171" s="37">
        <v>0</v>
      </c>
      <c r="H171" s="37">
        <v>633.59857177734375</v>
      </c>
      <c r="I171" s="56" t="s">
        <v>5193</v>
      </c>
    </row>
    <row r="172" spans="4:9" x14ac:dyDescent="0.2">
      <c r="D172" s="55" t="s">
        <v>2450</v>
      </c>
      <c r="E172" s="11">
        <v>6</v>
      </c>
      <c r="F172" s="37">
        <v>135</v>
      </c>
      <c r="G172" s="37">
        <v>0</v>
      </c>
      <c r="H172" s="37">
        <v>671.46881103515625</v>
      </c>
      <c r="I172" s="56" t="s">
        <v>5193</v>
      </c>
    </row>
    <row r="173" spans="4:9" x14ac:dyDescent="0.2">
      <c r="D173" s="55" t="s">
        <v>2450</v>
      </c>
      <c r="E173" s="11">
        <v>7</v>
      </c>
      <c r="F173" s="37">
        <v>134</v>
      </c>
      <c r="G173" s="37">
        <v>53</v>
      </c>
      <c r="H173" s="37">
        <v>617.894775390625</v>
      </c>
      <c r="I173" s="56" t="s">
        <v>5193</v>
      </c>
    </row>
    <row r="174" spans="4:9" x14ac:dyDescent="0.2">
      <c r="D174" s="55" t="s">
        <v>2450</v>
      </c>
      <c r="E174" s="11">
        <v>8</v>
      </c>
      <c r="F174" s="37">
        <v>130</v>
      </c>
      <c r="G174" s="37">
        <v>31</v>
      </c>
      <c r="H174" s="37">
        <v>665.6417236328125</v>
      </c>
      <c r="I174" s="56" t="s">
        <v>5193</v>
      </c>
    </row>
    <row r="175" spans="4:9" x14ac:dyDescent="0.2">
      <c r="D175" s="55" t="s">
        <v>2450</v>
      </c>
      <c r="E175" s="11">
        <v>9</v>
      </c>
      <c r="F175" s="37">
        <v>127</v>
      </c>
      <c r="G175" s="37">
        <v>0</v>
      </c>
      <c r="H175" s="37">
        <v>672.79608154296875</v>
      </c>
      <c r="I175" s="56" t="s">
        <v>5193</v>
      </c>
    </row>
    <row r="176" spans="4:9" x14ac:dyDescent="0.2">
      <c r="D176" s="55" t="s">
        <v>2450</v>
      </c>
      <c r="E176" s="11">
        <v>10</v>
      </c>
      <c r="F176" s="37">
        <v>139</v>
      </c>
      <c r="G176" s="37">
        <v>69</v>
      </c>
      <c r="H176" s="37">
        <v>667.67706298828125</v>
      </c>
      <c r="I176" s="56" t="s">
        <v>5193</v>
      </c>
    </row>
    <row r="177" spans="4:9" x14ac:dyDescent="0.2">
      <c r="D177" s="55" t="s">
        <v>2450</v>
      </c>
      <c r="E177" s="11">
        <v>11</v>
      </c>
      <c r="F177" s="37">
        <v>126</v>
      </c>
      <c r="G177" s="37">
        <v>44</v>
      </c>
      <c r="H177" s="37">
        <v>642.00250244140625</v>
      </c>
      <c r="I177" s="56" t="s">
        <v>5193</v>
      </c>
    </row>
    <row r="178" spans="4:9" x14ac:dyDescent="0.2">
      <c r="D178" s="55" t="s">
        <v>2450</v>
      </c>
      <c r="E178" s="11">
        <v>12</v>
      </c>
      <c r="F178" s="37">
        <v>115</v>
      </c>
      <c r="G178" s="37">
        <v>60</v>
      </c>
      <c r="H178" s="37">
        <v>630.8043212890625</v>
      </c>
      <c r="I178" s="56" t="s">
        <v>5193</v>
      </c>
    </row>
    <row r="179" spans="4:9" x14ac:dyDescent="0.2">
      <c r="D179" s="55" t="s">
        <v>2450</v>
      </c>
      <c r="E179" s="11">
        <v>13</v>
      </c>
      <c r="F179" s="37">
        <v>136</v>
      </c>
      <c r="G179" s="37">
        <v>59</v>
      </c>
      <c r="H179" s="37">
        <v>698.374267578125</v>
      </c>
      <c r="I179" s="56" t="s">
        <v>5193</v>
      </c>
    </row>
    <row r="180" spans="4:9" x14ac:dyDescent="0.2">
      <c r="D180" s="55" t="s">
        <v>2450</v>
      </c>
      <c r="E180" s="11">
        <v>14</v>
      </c>
      <c r="F180" s="37">
        <v>117</v>
      </c>
      <c r="G180" s="37">
        <v>0</v>
      </c>
      <c r="H180" s="37">
        <v>688.9754638671875</v>
      </c>
      <c r="I180" s="56" t="s">
        <v>5193</v>
      </c>
    </row>
    <row r="181" spans="4:9" x14ac:dyDescent="0.2">
      <c r="D181" s="55" t="s">
        <v>2450</v>
      </c>
      <c r="E181" s="11">
        <v>15</v>
      </c>
      <c r="F181" s="37">
        <v>138</v>
      </c>
      <c r="G181" s="37">
        <v>0</v>
      </c>
      <c r="H181" s="37">
        <v>683.22991943359375</v>
      </c>
      <c r="I181" s="56" t="s">
        <v>5193</v>
      </c>
    </row>
    <row r="182" spans="4:9" x14ac:dyDescent="0.2">
      <c r="D182" s="55" t="s">
        <v>2453</v>
      </c>
      <c r="E182" s="11">
        <v>1</v>
      </c>
      <c r="F182" s="37">
        <v>123</v>
      </c>
      <c r="G182" s="37">
        <v>65</v>
      </c>
      <c r="H182" s="37">
        <v>653.934326171875</v>
      </c>
      <c r="I182" s="56" t="s">
        <v>5193</v>
      </c>
    </row>
    <row r="183" spans="4:9" x14ac:dyDescent="0.2">
      <c r="D183" s="55" t="s">
        <v>2453</v>
      </c>
      <c r="E183" s="11">
        <v>2</v>
      </c>
      <c r="F183" s="37">
        <v>113</v>
      </c>
      <c r="G183" s="37">
        <v>40</v>
      </c>
      <c r="H183" s="37">
        <v>694.6552734375</v>
      </c>
      <c r="I183" s="56" t="s">
        <v>5193</v>
      </c>
    </row>
    <row r="184" spans="4:9" x14ac:dyDescent="0.2">
      <c r="D184" s="55" t="s">
        <v>2453</v>
      </c>
      <c r="E184" s="11">
        <v>3</v>
      </c>
      <c r="F184" s="37">
        <v>114</v>
      </c>
      <c r="G184" s="37">
        <v>0</v>
      </c>
      <c r="H184" s="37">
        <v>705.679931640625</v>
      </c>
      <c r="I184" s="56" t="s">
        <v>5193</v>
      </c>
    </row>
    <row r="185" spans="4:9" x14ac:dyDescent="0.2">
      <c r="D185" s="55" t="s">
        <v>2453</v>
      </c>
      <c r="E185" s="11">
        <v>4</v>
      </c>
      <c r="F185" s="37">
        <v>117</v>
      </c>
      <c r="G185" s="37">
        <v>0</v>
      </c>
      <c r="H185" s="37">
        <v>720.48583984375</v>
      </c>
      <c r="I185" s="56" t="s">
        <v>5193</v>
      </c>
    </row>
    <row r="186" spans="4:9" x14ac:dyDescent="0.2">
      <c r="D186" s="55" t="s">
        <v>2453</v>
      </c>
      <c r="E186" s="11">
        <v>5</v>
      </c>
      <c r="F186" s="37">
        <v>123</v>
      </c>
      <c r="G186" s="37">
        <v>0</v>
      </c>
      <c r="H186" s="37">
        <v>737.4114990234375</v>
      </c>
      <c r="I186" s="56" t="s">
        <v>5193</v>
      </c>
    </row>
    <row r="187" spans="4:9" x14ac:dyDescent="0.2">
      <c r="D187" s="55" t="s">
        <v>2453</v>
      </c>
      <c r="E187" s="11">
        <v>6</v>
      </c>
      <c r="F187" s="37">
        <v>117</v>
      </c>
      <c r="G187" s="37">
        <v>0</v>
      </c>
      <c r="H187" s="37">
        <v>722.8719482421875</v>
      </c>
      <c r="I187" s="56" t="s">
        <v>5193</v>
      </c>
    </row>
    <row r="188" spans="4:9" x14ac:dyDescent="0.2">
      <c r="D188" s="55" t="s">
        <v>2453</v>
      </c>
      <c r="E188" s="11">
        <v>7</v>
      </c>
      <c r="F188" s="37">
        <v>107</v>
      </c>
      <c r="G188" s="37">
        <v>58</v>
      </c>
      <c r="H188" s="37">
        <v>669.17449951171875</v>
      </c>
      <c r="I188" s="56" t="s">
        <v>5193</v>
      </c>
    </row>
    <row r="189" spans="4:9" x14ac:dyDescent="0.2">
      <c r="D189" s="55" t="s">
        <v>2453</v>
      </c>
      <c r="E189" s="11">
        <v>8</v>
      </c>
      <c r="F189" s="37">
        <v>121</v>
      </c>
      <c r="G189" s="37">
        <v>0</v>
      </c>
      <c r="H189" s="37">
        <v>698.3009033203125</v>
      </c>
      <c r="I189" s="56" t="s">
        <v>5193</v>
      </c>
    </row>
    <row r="190" spans="4:9" x14ac:dyDescent="0.2">
      <c r="D190" s="55" t="s">
        <v>2453</v>
      </c>
      <c r="E190" s="11">
        <v>9</v>
      </c>
      <c r="F190" s="37">
        <v>116</v>
      </c>
      <c r="G190" s="37">
        <v>0</v>
      </c>
      <c r="H190" s="37">
        <v>727.82269287109375</v>
      </c>
      <c r="I190" s="56" t="s">
        <v>5193</v>
      </c>
    </row>
    <row r="191" spans="4:9" x14ac:dyDescent="0.2">
      <c r="D191" s="55" t="s">
        <v>2453</v>
      </c>
      <c r="E191" s="11">
        <v>10</v>
      </c>
      <c r="F191" s="37">
        <v>116</v>
      </c>
      <c r="G191" s="37">
        <v>33</v>
      </c>
      <c r="H191" s="37">
        <v>697.18341064453125</v>
      </c>
      <c r="I191" s="56" t="s">
        <v>5193</v>
      </c>
    </row>
    <row r="192" spans="4:9" x14ac:dyDescent="0.2">
      <c r="D192" s="55" t="s">
        <v>2453</v>
      </c>
      <c r="E192" s="11">
        <v>11</v>
      </c>
      <c r="F192" s="37">
        <v>119</v>
      </c>
      <c r="G192" s="37">
        <v>54</v>
      </c>
      <c r="H192" s="37">
        <v>710.87872314453125</v>
      </c>
      <c r="I192" s="56" t="s">
        <v>5193</v>
      </c>
    </row>
    <row r="193" spans="4:9" x14ac:dyDescent="0.2">
      <c r="D193" s="55" t="s">
        <v>2453</v>
      </c>
      <c r="E193" s="11">
        <v>12</v>
      </c>
      <c r="F193" s="37">
        <v>129</v>
      </c>
      <c r="G193" s="37">
        <v>0</v>
      </c>
      <c r="H193" s="37">
        <v>697.3323974609375</v>
      </c>
      <c r="I193" s="56" t="s">
        <v>5193</v>
      </c>
    </row>
    <row r="194" spans="4:9" x14ac:dyDescent="0.2">
      <c r="D194" s="55" t="s">
        <v>2453</v>
      </c>
      <c r="E194" s="11">
        <v>13</v>
      </c>
      <c r="F194" s="37">
        <v>117</v>
      </c>
      <c r="G194" s="37">
        <v>0</v>
      </c>
      <c r="H194" s="37">
        <v>727.67095947265625</v>
      </c>
      <c r="I194" s="56" t="s">
        <v>5193</v>
      </c>
    </row>
    <row r="195" spans="4:9" x14ac:dyDescent="0.2">
      <c r="D195" s="55" t="s">
        <v>2453</v>
      </c>
      <c r="E195" s="11">
        <v>14</v>
      </c>
      <c r="F195" s="37">
        <v>110</v>
      </c>
      <c r="G195" s="37">
        <v>0</v>
      </c>
      <c r="H195" s="37">
        <v>678.69683837890625</v>
      </c>
      <c r="I195" s="56" t="s">
        <v>5193</v>
      </c>
    </row>
    <row r="196" spans="4:9" x14ac:dyDescent="0.2">
      <c r="D196" s="55" t="s">
        <v>2453</v>
      </c>
      <c r="E196" s="11">
        <v>15</v>
      </c>
      <c r="F196" s="37">
        <v>115</v>
      </c>
      <c r="G196" s="37">
        <v>61</v>
      </c>
      <c r="H196" s="37">
        <v>660.10394287109375</v>
      </c>
      <c r="I196" s="56" t="s">
        <v>5193</v>
      </c>
    </row>
    <row r="197" spans="4:9" x14ac:dyDescent="0.2">
      <c r="D197" s="55" t="s">
        <v>2454</v>
      </c>
      <c r="E197" s="11">
        <v>1</v>
      </c>
      <c r="F197" s="37">
        <v>156</v>
      </c>
      <c r="G197" s="37">
        <v>0</v>
      </c>
      <c r="H197" s="37">
        <v>627.388427734375</v>
      </c>
      <c r="I197" s="56" t="s">
        <v>5193</v>
      </c>
    </row>
    <row r="198" spans="4:9" x14ac:dyDescent="0.2">
      <c r="D198" s="55" t="s">
        <v>2454</v>
      </c>
      <c r="E198" s="11">
        <v>2</v>
      </c>
      <c r="F198" s="37">
        <v>139</v>
      </c>
      <c r="G198" s="37">
        <v>85</v>
      </c>
      <c r="H198" s="37">
        <v>607.90093994140625</v>
      </c>
      <c r="I198" s="56" t="s">
        <v>5193</v>
      </c>
    </row>
    <row r="199" spans="4:9" x14ac:dyDescent="0.2">
      <c r="D199" s="55" t="s">
        <v>2454</v>
      </c>
      <c r="E199" s="11">
        <v>3</v>
      </c>
      <c r="F199" s="37">
        <v>135</v>
      </c>
      <c r="G199" s="37">
        <v>0</v>
      </c>
      <c r="H199" s="37">
        <v>628.652587890625</v>
      </c>
      <c r="I199" s="56" t="s">
        <v>5193</v>
      </c>
    </row>
    <row r="200" spans="4:9" x14ac:dyDescent="0.2">
      <c r="D200" s="55" t="s">
        <v>2454</v>
      </c>
      <c r="E200" s="11">
        <v>4</v>
      </c>
      <c r="F200" s="37">
        <v>134</v>
      </c>
      <c r="G200" s="37">
        <v>0</v>
      </c>
      <c r="H200" s="37">
        <v>672.2427978515625</v>
      </c>
      <c r="I200" s="56" t="s">
        <v>5193</v>
      </c>
    </row>
    <row r="201" spans="4:9" x14ac:dyDescent="0.2">
      <c r="D201" s="55" t="s">
        <v>2454</v>
      </c>
      <c r="E201" s="11">
        <v>5</v>
      </c>
      <c r="F201" s="37">
        <v>134</v>
      </c>
      <c r="G201" s="37">
        <v>84</v>
      </c>
      <c r="H201" s="37">
        <v>662.7425537109375</v>
      </c>
      <c r="I201" s="56" t="s">
        <v>5193</v>
      </c>
    </row>
    <row r="202" spans="4:9" x14ac:dyDescent="0.2">
      <c r="D202" s="55" t="s">
        <v>2454</v>
      </c>
      <c r="E202" s="11">
        <v>6</v>
      </c>
      <c r="F202" s="37">
        <v>136</v>
      </c>
      <c r="G202" s="37">
        <v>0</v>
      </c>
      <c r="H202" s="37">
        <v>665.45440673828125</v>
      </c>
      <c r="I202" s="56" t="s">
        <v>5193</v>
      </c>
    </row>
    <row r="203" spans="4:9" x14ac:dyDescent="0.2">
      <c r="D203" s="55" t="s">
        <v>2454</v>
      </c>
      <c r="E203" s="11">
        <v>7</v>
      </c>
      <c r="F203" s="37">
        <v>143</v>
      </c>
      <c r="G203" s="37">
        <v>0</v>
      </c>
      <c r="H203" s="37">
        <v>677.83953857421875</v>
      </c>
      <c r="I203" s="56" t="s">
        <v>5193</v>
      </c>
    </row>
    <row r="204" spans="4:9" x14ac:dyDescent="0.2">
      <c r="D204" s="55" t="s">
        <v>2454</v>
      </c>
      <c r="E204" s="11">
        <v>8</v>
      </c>
      <c r="F204" s="37">
        <v>139</v>
      </c>
      <c r="G204" s="37">
        <v>94</v>
      </c>
      <c r="H204" s="37">
        <v>682.9906005859375</v>
      </c>
      <c r="I204" s="56" t="s">
        <v>5193</v>
      </c>
    </row>
    <row r="205" spans="4:9" x14ac:dyDescent="0.2">
      <c r="D205" s="55" t="s">
        <v>2454</v>
      </c>
      <c r="E205" s="11">
        <v>9</v>
      </c>
      <c r="F205" s="37">
        <v>144</v>
      </c>
      <c r="G205" s="37">
        <v>107</v>
      </c>
      <c r="H205" s="37">
        <v>703.6529541015625</v>
      </c>
      <c r="I205" s="56" t="s">
        <v>5193</v>
      </c>
    </row>
    <row r="206" spans="4:9" x14ac:dyDescent="0.2">
      <c r="D206" s="55" t="s">
        <v>2454</v>
      </c>
      <c r="E206" s="11">
        <v>10</v>
      </c>
      <c r="F206" s="37">
        <v>148</v>
      </c>
      <c r="G206" s="37">
        <v>102</v>
      </c>
      <c r="H206" s="37">
        <v>703.4544677734375</v>
      </c>
      <c r="I206" s="56" t="s">
        <v>5193</v>
      </c>
    </row>
    <row r="207" spans="4:9" x14ac:dyDescent="0.2">
      <c r="D207" s="55" t="s">
        <v>2454</v>
      </c>
      <c r="E207" s="11">
        <v>11</v>
      </c>
      <c r="F207" s="37">
        <v>136</v>
      </c>
      <c r="G207" s="37">
        <v>58</v>
      </c>
      <c r="H207" s="37">
        <v>712.90179443359375</v>
      </c>
      <c r="I207" s="56" t="s">
        <v>5193</v>
      </c>
    </row>
    <row r="208" spans="4:9" x14ac:dyDescent="0.2">
      <c r="D208" s="55" t="s">
        <v>2454</v>
      </c>
      <c r="E208" s="11">
        <v>12</v>
      </c>
      <c r="F208" s="37">
        <v>147</v>
      </c>
      <c r="G208" s="37">
        <v>80</v>
      </c>
      <c r="H208" s="37">
        <v>680.43212890625</v>
      </c>
      <c r="I208" s="56" t="s">
        <v>5193</v>
      </c>
    </row>
    <row r="209" spans="4:9" x14ac:dyDescent="0.2">
      <c r="D209" s="55" t="s">
        <v>2454</v>
      </c>
      <c r="E209" s="11">
        <v>13</v>
      </c>
      <c r="F209" s="37">
        <v>146</v>
      </c>
      <c r="G209" s="37">
        <v>107</v>
      </c>
      <c r="H209" s="37">
        <v>695.13690185546875</v>
      </c>
      <c r="I209" s="56" t="s">
        <v>5193</v>
      </c>
    </row>
    <row r="210" spans="4:9" x14ac:dyDescent="0.2">
      <c r="D210" s="55" t="s">
        <v>2454</v>
      </c>
      <c r="E210" s="11">
        <v>14</v>
      </c>
      <c r="F210" s="37">
        <v>154</v>
      </c>
      <c r="G210" s="37">
        <v>101</v>
      </c>
      <c r="H210" s="37">
        <v>701.53265380859375</v>
      </c>
      <c r="I210" s="56" t="s">
        <v>5193</v>
      </c>
    </row>
    <row r="211" spans="4:9" x14ac:dyDescent="0.2">
      <c r="D211" s="57" t="s">
        <v>2454</v>
      </c>
      <c r="E211" s="58">
        <v>15</v>
      </c>
      <c r="F211" s="44">
        <v>129</v>
      </c>
      <c r="G211" s="44">
        <v>0</v>
      </c>
      <c r="H211" s="44">
        <v>754.0958251953125</v>
      </c>
      <c r="I211" s="59" t="s">
        <v>5193</v>
      </c>
    </row>
  </sheetData>
  <sortState xmlns:xlrd2="http://schemas.microsoft.com/office/spreadsheetml/2017/richdata2" ref="A2:C212">
    <sortCondition ref="B2:B212"/>
  </sortState>
  <mergeCells count="2">
    <mergeCell ref="K1:P1"/>
    <mergeCell ref="U1:Z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7882-1186-C446-ADAE-F5F0D0AD68AA}">
  <dimension ref="A1:AG316"/>
  <sheetViews>
    <sheetView zoomScale="90" zoomScaleNormal="90" workbookViewId="0"/>
  </sheetViews>
  <sheetFormatPr baseColWidth="10" defaultColWidth="11" defaultRowHeight="16" x14ac:dyDescent="0.2"/>
  <cols>
    <col min="1" max="1" width="7.33203125" style="1" bestFit="1" customWidth="1"/>
    <col min="2" max="2" width="8" style="1" bestFit="1" customWidth="1"/>
    <col min="3" max="3" width="10.5" style="1" bestFit="1" customWidth="1"/>
    <col min="4" max="4" width="10.33203125" style="1" bestFit="1" customWidth="1"/>
    <col min="5" max="5" width="5.5" style="1" bestFit="1" customWidth="1"/>
    <col min="6" max="6" width="8.33203125" style="1" bestFit="1" customWidth="1"/>
    <col min="7" max="7" width="9" style="1" bestFit="1" customWidth="1"/>
    <col min="8" max="8" width="14" style="1" bestFit="1" customWidth="1"/>
    <col min="9" max="9" width="23.1640625" style="1" bestFit="1" customWidth="1"/>
    <col min="10" max="10" width="11" style="1"/>
    <col min="11" max="11" width="42.33203125" style="1" bestFit="1" customWidth="1"/>
    <col min="12" max="12" width="24.1640625" style="1" bestFit="1" customWidth="1"/>
    <col min="13" max="13" width="21.83203125" style="1" bestFit="1" customWidth="1"/>
    <col min="14" max="14" width="24.1640625" style="1" bestFit="1" customWidth="1"/>
    <col min="15" max="15" width="21.6640625" style="1" bestFit="1" customWidth="1"/>
    <col min="16" max="16" width="16.83203125" style="1" bestFit="1" customWidth="1"/>
    <col min="17" max="17" width="3.83203125" style="1" bestFit="1" customWidth="1"/>
    <col min="18" max="18" width="7" style="1" bestFit="1" customWidth="1"/>
    <col min="19" max="19" width="4" style="1" bestFit="1" customWidth="1"/>
    <col min="20" max="22" width="8.1640625" style="1" customWidth="1"/>
    <col min="23" max="23" width="11" style="1"/>
    <col min="24" max="24" width="46.1640625" style="37" bestFit="1" customWidth="1"/>
    <col min="25" max="25" width="26.33203125" style="37" bestFit="1" customWidth="1"/>
    <col min="26" max="26" width="23.83203125" style="37" bestFit="1" customWidth="1"/>
    <col min="27" max="27" width="26.33203125" style="37" bestFit="1" customWidth="1"/>
    <col min="28" max="28" width="23.1640625" style="37" bestFit="1" customWidth="1"/>
    <col min="29" max="29" width="18.5" style="37" bestFit="1" customWidth="1"/>
    <col min="30" max="30" width="3.83203125" style="37" bestFit="1" customWidth="1"/>
    <col min="31" max="31" width="8.1640625" style="37" bestFit="1" customWidth="1"/>
    <col min="32" max="32" width="4" style="37" bestFit="1" customWidth="1"/>
    <col min="33" max="33" width="10.83203125" style="37"/>
    <col min="34" max="16384" width="11" style="1"/>
  </cols>
  <sheetData>
    <row r="1" spans="1:32" x14ac:dyDescent="0.2">
      <c r="A1" s="33" t="s">
        <v>4</v>
      </c>
      <c r="B1" s="51" t="s">
        <v>3</v>
      </c>
      <c r="C1" s="90" t="s">
        <v>2922</v>
      </c>
      <c r="D1" s="33" t="s">
        <v>5187</v>
      </c>
      <c r="E1" s="51" t="s">
        <v>5188</v>
      </c>
      <c r="F1" s="51" t="s">
        <v>5189</v>
      </c>
      <c r="G1" s="51" t="s">
        <v>5190</v>
      </c>
      <c r="H1" s="51" t="s">
        <v>5191</v>
      </c>
      <c r="I1" s="90" t="s">
        <v>5192</v>
      </c>
      <c r="K1" s="429" t="s">
        <v>5291</v>
      </c>
      <c r="L1" s="430"/>
      <c r="M1" s="430"/>
      <c r="N1" s="430"/>
      <c r="O1" s="430"/>
      <c r="P1" s="430"/>
      <c r="Q1" s="430"/>
      <c r="R1" s="430"/>
      <c r="S1" s="431"/>
      <c r="T1" s="111"/>
      <c r="U1" s="111"/>
      <c r="V1" s="111"/>
      <c r="X1" s="429" t="s">
        <v>5292</v>
      </c>
      <c r="Y1" s="430"/>
      <c r="Z1" s="430"/>
      <c r="AA1" s="430"/>
      <c r="AB1" s="430"/>
      <c r="AC1" s="430"/>
      <c r="AD1" s="430"/>
      <c r="AE1" s="430"/>
      <c r="AF1" s="431"/>
    </row>
    <row r="2" spans="1:32" ht="17" x14ac:dyDescent="0.2">
      <c r="A2" s="52" t="s">
        <v>2888</v>
      </c>
      <c r="B2" s="1" t="s">
        <v>14</v>
      </c>
      <c r="C2" s="34" t="s">
        <v>3007</v>
      </c>
      <c r="D2" s="52" t="s">
        <v>2911</v>
      </c>
      <c r="E2" s="1">
        <v>1</v>
      </c>
      <c r="F2" s="1">
        <v>147</v>
      </c>
      <c r="G2" s="1">
        <v>0</v>
      </c>
      <c r="H2" s="1">
        <v>553.69592290000003</v>
      </c>
      <c r="I2" s="34" t="s">
        <v>5193</v>
      </c>
      <c r="K2" s="24"/>
      <c r="L2" s="46"/>
      <c r="M2" s="46"/>
      <c r="N2" s="46"/>
      <c r="O2" s="46"/>
      <c r="P2" s="46"/>
      <c r="Q2" s="46"/>
      <c r="R2" s="46"/>
      <c r="S2" s="47"/>
      <c r="T2" s="37"/>
      <c r="U2" s="37"/>
      <c r="V2" s="37"/>
      <c r="X2" s="40"/>
      <c r="Y2" s="46"/>
      <c r="Z2" s="46"/>
      <c r="AA2" s="46"/>
      <c r="AB2" s="46"/>
      <c r="AC2" s="46"/>
      <c r="AD2" s="46"/>
      <c r="AE2" s="46"/>
      <c r="AF2" s="47"/>
    </row>
    <row r="3" spans="1:32" ht="17" x14ac:dyDescent="0.2">
      <c r="A3" s="52" t="s">
        <v>2889</v>
      </c>
      <c r="B3" s="1" t="s">
        <v>14</v>
      </c>
      <c r="C3" s="34" t="s">
        <v>3007</v>
      </c>
      <c r="D3" s="52" t="s">
        <v>2911</v>
      </c>
      <c r="E3" s="1">
        <v>2</v>
      </c>
      <c r="F3" s="1">
        <v>123</v>
      </c>
      <c r="G3" s="1">
        <v>47</v>
      </c>
      <c r="H3" s="1">
        <v>559.46551509999995</v>
      </c>
      <c r="I3" s="34" t="s">
        <v>5193</v>
      </c>
      <c r="K3" s="21" t="s">
        <v>5078</v>
      </c>
      <c r="L3" s="6"/>
      <c r="M3" s="6"/>
      <c r="N3" s="6"/>
      <c r="O3" s="6"/>
      <c r="P3" s="37"/>
      <c r="Q3" s="37"/>
      <c r="R3" s="37"/>
      <c r="S3" s="39"/>
      <c r="T3" s="37"/>
      <c r="U3" s="37"/>
      <c r="V3" s="37"/>
      <c r="X3" s="17" t="s">
        <v>5078</v>
      </c>
      <c r="Y3" s="18"/>
      <c r="Z3" s="18"/>
      <c r="AA3" s="18"/>
      <c r="AB3" s="18"/>
      <c r="AF3" s="39"/>
    </row>
    <row r="4" spans="1:32" ht="17" x14ac:dyDescent="0.2">
      <c r="A4" s="52" t="s">
        <v>2891</v>
      </c>
      <c r="B4" s="1" t="s">
        <v>14</v>
      </c>
      <c r="C4" s="34" t="s">
        <v>3007</v>
      </c>
      <c r="D4" s="52" t="s">
        <v>2911</v>
      </c>
      <c r="E4" s="1">
        <v>3</v>
      </c>
      <c r="F4" s="1">
        <v>133</v>
      </c>
      <c r="G4" s="1">
        <v>31</v>
      </c>
      <c r="H4" s="1">
        <v>518.97637940000004</v>
      </c>
      <c r="I4" s="34" t="s">
        <v>5193</v>
      </c>
      <c r="K4" s="28" t="s">
        <v>5195</v>
      </c>
      <c r="L4" s="6"/>
      <c r="M4" s="6"/>
      <c r="N4" s="6"/>
      <c r="O4" s="6"/>
      <c r="P4" s="37"/>
      <c r="Q4" s="37"/>
      <c r="R4" s="37"/>
      <c r="S4" s="39"/>
      <c r="T4" s="37"/>
      <c r="U4" s="37"/>
      <c r="V4" s="37"/>
      <c r="X4" s="32" t="s">
        <v>5195</v>
      </c>
      <c r="Y4" s="18"/>
      <c r="Z4" s="18"/>
      <c r="AA4" s="18"/>
      <c r="AB4" s="18"/>
      <c r="AF4" s="39"/>
    </row>
    <row r="5" spans="1:32" ht="17" x14ac:dyDescent="0.2">
      <c r="A5" s="52" t="s">
        <v>2892</v>
      </c>
      <c r="B5" s="1" t="s">
        <v>14</v>
      </c>
      <c r="C5" s="34" t="s">
        <v>3007</v>
      </c>
      <c r="D5" s="52" t="s">
        <v>2911</v>
      </c>
      <c r="E5" s="1">
        <v>4</v>
      </c>
      <c r="F5" s="1">
        <v>0</v>
      </c>
      <c r="G5" s="1">
        <v>0</v>
      </c>
      <c r="H5" s="1">
        <v>564.13183590000006</v>
      </c>
      <c r="I5" s="34" t="s">
        <v>5274</v>
      </c>
      <c r="K5" s="21"/>
      <c r="L5" s="6"/>
      <c r="M5" s="6"/>
      <c r="N5" s="6"/>
      <c r="O5" s="6"/>
      <c r="P5" s="37"/>
      <c r="Q5" s="37"/>
      <c r="R5" s="37"/>
      <c r="S5" s="39"/>
      <c r="T5" s="37"/>
      <c r="U5" s="37"/>
      <c r="V5" s="37"/>
      <c r="X5" s="17"/>
      <c r="Y5" s="18"/>
      <c r="Z5" s="18"/>
      <c r="AA5" s="18"/>
      <c r="AB5" s="18"/>
      <c r="AF5" s="39"/>
    </row>
    <row r="6" spans="1:32" ht="17" x14ac:dyDescent="0.2">
      <c r="A6" s="52" t="s">
        <v>2893</v>
      </c>
      <c r="B6" s="1" t="s">
        <v>14</v>
      </c>
      <c r="C6" s="34" t="s">
        <v>3007</v>
      </c>
      <c r="D6" s="52" t="s">
        <v>2911</v>
      </c>
      <c r="E6" s="1">
        <v>5</v>
      </c>
      <c r="F6" s="1">
        <v>0</v>
      </c>
      <c r="G6" s="1">
        <v>0</v>
      </c>
      <c r="H6" s="1">
        <v>628.27423099999999</v>
      </c>
      <c r="I6" s="34" t="s">
        <v>5274</v>
      </c>
      <c r="K6" s="28" t="s">
        <v>5082</v>
      </c>
      <c r="L6" s="30" t="s">
        <v>5180</v>
      </c>
      <c r="M6" s="30" t="s">
        <v>5293</v>
      </c>
      <c r="N6" s="30" t="s">
        <v>5182</v>
      </c>
      <c r="O6" s="30" t="s">
        <v>5294</v>
      </c>
      <c r="P6" s="37"/>
      <c r="Q6" s="37"/>
      <c r="R6" s="37"/>
      <c r="S6" s="39"/>
      <c r="T6" s="37"/>
      <c r="U6" s="37"/>
      <c r="V6" s="37"/>
      <c r="X6" s="32" t="s">
        <v>5082</v>
      </c>
      <c r="Y6" s="36" t="s">
        <v>5180</v>
      </c>
      <c r="Z6" s="36" t="s">
        <v>5293</v>
      </c>
      <c r="AA6" s="36" t="s">
        <v>5182</v>
      </c>
      <c r="AB6" s="36" t="s">
        <v>5294</v>
      </c>
      <c r="AF6" s="39"/>
    </row>
    <row r="7" spans="1:32" ht="17" x14ac:dyDescent="0.2">
      <c r="A7" s="52" t="s">
        <v>2470</v>
      </c>
      <c r="B7" s="1" t="s">
        <v>14</v>
      </c>
      <c r="C7" s="34" t="s">
        <v>3004</v>
      </c>
      <c r="D7" s="52" t="s">
        <v>2911</v>
      </c>
      <c r="E7" s="1">
        <v>6</v>
      </c>
      <c r="F7" s="1">
        <v>113</v>
      </c>
      <c r="G7" s="1">
        <v>0</v>
      </c>
      <c r="H7" s="1">
        <v>594.7579346</v>
      </c>
      <c r="I7" s="34" t="s">
        <v>5193</v>
      </c>
      <c r="K7" s="21" t="s">
        <v>5089</v>
      </c>
      <c r="L7" s="6">
        <v>5</v>
      </c>
      <c r="M7" s="6">
        <v>5</v>
      </c>
      <c r="N7" s="6">
        <v>5</v>
      </c>
      <c r="O7" s="6">
        <v>5</v>
      </c>
      <c r="P7" s="37"/>
      <c r="Q7" s="37"/>
      <c r="R7" s="37"/>
      <c r="S7" s="39"/>
      <c r="T7" s="37"/>
      <c r="U7" s="37"/>
      <c r="V7" s="37"/>
      <c r="X7" s="17" t="s">
        <v>5089</v>
      </c>
      <c r="Y7" s="18">
        <v>5</v>
      </c>
      <c r="Z7" s="18">
        <v>6</v>
      </c>
      <c r="AA7" s="18">
        <v>5</v>
      </c>
      <c r="AB7" s="18">
        <v>6</v>
      </c>
      <c r="AF7" s="39"/>
    </row>
    <row r="8" spans="1:32" ht="17" x14ac:dyDescent="0.2">
      <c r="A8" s="52" t="s">
        <v>2472</v>
      </c>
      <c r="B8" s="1" t="s">
        <v>14</v>
      </c>
      <c r="C8" s="34" t="s">
        <v>3004</v>
      </c>
      <c r="D8" s="52" t="s">
        <v>2911</v>
      </c>
      <c r="E8" s="1">
        <v>7</v>
      </c>
      <c r="F8" s="1">
        <v>0</v>
      </c>
      <c r="G8" s="1">
        <v>0</v>
      </c>
      <c r="H8" s="1">
        <v>605.43902590000005</v>
      </c>
      <c r="I8" s="34" t="s">
        <v>5226</v>
      </c>
      <c r="K8" s="23" t="s">
        <v>5090</v>
      </c>
      <c r="L8" s="7">
        <v>0</v>
      </c>
      <c r="M8" s="7">
        <v>0</v>
      </c>
      <c r="N8" s="7">
        <v>0</v>
      </c>
      <c r="O8" s="7">
        <v>0</v>
      </c>
      <c r="P8" s="44"/>
      <c r="Q8" s="44"/>
      <c r="R8" s="44"/>
      <c r="S8" s="45"/>
      <c r="T8" s="37"/>
      <c r="U8" s="37"/>
      <c r="V8" s="37"/>
      <c r="X8" s="19" t="s">
        <v>5090</v>
      </c>
      <c r="Y8" s="20">
        <v>0</v>
      </c>
      <c r="Z8" s="20">
        <v>0</v>
      </c>
      <c r="AA8" s="20">
        <v>0</v>
      </c>
      <c r="AB8" s="20">
        <v>0</v>
      </c>
      <c r="AC8" s="44"/>
      <c r="AD8" s="44"/>
      <c r="AE8" s="44"/>
      <c r="AF8" s="45"/>
    </row>
    <row r="9" spans="1:32" x14ac:dyDescent="0.2">
      <c r="A9" s="52" t="s">
        <v>2475</v>
      </c>
      <c r="B9" s="1" t="s">
        <v>14</v>
      </c>
      <c r="C9" s="34" t="s">
        <v>3004</v>
      </c>
      <c r="D9" s="52" t="s">
        <v>2911</v>
      </c>
      <c r="E9" s="1">
        <v>8</v>
      </c>
      <c r="F9" s="1">
        <v>124</v>
      </c>
      <c r="G9" s="1">
        <v>90</v>
      </c>
      <c r="H9" s="1">
        <v>642.69628909999994</v>
      </c>
      <c r="I9" s="34" t="s">
        <v>5193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32" ht="17" x14ac:dyDescent="0.2">
      <c r="A10" s="52" t="s">
        <v>2476</v>
      </c>
      <c r="B10" s="1" t="s">
        <v>14</v>
      </c>
      <c r="C10" s="34" t="s">
        <v>3004</v>
      </c>
      <c r="D10" s="52" t="s">
        <v>2911</v>
      </c>
      <c r="E10" s="1">
        <v>9</v>
      </c>
      <c r="F10" s="1">
        <v>135</v>
      </c>
      <c r="G10" s="1">
        <v>87</v>
      </c>
      <c r="H10" s="1">
        <v>631.54016109999998</v>
      </c>
      <c r="I10" s="34" t="s">
        <v>5193</v>
      </c>
      <c r="K10" s="29" t="s">
        <v>4895</v>
      </c>
      <c r="L10" s="30" t="s">
        <v>5180</v>
      </c>
      <c r="M10" s="30" t="s">
        <v>5293</v>
      </c>
      <c r="N10" s="30" t="s">
        <v>5182</v>
      </c>
      <c r="O10" s="30" t="s">
        <v>5294</v>
      </c>
      <c r="P10" s="46"/>
      <c r="Q10" s="46"/>
      <c r="R10" s="46"/>
      <c r="S10" s="47"/>
      <c r="T10" s="37"/>
      <c r="U10" s="37"/>
      <c r="V10" s="37"/>
      <c r="X10" s="163" t="s">
        <v>4895</v>
      </c>
      <c r="Y10" s="112" t="s">
        <v>5180</v>
      </c>
      <c r="Z10" s="112" t="s">
        <v>5293</v>
      </c>
      <c r="AA10" s="112" t="s">
        <v>5182</v>
      </c>
      <c r="AB10" s="112" t="s">
        <v>5294</v>
      </c>
      <c r="AC10" s="46"/>
      <c r="AD10" s="46"/>
      <c r="AE10" s="46"/>
      <c r="AF10" s="47"/>
    </row>
    <row r="11" spans="1:32" ht="17" x14ac:dyDescent="0.2">
      <c r="A11" s="52" t="s">
        <v>2477</v>
      </c>
      <c r="B11" s="1" t="s">
        <v>14</v>
      </c>
      <c r="C11" s="34" t="s">
        <v>3004</v>
      </c>
      <c r="D11" s="52" t="s">
        <v>2911</v>
      </c>
      <c r="E11" s="1">
        <v>10</v>
      </c>
      <c r="F11" s="1">
        <v>147</v>
      </c>
      <c r="G11" s="1">
        <v>0</v>
      </c>
      <c r="H11" s="1">
        <v>624.53540039999996</v>
      </c>
      <c r="I11" s="34" t="s">
        <v>5193</v>
      </c>
      <c r="K11" s="21" t="s">
        <v>4896</v>
      </c>
      <c r="L11" s="6">
        <v>0.23519999999999999</v>
      </c>
      <c r="M11" s="6">
        <v>0.2034</v>
      </c>
      <c r="N11" s="6">
        <v>0.30120000000000002</v>
      </c>
      <c r="O11" s="6">
        <v>0.2354</v>
      </c>
      <c r="P11" s="37"/>
      <c r="Q11" s="37"/>
      <c r="R11" s="37"/>
      <c r="S11" s="39"/>
      <c r="T11" s="37"/>
      <c r="U11" s="37"/>
      <c r="V11" s="37"/>
      <c r="X11" s="162" t="s">
        <v>4896</v>
      </c>
      <c r="Y11" s="18">
        <v>0.1825</v>
      </c>
      <c r="Z11" s="18">
        <v>0.23319999999999999</v>
      </c>
      <c r="AA11" s="18">
        <v>0.12939999999999999</v>
      </c>
      <c r="AB11" s="18">
        <v>0.17100000000000001</v>
      </c>
      <c r="AF11" s="39"/>
    </row>
    <row r="12" spans="1:32" ht="17" x14ac:dyDescent="0.2">
      <c r="A12" s="52" t="s">
        <v>2895</v>
      </c>
      <c r="B12" s="1" t="s">
        <v>24</v>
      </c>
      <c r="C12" s="34" t="s">
        <v>3007</v>
      </c>
      <c r="D12" s="52" t="s">
        <v>2911</v>
      </c>
      <c r="E12" s="1">
        <v>11</v>
      </c>
      <c r="F12" s="1">
        <v>131</v>
      </c>
      <c r="G12" s="1">
        <v>0</v>
      </c>
      <c r="H12" s="1">
        <v>690.86059569999998</v>
      </c>
      <c r="I12" s="34" t="s">
        <v>5193</v>
      </c>
      <c r="K12" s="21" t="s">
        <v>2934</v>
      </c>
      <c r="L12" s="6" t="s">
        <v>4897</v>
      </c>
      <c r="M12" s="6" t="s">
        <v>4897</v>
      </c>
      <c r="N12" s="6" t="s">
        <v>4897</v>
      </c>
      <c r="O12" s="6" t="s">
        <v>4897</v>
      </c>
      <c r="P12" s="37"/>
      <c r="Q12" s="37"/>
      <c r="R12" s="37"/>
      <c r="S12" s="39"/>
      <c r="T12" s="37"/>
      <c r="U12" s="37"/>
      <c r="V12" s="37"/>
      <c r="X12" s="162" t="s">
        <v>2934</v>
      </c>
      <c r="Y12" s="18" t="s">
        <v>4897</v>
      </c>
      <c r="Z12" s="18" t="s">
        <v>4897</v>
      </c>
      <c r="AA12" s="18" t="s">
        <v>4897</v>
      </c>
      <c r="AB12" s="18" t="s">
        <v>4897</v>
      </c>
      <c r="AF12" s="39"/>
    </row>
    <row r="13" spans="1:32" ht="17" x14ac:dyDescent="0.2">
      <c r="A13" s="52" t="s">
        <v>2896</v>
      </c>
      <c r="B13" s="1" t="s">
        <v>24</v>
      </c>
      <c r="C13" s="34" t="s">
        <v>3007</v>
      </c>
      <c r="D13" s="52" t="s">
        <v>2911</v>
      </c>
      <c r="E13" s="1">
        <v>12</v>
      </c>
      <c r="F13" s="1">
        <v>0</v>
      </c>
      <c r="G13" s="1">
        <v>0</v>
      </c>
      <c r="H13" s="1">
        <v>639.58825679999995</v>
      </c>
      <c r="I13" s="34" t="s">
        <v>5274</v>
      </c>
      <c r="K13" s="21" t="s">
        <v>2935</v>
      </c>
      <c r="L13" s="6" t="s">
        <v>49</v>
      </c>
      <c r="M13" s="6" t="s">
        <v>49</v>
      </c>
      <c r="N13" s="6" t="s">
        <v>49</v>
      </c>
      <c r="O13" s="6" t="s">
        <v>49</v>
      </c>
      <c r="P13" s="37"/>
      <c r="Q13" s="37"/>
      <c r="R13" s="37"/>
      <c r="S13" s="39"/>
      <c r="T13" s="37"/>
      <c r="U13" s="37"/>
      <c r="V13" s="37"/>
      <c r="X13" s="162" t="s">
        <v>2935</v>
      </c>
      <c r="Y13" s="18" t="s">
        <v>49</v>
      </c>
      <c r="Z13" s="18" t="s">
        <v>49</v>
      </c>
      <c r="AA13" s="18" t="s">
        <v>49</v>
      </c>
      <c r="AB13" s="18" t="s">
        <v>49</v>
      </c>
      <c r="AF13" s="39"/>
    </row>
    <row r="14" spans="1:32" ht="17" x14ac:dyDescent="0.2">
      <c r="A14" s="52" t="s">
        <v>2897</v>
      </c>
      <c r="B14" s="1" t="s">
        <v>24</v>
      </c>
      <c r="C14" s="34" t="s">
        <v>3007</v>
      </c>
      <c r="D14" s="52" t="s">
        <v>2911</v>
      </c>
      <c r="E14" s="1">
        <v>13</v>
      </c>
      <c r="F14" s="1">
        <v>118</v>
      </c>
      <c r="G14" s="1">
        <v>59</v>
      </c>
      <c r="H14" s="1">
        <v>674.30273439999996</v>
      </c>
      <c r="I14" s="34" t="s">
        <v>5193</v>
      </c>
      <c r="K14" s="21" t="s">
        <v>2938</v>
      </c>
      <c r="L14" s="6" t="s">
        <v>65</v>
      </c>
      <c r="M14" s="6" t="s">
        <v>65</v>
      </c>
      <c r="N14" s="6" t="s">
        <v>65</v>
      </c>
      <c r="O14" s="6" t="s">
        <v>65</v>
      </c>
      <c r="P14" s="37"/>
      <c r="Q14" s="37"/>
      <c r="R14" s="37"/>
      <c r="S14" s="39"/>
      <c r="T14" s="37"/>
      <c r="U14" s="37"/>
      <c r="V14" s="37"/>
      <c r="X14" s="162" t="s">
        <v>2938</v>
      </c>
      <c r="Y14" s="18" t="s">
        <v>65</v>
      </c>
      <c r="Z14" s="18" t="s">
        <v>65</v>
      </c>
      <c r="AA14" s="18" t="s">
        <v>65</v>
      </c>
      <c r="AB14" s="18" t="s">
        <v>65</v>
      </c>
      <c r="AF14" s="39"/>
    </row>
    <row r="15" spans="1:32" x14ac:dyDescent="0.2">
      <c r="A15" s="52" t="s">
        <v>2899</v>
      </c>
      <c r="B15" s="1" t="s">
        <v>24</v>
      </c>
      <c r="C15" s="34" t="s">
        <v>3007</v>
      </c>
      <c r="D15" s="52" t="s">
        <v>2911</v>
      </c>
      <c r="E15" s="1">
        <v>14</v>
      </c>
      <c r="F15" s="1">
        <v>115</v>
      </c>
      <c r="G15" s="1">
        <v>38</v>
      </c>
      <c r="H15" s="1">
        <v>666.57971190000001</v>
      </c>
      <c r="I15" s="34" t="s">
        <v>5193</v>
      </c>
      <c r="K15" s="21"/>
      <c r="L15" s="6"/>
      <c r="M15" s="6"/>
      <c r="N15" s="6"/>
      <c r="O15" s="6"/>
      <c r="P15" s="37"/>
      <c r="Q15" s="37"/>
      <c r="R15" s="37"/>
      <c r="S15" s="39"/>
      <c r="T15" s="37"/>
      <c r="U15" s="37"/>
      <c r="V15" s="37"/>
      <c r="X15" s="38"/>
      <c r="AF15" s="39"/>
    </row>
    <row r="16" spans="1:32" ht="17" x14ac:dyDescent="0.2">
      <c r="A16" s="52" t="s">
        <v>2473</v>
      </c>
      <c r="B16" s="1" t="s">
        <v>24</v>
      </c>
      <c r="C16" s="34" t="s">
        <v>3004</v>
      </c>
      <c r="D16" s="52" t="s">
        <v>2911</v>
      </c>
      <c r="E16" s="1">
        <v>15</v>
      </c>
      <c r="F16" s="1">
        <v>0</v>
      </c>
      <c r="G16" s="1">
        <v>0</v>
      </c>
      <c r="H16" s="1">
        <v>684.54888919999996</v>
      </c>
      <c r="I16" s="34" t="s">
        <v>5274</v>
      </c>
      <c r="K16" s="48" t="s">
        <v>3028</v>
      </c>
      <c r="L16" s="44">
        <v>5</v>
      </c>
      <c r="M16" s="44">
        <v>5</v>
      </c>
      <c r="N16" s="44">
        <v>5</v>
      </c>
      <c r="O16" s="44">
        <v>5</v>
      </c>
      <c r="P16" s="44"/>
      <c r="Q16" s="44"/>
      <c r="R16" s="44"/>
      <c r="S16" s="45"/>
      <c r="T16" s="37"/>
      <c r="U16" s="37"/>
      <c r="V16" s="37"/>
      <c r="X16" s="164" t="s">
        <v>3028</v>
      </c>
      <c r="Y16" s="165">
        <v>5</v>
      </c>
      <c r="Z16" s="165">
        <v>6</v>
      </c>
      <c r="AA16" s="165">
        <v>5</v>
      </c>
      <c r="AB16" s="165">
        <v>6</v>
      </c>
      <c r="AC16" s="20"/>
      <c r="AD16" s="44"/>
      <c r="AE16" s="44"/>
      <c r="AF16" s="45"/>
    </row>
    <row r="17" spans="1:32" ht="17" x14ac:dyDescent="0.2">
      <c r="A17" s="52" t="s">
        <v>2474</v>
      </c>
      <c r="B17" s="1" t="s">
        <v>24</v>
      </c>
      <c r="C17" s="34" t="s">
        <v>3004</v>
      </c>
      <c r="D17" s="52" t="s">
        <v>2914</v>
      </c>
      <c r="E17" s="1">
        <v>1</v>
      </c>
      <c r="F17" s="1">
        <v>124</v>
      </c>
      <c r="G17" s="1">
        <v>88</v>
      </c>
      <c r="H17" s="1">
        <v>576.74847409999995</v>
      </c>
      <c r="I17" s="34" t="s">
        <v>5193</v>
      </c>
      <c r="K17" s="6"/>
      <c r="L17" s="6"/>
      <c r="M17" s="6"/>
      <c r="N17" s="6"/>
      <c r="O17" s="6"/>
      <c r="P17" s="6"/>
      <c r="Q17" s="37"/>
      <c r="R17" s="37"/>
      <c r="S17" s="37"/>
      <c r="T17" s="37"/>
      <c r="U17" s="37"/>
      <c r="V17" s="37"/>
      <c r="X17" s="18"/>
      <c r="Y17" s="18"/>
      <c r="Z17" s="18"/>
      <c r="AA17" s="18"/>
      <c r="AB17" s="18"/>
      <c r="AC17" s="18"/>
    </row>
    <row r="18" spans="1:32" ht="17" x14ac:dyDescent="0.2">
      <c r="A18" s="52" t="s">
        <v>5295</v>
      </c>
      <c r="B18" s="1" t="s">
        <v>24</v>
      </c>
      <c r="C18" s="34" t="s">
        <v>3004</v>
      </c>
      <c r="D18" s="52" t="s">
        <v>2914</v>
      </c>
      <c r="E18" s="1">
        <v>2</v>
      </c>
      <c r="F18" s="1">
        <v>137</v>
      </c>
      <c r="G18" s="1">
        <v>75</v>
      </c>
      <c r="H18" s="1">
        <v>608.87158199999999</v>
      </c>
      <c r="I18" s="34" t="s">
        <v>5193</v>
      </c>
      <c r="K18" s="29" t="s">
        <v>2941</v>
      </c>
      <c r="L18" s="22" t="s">
        <v>2942</v>
      </c>
      <c r="M18" s="22"/>
      <c r="N18" s="22"/>
      <c r="O18" s="22"/>
      <c r="P18" s="22"/>
      <c r="Q18" s="46"/>
      <c r="R18" s="46"/>
      <c r="S18" s="47"/>
      <c r="T18" s="37"/>
      <c r="U18" s="37"/>
      <c r="V18" s="37"/>
      <c r="X18" s="35" t="s">
        <v>2941</v>
      </c>
      <c r="Y18" s="112" t="s">
        <v>2942</v>
      </c>
      <c r="Z18" s="16"/>
      <c r="AA18" s="16"/>
      <c r="AB18" s="16"/>
      <c r="AC18" s="16"/>
      <c r="AD18" s="46"/>
      <c r="AE18" s="46"/>
      <c r="AF18" s="47"/>
    </row>
    <row r="19" spans="1:32" ht="17" x14ac:dyDescent="0.2">
      <c r="A19" s="52" t="s">
        <v>2911</v>
      </c>
      <c r="B19" s="1" t="s">
        <v>24</v>
      </c>
      <c r="C19" s="34" t="s">
        <v>3007</v>
      </c>
      <c r="D19" s="52" t="s">
        <v>2914</v>
      </c>
      <c r="E19" s="1">
        <v>3</v>
      </c>
      <c r="F19" s="1">
        <v>148</v>
      </c>
      <c r="G19" s="1">
        <v>57</v>
      </c>
      <c r="H19" s="1">
        <v>583.76458739999998</v>
      </c>
      <c r="I19" s="34" t="s">
        <v>5193</v>
      </c>
      <c r="K19" s="21" t="s">
        <v>2944</v>
      </c>
      <c r="L19" s="6">
        <v>0.05</v>
      </c>
      <c r="M19" s="6"/>
      <c r="N19" s="6"/>
      <c r="O19" s="6"/>
      <c r="P19" s="6"/>
      <c r="Q19" s="37"/>
      <c r="R19" s="37"/>
      <c r="S19" s="39"/>
      <c r="T19" s="37"/>
      <c r="U19" s="37"/>
      <c r="V19" s="37"/>
      <c r="X19" s="17" t="s">
        <v>2944</v>
      </c>
      <c r="Y19" s="18">
        <v>0.05</v>
      </c>
      <c r="Z19" s="18"/>
      <c r="AA19" s="18"/>
      <c r="AB19" s="18"/>
      <c r="AC19" s="18"/>
      <c r="AF19" s="39"/>
    </row>
    <row r="20" spans="1:32" ht="17" x14ac:dyDescent="0.2">
      <c r="A20" s="52" t="s">
        <v>2914</v>
      </c>
      <c r="B20" s="1" t="s">
        <v>24</v>
      </c>
      <c r="C20" s="34" t="s">
        <v>3007</v>
      </c>
      <c r="D20" s="52" t="s">
        <v>2914</v>
      </c>
      <c r="E20" s="1">
        <v>4</v>
      </c>
      <c r="F20" s="1">
        <v>154</v>
      </c>
      <c r="G20" s="1">
        <v>101</v>
      </c>
      <c r="H20" s="1">
        <v>596.92706299999998</v>
      </c>
      <c r="I20" s="34" t="s">
        <v>5193</v>
      </c>
      <c r="K20" s="21"/>
      <c r="L20" s="6"/>
      <c r="M20" s="6"/>
      <c r="N20" s="6"/>
      <c r="O20" s="6"/>
      <c r="P20" s="6"/>
      <c r="Q20" s="37"/>
      <c r="R20" s="37"/>
      <c r="S20" s="39"/>
      <c r="T20" s="37"/>
      <c r="U20" s="37"/>
      <c r="V20" s="37"/>
      <c r="X20" s="17"/>
      <c r="Y20" s="18"/>
      <c r="Z20" s="18"/>
      <c r="AA20" s="18"/>
      <c r="AB20" s="18"/>
      <c r="AC20" s="18"/>
      <c r="AF20" s="39"/>
    </row>
    <row r="21" spans="1:32" ht="17" x14ac:dyDescent="0.2">
      <c r="A21" s="52" t="s">
        <v>2527</v>
      </c>
      <c r="B21" s="1" t="s">
        <v>24</v>
      </c>
      <c r="C21" s="34" t="s">
        <v>3004</v>
      </c>
      <c r="D21" s="52" t="s">
        <v>2914</v>
      </c>
      <c r="E21" s="1">
        <v>5</v>
      </c>
      <c r="F21" s="1">
        <v>114</v>
      </c>
      <c r="G21" s="1">
        <v>37</v>
      </c>
      <c r="H21" s="1">
        <v>626.65032959999996</v>
      </c>
      <c r="I21" s="34" t="s">
        <v>5193</v>
      </c>
      <c r="K21" s="21" t="s">
        <v>2945</v>
      </c>
      <c r="L21" s="6" t="s">
        <v>2946</v>
      </c>
      <c r="M21" s="6" t="s">
        <v>2947</v>
      </c>
      <c r="N21" s="6" t="s">
        <v>2948</v>
      </c>
      <c r="O21" s="6" t="s">
        <v>2949</v>
      </c>
      <c r="P21" s="6"/>
      <c r="Q21" s="37"/>
      <c r="R21" s="37"/>
      <c r="S21" s="39"/>
      <c r="T21" s="37"/>
      <c r="U21" s="37"/>
      <c r="V21" s="37"/>
      <c r="X21" s="17" t="s">
        <v>2945</v>
      </c>
      <c r="Y21" s="18" t="s">
        <v>2946</v>
      </c>
      <c r="Z21" s="18" t="s">
        <v>2947</v>
      </c>
      <c r="AA21" s="18" t="s">
        <v>2948</v>
      </c>
      <c r="AB21" s="18" t="s">
        <v>2949</v>
      </c>
      <c r="AC21" s="18"/>
      <c r="AF21" s="39"/>
    </row>
    <row r="22" spans="1:32" ht="17" x14ac:dyDescent="0.2">
      <c r="A22" s="53" t="s">
        <v>2548</v>
      </c>
      <c r="B22" s="54" t="s">
        <v>24</v>
      </c>
      <c r="C22" s="70" t="s">
        <v>3004</v>
      </c>
      <c r="D22" s="52" t="s">
        <v>2914</v>
      </c>
      <c r="E22" s="1">
        <v>6</v>
      </c>
      <c r="F22" s="1">
        <v>126</v>
      </c>
      <c r="G22" s="1">
        <v>95</v>
      </c>
      <c r="H22" s="1">
        <v>703.06799320000005</v>
      </c>
      <c r="I22" s="34" t="s">
        <v>5193</v>
      </c>
      <c r="K22" s="21" t="s">
        <v>5227</v>
      </c>
      <c r="L22" s="6">
        <v>88.12</v>
      </c>
      <c r="M22" s="6" t="s">
        <v>39</v>
      </c>
      <c r="N22" s="6" t="s">
        <v>43</v>
      </c>
      <c r="O22" s="6" t="s">
        <v>49</v>
      </c>
      <c r="P22" s="6"/>
      <c r="Q22" s="37"/>
      <c r="R22" s="37"/>
      <c r="S22" s="39"/>
      <c r="T22" s="37"/>
      <c r="U22" s="37"/>
      <c r="V22" s="37"/>
      <c r="X22" s="17" t="s">
        <v>5227</v>
      </c>
      <c r="Y22" s="18">
        <v>90.38</v>
      </c>
      <c r="Z22" s="18" t="s">
        <v>39</v>
      </c>
      <c r="AA22" s="18" t="s">
        <v>43</v>
      </c>
      <c r="AB22" s="18" t="s">
        <v>49</v>
      </c>
      <c r="AC22" s="18"/>
      <c r="AF22" s="39"/>
    </row>
    <row r="23" spans="1:32" ht="17" x14ac:dyDescent="0.2">
      <c r="D23" s="52" t="s">
        <v>2914</v>
      </c>
      <c r="E23" s="1">
        <v>7</v>
      </c>
      <c r="F23" s="1">
        <v>150</v>
      </c>
      <c r="G23" s="1">
        <v>0</v>
      </c>
      <c r="H23" s="1">
        <v>640.09338379999997</v>
      </c>
      <c r="I23" s="34" t="s">
        <v>5193</v>
      </c>
      <c r="K23" s="21" t="s">
        <v>5148</v>
      </c>
      <c r="L23" s="6">
        <v>3.01</v>
      </c>
      <c r="M23" s="6">
        <v>2.8000000000000001E-2</v>
      </c>
      <c r="N23" s="6" t="s">
        <v>1290</v>
      </c>
      <c r="O23" s="6" t="s">
        <v>49</v>
      </c>
      <c r="P23" s="6"/>
      <c r="Q23" s="37"/>
      <c r="R23" s="37"/>
      <c r="S23" s="39"/>
      <c r="T23" s="37"/>
      <c r="U23" s="37"/>
      <c r="V23" s="37"/>
      <c r="X23" s="17" t="s">
        <v>5148</v>
      </c>
      <c r="Y23" s="18">
        <v>0.45950000000000002</v>
      </c>
      <c r="Z23" s="18">
        <v>0.34110000000000001</v>
      </c>
      <c r="AA23" s="18" t="s">
        <v>65</v>
      </c>
      <c r="AB23" s="18" t="s">
        <v>69</v>
      </c>
      <c r="AC23" s="18"/>
      <c r="AF23" s="39"/>
    </row>
    <row r="24" spans="1:32" ht="17" x14ac:dyDescent="0.2">
      <c r="D24" s="52" t="s">
        <v>2914</v>
      </c>
      <c r="E24" s="1">
        <v>8</v>
      </c>
      <c r="F24" s="1">
        <v>118</v>
      </c>
      <c r="G24" s="1">
        <v>0</v>
      </c>
      <c r="H24" s="1">
        <v>658.11633300000005</v>
      </c>
      <c r="I24" s="34" t="s">
        <v>5193</v>
      </c>
      <c r="K24" s="21"/>
      <c r="L24" s="6"/>
      <c r="M24" s="6"/>
      <c r="N24" s="6"/>
      <c r="O24" s="6"/>
      <c r="P24" s="6"/>
      <c r="Q24" s="37"/>
      <c r="R24" s="37"/>
      <c r="S24" s="39"/>
      <c r="T24" s="37"/>
      <c r="U24" s="37"/>
      <c r="V24" s="37"/>
      <c r="X24" s="17"/>
      <c r="Y24" s="18"/>
      <c r="Z24" s="18"/>
      <c r="AA24" s="18"/>
      <c r="AB24" s="18"/>
      <c r="AC24" s="18"/>
      <c r="AF24" s="39"/>
    </row>
    <row r="25" spans="1:32" ht="17" x14ac:dyDescent="0.2">
      <c r="D25" s="52" t="s">
        <v>2914</v>
      </c>
      <c r="E25" s="1">
        <v>9</v>
      </c>
      <c r="F25" s="1">
        <v>122</v>
      </c>
      <c r="G25" s="1">
        <v>99</v>
      </c>
      <c r="H25" s="1">
        <v>658.0958862</v>
      </c>
      <c r="I25" s="34" t="s">
        <v>5193</v>
      </c>
      <c r="K25" s="21" t="s">
        <v>2951</v>
      </c>
      <c r="L25" s="6" t="s">
        <v>2952</v>
      </c>
      <c r="M25" s="6" t="s">
        <v>2953</v>
      </c>
      <c r="N25" s="6" t="s">
        <v>2954</v>
      </c>
      <c r="O25" s="6" t="s">
        <v>2955</v>
      </c>
      <c r="P25" s="6" t="s">
        <v>2947</v>
      </c>
      <c r="Q25" s="37"/>
      <c r="R25" s="37"/>
      <c r="S25" s="39"/>
      <c r="T25" s="37"/>
      <c r="U25" s="37"/>
      <c r="V25" s="37"/>
      <c r="X25" s="17" t="s">
        <v>2951</v>
      </c>
      <c r="Y25" s="18" t="s">
        <v>2952</v>
      </c>
      <c r="Z25" s="18" t="s">
        <v>2953</v>
      </c>
      <c r="AA25" s="18" t="s">
        <v>2954</v>
      </c>
      <c r="AB25" s="18" t="s">
        <v>2955</v>
      </c>
      <c r="AC25" s="18" t="s">
        <v>2947</v>
      </c>
      <c r="AF25" s="39"/>
    </row>
    <row r="26" spans="1:32" ht="17" x14ac:dyDescent="0.2">
      <c r="D26" s="52" t="s">
        <v>2914</v>
      </c>
      <c r="E26" s="1">
        <v>10</v>
      </c>
      <c r="F26" s="1">
        <v>125</v>
      </c>
      <c r="G26" s="1">
        <v>0</v>
      </c>
      <c r="H26" s="1">
        <v>630.50231929999995</v>
      </c>
      <c r="I26" s="34" t="s">
        <v>5193</v>
      </c>
      <c r="K26" s="21" t="s">
        <v>5227</v>
      </c>
      <c r="L26" s="6">
        <v>20181</v>
      </c>
      <c r="M26" s="6">
        <v>1</v>
      </c>
      <c r="N26" s="6">
        <v>20181</v>
      </c>
      <c r="O26" s="6" t="s">
        <v>5296</v>
      </c>
      <c r="P26" s="6" t="s">
        <v>3038</v>
      </c>
      <c r="Q26" s="37"/>
      <c r="R26" s="37"/>
      <c r="S26" s="39"/>
      <c r="T26" s="37"/>
      <c r="U26" s="37"/>
      <c r="V26" s="37"/>
      <c r="X26" s="17" t="s">
        <v>5227</v>
      </c>
      <c r="Y26" s="18">
        <v>19587</v>
      </c>
      <c r="Z26" s="18">
        <v>1</v>
      </c>
      <c r="AA26" s="18">
        <v>19587</v>
      </c>
      <c r="AB26" s="18" t="s">
        <v>5297</v>
      </c>
      <c r="AC26" s="18" t="s">
        <v>3038</v>
      </c>
      <c r="AF26" s="39"/>
    </row>
    <row r="27" spans="1:32" ht="17" x14ac:dyDescent="0.2">
      <c r="D27" s="52" t="s">
        <v>2914</v>
      </c>
      <c r="E27" s="1">
        <v>11</v>
      </c>
      <c r="F27" s="1">
        <v>127</v>
      </c>
      <c r="G27" s="1">
        <v>83</v>
      </c>
      <c r="H27" s="1">
        <v>673.20642090000001</v>
      </c>
      <c r="I27" s="34" t="s">
        <v>5193</v>
      </c>
      <c r="K27" s="21" t="s">
        <v>5148</v>
      </c>
      <c r="L27" s="6">
        <v>689.2</v>
      </c>
      <c r="M27" s="6">
        <v>1</v>
      </c>
      <c r="N27" s="6">
        <v>689.2</v>
      </c>
      <c r="O27" s="6" t="s">
        <v>5298</v>
      </c>
      <c r="P27" s="6" t="s">
        <v>5299</v>
      </c>
      <c r="Q27" s="37"/>
      <c r="R27" s="37"/>
      <c r="S27" s="39"/>
      <c r="T27" s="37"/>
      <c r="U27" s="37"/>
      <c r="V27" s="37"/>
      <c r="X27" s="17" t="s">
        <v>5148</v>
      </c>
      <c r="Y27" s="18">
        <v>99.59</v>
      </c>
      <c r="Z27" s="18">
        <v>1</v>
      </c>
      <c r="AA27" s="18">
        <v>99.59</v>
      </c>
      <c r="AB27" s="18" t="s">
        <v>5300</v>
      </c>
      <c r="AC27" s="18" t="s">
        <v>5301</v>
      </c>
      <c r="AF27" s="39"/>
    </row>
    <row r="28" spans="1:32" ht="17" x14ac:dyDescent="0.2">
      <c r="D28" s="52" t="s">
        <v>2914</v>
      </c>
      <c r="E28" s="1">
        <v>12</v>
      </c>
      <c r="F28" s="1">
        <v>0</v>
      </c>
      <c r="G28" s="1">
        <v>0</v>
      </c>
      <c r="H28" s="1">
        <v>651.17297359999998</v>
      </c>
      <c r="I28" s="34" t="s">
        <v>5226</v>
      </c>
      <c r="K28" s="23" t="s">
        <v>2962</v>
      </c>
      <c r="L28" s="7">
        <v>2031</v>
      </c>
      <c r="M28" s="7">
        <v>17</v>
      </c>
      <c r="N28" s="7">
        <v>119.5</v>
      </c>
      <c r="O28" s="7"/>
      <c r="P28" s="7"/>
      <c r="Q28" s="44"/>
      <c r="R28" s="44"/>
      <c r="S28" s="45"/>
      <c r="T28" s="37"/>
      <c r="U28" s="37"/>
      <c r="V28" s="37"/>
      <c r="X28" s="19" t="s">
        <v>2962</v>
      </c>
      <c r="Y28" s="20">
        <v>1985</v>
      </c>
      <c r="Z28" s="20">
        <v>19</v>
      </c>
      <c r="AA28" s="20">
        <v>104.5</v>
      </c>
      <c r="AB28" s="20"/>
      <c r="AC28" s="20"/>
      <c r="AD28" s="44"/>
      <c r="AE28" s="44"/>
      <c r="AF28" s="45"/>
    </row>
    <row r="29" spans="1:32" ht="17" x14ac:dyDescent="0.2">
      <c r="D29" s="52" t="s">
        <v>2914</v>
      </c>
      <c r="E29" s="1">
        <v>13</v>
      </c>
      <c r="F29" s="1">
        <v>144</v>
      </c>
      <c r="G29" s="1">
        <v>78</v>
      </c>
      <c r="H29" s="1">
        <v>673.9492798</v>
      </c>
      <c r="I29" s="34" t="s">
        <v>5193</v>
      </c>
      <c r="K29" s="6"/>
      <c r="L29" s="6"/>
      <c r="M29" s="6"/>
      <c r="N29" s="6"/>
      <c r="O29" s="6"/>
      <c r="P29" s="6"/>
      <c r="Q29" s="37"/>
      <c r="R29" s="37"/>
      <c r="S29" s="37"/>
      <c r="T29" s="37"/>
      <c r="U29" s="37"/>
      <c r="V29" s="37"/>
      <c r="X29" s="18"/>
      <c r="Y29" s="18"/>
      <c r="Z29" s="18"/>
      <c r="AA29" s="18"/>
      <c r="AB29" s="18"/>
      <c r="AC29" s="18"/>
    </row>
    <row r="30" spans="1:32" ht="17" x14ac:dyDescent="0.2">
      <c r="D30" s="52" t="s">
        <v>2914</v>
      </c>
      <c r="E30" s="1">
        <v>14</v>
      </c>
      <c r="F30" s="1">
        <v>125</v>
      </c>
      <c r="G30" s="1">
        <v>0</v>
      </c>
      <c r="H30" s="1">
        <v>665.08673099999999</v>
      </c>
      <c r="I30" s="34" t="s">
        <v>5193</v>
      </c>
      <c r="K30" s="29" t="s">
        <v>2983</v>
      </c>
      <c r="L30" s="22" t="s">
        <v>2984</v>
      </c>
      <c r="M30" s="22" t="s">
        <v>2985</v>
      </c>
      <c r="N30" s="22" t="s">
        <v>2986</v>
      </c>
      <c r="O30" s="22" t="s">
        <v>2987</v>
      </c>
      <c r="P30" s="22" t="s">
        <v>2988</v>
      </c>
      <c r="Q30" s="46"/>
      <c r="R30" s="46"/>
      <c r="S30" s="47"/>
      <c r="T30" s="37"/>
      <c r="U30" s="37"/>
      <c r="V30" s="37"/>
      <c r="X30" s="35" t="s">
        <v>2983</v>
      </c>
      <c r="Y30" s="16" t="s">
        <v>2984</v>
      </c>
      <c r="Z30" s="16" t="s">
        <v>2985</v>
      </c>
      <c r="AA30" s="16" t="s">
        <v>2986</v>
      </c>
      <c r="AB30" s="16" t="s">
        <v>2987</v>
      </c>
      <c r="AC30" s="16" t="s">
        <v>2988</v>
      </c>
      <c r="AD30" s="46"/>
      <c r="AE30" s="46"/>
      <c r="AF30" s="47"/>
    </row>
    <row r="31" spans="1:32" ht="17" x14ac:dyDescent="0.2">
      <c r="D31" s="52" t="s">
        <v>2914</v>
      </c>
      <c r="E31" s="1">
        <v>15</v>
      </c>
      <c r="F31" s="1">
        <v>131</v>
      </c>
      <c r="G31" s="1">
        <v>37</v>
      </c>
      <c r="H31" s="1">
        <v>597.63262940000004</v>
      </c>
      <c r="I31" s="34" t="s">
        <v>5193</v>
      </c>
      <c r="K31" s="21"/>
      <c r="L31" s="6"/>
      <c r="M31" s="6"/>
      <c r="N31" s="6"/>
      <c r="O31" s="6"/>
      <c r="P31" s="6"/>
      <c r="Q31" s="37"/>
      <c r="R31" s="37"/>
      <c r="S31" s="39"/>
      <c r="T31" s="37"/>
      <c r="U31" s="37"/>
      <c r="V31" s="37"/>
      <c r="X31" s="17"/>
      <c r="Y31" s="18"/>
      <c r="Z31" s="18"/>
      <c r="AA31" s="18"/>
      <c r="AB31" s="18"/>
      <c r="AC31" s="18"/>
      <c r="AF31" s="39"/>
    </row>
    <row r="32" spans="1:32" ht="17" x14ac:dyDescent="0.2">
      <c r="D32" s="52" t="s">
        <v>2527</v>
      </c>
      <c r="E32" s="1">
        <v>1</v>
      </c>
      <c r="F32" s="1">
        <v>144</v>
      </c>
      <c r="G32" s="1">
        <v>0</v>
      </c>
      <c r="H32" s="1">
        <v>627.88195800000005</v>
      </c>
      <c r="I32" s="34" t="s">
        <v>5193</v>
      </c>
      <c r="K32" s="21" t="s">
        <v>5302</v>
      </c>
      <c r="L32" s="6">
        <v>-11.74</v>
      </c>
      <c r="M32" s="6" t="s">
        <v>5303</v>
      </c>
      <c r="N32" s="6" t="s">
        <v>69</v>
      </c>
      <c r="O32" s="6" t="s">
        <v>65</v>
      </c>
      <c r="P32" s="6">
        <v>5.5199999999999999E-2</v>
      </c>
      <c r="Q32" s="37"/>
      <c r="R32" s="37"/>
      <c r="S32" s="39"/>
      <c r="T32" s="37"/>
      <c r="U32" s="37"/>
      <c r="V32" s="37"/>
      <c r="X32" s="17" t="s">
        <v>5302</v>
      </c>
      <c r="Y32" s="18">
        <v>-4.2729999999999997</v>
      </c>
      <c r="Z32" s="18" t="s">
        <v>5304</v>
      </c>
      <c r="AA32" s="18" t="s">
        <v>69</v>
      </c>
      <c r="AB32" s="18" t="s">
        <v>65</v>
      </c>
      <c r="AC32" s="18">
        <v>0.56589999999999996</v>
      </c>
      <c r="AF32" s="39"/>
    </row>
    <row r="33" spans="4:32" ht="17" x14ac:dyDescent="0.2">
      <c r="D33" s="52" t="s">
        <v>2527</v>
      </c>
      <c r="E33" s="1">
        <v>2</v>
      </c>
      <c r="F33" s="1">
        <v>146</v>
      </c>
      <c r="G33" s="1">
        <v>0</v>
      </c>
      <c r="H33" s="1">
        <v>640.80664060000004</v>
      </c>
      <c r="I33" s="34" t="s">
        <v>5193</v>
      </c>
      <c r="K33" s="21" t="s">
        <v>5305</v>
      </c>
      <c r="L33" s="6">
        <v>-11.74</v>
      </c>
      <c r="M33" s="6" t="s">
        <v>5303</v>
      </c>
      <c r="N33" s="6" t="s">
        <v>69</v>
      </c>
      <c r="O33" s="6" t="s">
        <v>65</v>
      </c>
      <c r="P33" s="6">
        <v>5.5199999999999999E-2</v>
      </c>
      <c r="Q33" s="37"/>
      <c r="R33" s="37"/>
      <c r="S33" s="39"/>
      <c r="T33" s="37"/>
      <c r="U33" s="37"/>
      <c r="V33" s="37"/>
      <c r="X33" s="17" t="s">
        <v>5305</v>
      </c>
      <c r="Y33" s="18">
        <v>-4.2729999999999997</v>
      </c>
      <c r="Z33" s="18" t="s">
        <v>5304</v>
      </c>
      <c r="AA33" s="18" t="s">
        <v>69</v>
      </c>
      <c r="AB33" s="18" t="s">
        <v>65</v>
      </c>
      <c r="AC33" s="18">
        <v>0.56589999999999996</v>
      </c>
      <c r="AF33" s="39"/>
    </row>
    <row r="34" spans="4:32" ht="17" x14ac:dyDescent="0.2">
      <c r="D34" s="52" t="s">
        <v>2527</v>
      </c>
      <c r="E34" s="1">
        <v>3</v>
      </c>
      <c r="F34" s="1">
        <v>145</v>
      </c>
      <c r="G34" s="1">
        <v>102</v>
      </c>
      <c r="H34" s="1">
        <v>651.83081049999998</v>
      </c>
      <c r="I34" s="34" t="s">
        <v>5193</v>
      </c>
      <c r="K34" s="21"/>
      <c r="L34" s="6"/>
      <c r="M34" s="6"/>
      <c r="N34" s="6"/>
      <c r="O34" s="6"/>
      <c r="P34" s="6"/>
      <c r="Q34" s="37"/>
      <c r="R34" s="37"/>
      <c r="S34" s="39"/>
      <c r="T34" s="37"/>
      <c r="U34" s="37"/>
      <c r="V34" s="37"/>
      <c r="X34" s="17"/>
      <c r="Y34" s="18"/>
      <c r="Z34" s="18"/>
      <c r="AA34" s="18"/>
      <c r="AB34" s="18"/>
      <c r="AC34" s="18"/>
      <c r="AF34" s="39"/>
    </row>
    <row r="35" spans="4:32" ht="17" x14ac:dyDescent="0.2">
      <c r="D35" s="52" t="s">
        <v>2527</v>
      </c>
      <c r="E35" s="1">
        <v>4</v>
      </c>
      <c r="F35" s="1">
        <v>134</v>
      </c>
      <c r="G35" s="1">
        <v>95</v>
      </c>
      <c r="H35" s="1">
        <v>657.72521970000003</v>
      </c>
      <c r="I35" s="34" t="s">
        <v>5193</v>
      </c>
      <c r="K35" s="21"/>
      <c r="L35" s="6"/>
      <c r="M35" s="6"/>
      <c r="N35" s="6"/>
      <c r="O35" s="6"/>
      <c r="P35" s="6"/>
      <c r="Q35" s="37"/>
      <c r="R35" s="37"/>
      <c r="S35" s="39"/>
      <c r="T35" s="37"/>
      <c r="U35" s="37"/>
      <c r="V35" s="37"/>
      <c r="X35" s="17"/>
      <c r="Y35" s="18"/>
      <c r="Z35" s="18"/>
      <c r="AA35" s="18"/>
      <c r="AB35" s="18"/>
      <c r="AC35" s="18"/>
      <c r="AF35" s="39"/>
    </row>
    <row r="36" spans="4:32" ht="17" x14ac:dyDescent="0.2">
      <c r="D36" s="52" t="s">
        <v>2527</v>
      </c>
      <c r="E36" s="1">
        <v>5</v>
      </c>
      <c r="F36" s="1">
        <v>145</v>
      </c>
      <c r="G36" s="1">
        <v>39</v>
      </c>
      <c r="H36" s="1">
        <v>642.70391849999999</v>
      </c>
      <c r="I36" s="34" t="s">
        <v>5193</v>
      </c>
      <c r="K36" s="21" t="s">
        <v>2991</v>
      </c>
      <c r="L36" s="6" t="s">
        <v>2992</v>
      </c>
      <c r="M36" s="6" t="s">
        <v>2993</v>
      </c>
      <c r="N36" s="6" t="s">
        <v>2984</v>
      </c>
      <c r="O36" s="6" t="s">
        <v>2994</v>
      </c>
      <c r="P36" s="6" t="s">
        <v>2995</v>
      </c>
      <c r="Q36" s="37" t="s">
        <v>2996</v>
      </c>
      <c r="R36" s="37" t="s">
        <v>2997</v>
      </c>
      <c r="S36" s="39" t="s">
        <v>2953</v>
      </c>
      <c r="T36" s="37"/>
      <c r="U36" s="37"/>
      <c r="V36" s="37"/>
      <c r="X36" s="17" t="s">
        <v>2991</v>
      </c>
      <c r="Y36" s="18" t="s">
        <v>2992</v>
      </c>
      <c r="Z36" s="18" t="s">
        <v>2993</v>
      </c>
      <c r="AA36" s="18" t="s">
        <v>2984</v>
      </c>
      <c r="AB36" s="18" t="s">
        <v>2994</v>
      </c>
      <c r="AC36" s="18" t="s">
        <v>2995</v>
      </c>
      <c r="AD36" s="37" t="s">
        <v>2996</v>
      </c>
      <c r="AE36" s="37" t="s">
        <v>2997</v>
      </c>
      <c r="AF36" s="39" t="s">
        <v>2953</v>
      </c>
    </row>
    <row r="37" spans="4:32" ht="17" x14ac:dyDescent="0.2">
      <c r="D37" s="52" t="s">
        <v>2527</v>
      </c>
      <c r="E37" s="1">
        <v>6</v>
      </c>
      <c r="F37" s="1">
        <v>139</v>
      </c>
      <c r="G37" s="1">
        <v>63</v>
      </c>
      <c r="H37" s="1">
        <v>653.56439209999996</v>
      </c>
      <c r="I37" s="34" t="s">
        <v>5193</v>
      </c>
      <c r="K37" s="28"/>
      <c r="L37" s="6"/>
      <c r="M37" s="6"/>
      <c r="N37" s="6"/>
      <c r="O37" s="6"/>
      <c r="P37" s="6"/>
      <c r="Q37" s="37"/>
      <c r="R37" s="37"/>
      <c r="S37" s="39"/>
      <c r="T37" s="37"/>
      <c r="U37" s="37"/>
      <c r="V37" s="37"/>
      <c r="X37" s="32"/>
      <c r="Y37" s="18"/>
      <c r="Z37" s="18"/>
      <c r="AA37" s="18"/>
      <c r="AB37" s="18"/>
      <c r="AC37" s="18"/>
      <c r="AF37" s="39"/>
    </row>
    <row r="38" spans="4:32" ht="17" x14ac:dyDescent="0.2">
      <c r="D38" s="52" t="s">
        <v>2527</v>
      </c>
      <c r="E38" s="1">
        <v>7</v>
      </c>
      <c r="F38" s="1">
        <v>149</v>
      </c>
      <c r="G38" s="1">
        <v>51</v>
      </c>
      <c r="H38" s="1">
        <v>715.48315430000002</v>
      </c>
      <c r="I38" s="34" t="s">
        <v>5193</v>
      </c>
      <c r="K38" s="21" t="s">
        <v>5302</v>
      </c>
      <c r="L38" s="6">
        <v>117.9</v>
      </c>
      <c r="M38" s="6">
        <v>129.69999999999999</v>
      </c>
      <c r="N38" s="6">
        <v>-11.74</v>
      </c>
      <c r="O38" s="6">
        <v>4.8879999999999999</v>
      </c>
      <c r="P38" s="6">
        <v>5</v>
      </c>
      <c r="Q38" s="37">
        <v>5</v>
      </c>
      <c r="R38" s="37">
        <v>2.4020000000000001</v>
      </c>
      <c r="S38" s="39">
        <v>17</v>
      </c>
      <c r="T38" s="37"/>
      <c r="U38" s="37"/>
      <c r="V38" s="37"/>
      <c r="X38" s="17" t="s">
        <v>5302</v>
      </c>
      <c r="Y38" s="18">
        <v>124.6</v>
      </c>
      <c r="Z38" s="18">
        <v>128.80000000000001</v>
      </c>
      <c r="AA38" s="18">
        <v>-4.2729999999999997</v>
      </c>
      <c r="AB38" s="18">
        <v>4.3760000000000003</v>
      </c>
      <c r="AC38" s="18">
        <v>5</v>
      </c>
      <c r="AD38" s="37">
        <v>6</v>
      </c>
      <c r="AE38" s="37">
        <v>0.97640000000000005</v>
      </c>
      <c r="AF38" s="39">
        <v>19</v>
      </c>
    </row>
    <row r="39" spans="4:32" ht="17" x14ac:dyDescent="0.2">
      <c r="D39" s="52" t="s">
        <v>2527</v>
      </c>
      <c r="E39" s="1">
        <v>8</v>
      </c>
      <c r="F39" s="1">
        <v>0</v>
      </c>
      <c r="G39" s="1">
        <v>0</v>
      </c>
      <c r="H39" s="1">
        <v>0</v>
      </c>
      <c r="I39" s="34" t="s">
        <v>5273</v>
      </c>
      <c r="K39" s="23" t="s">
        <v>5305</v>
      </c>
      <c r="L39" s="7">
        <v>54.4</v>
      </c>
      <c r="M39" s="7">
        <v>66.14</v>
      </c>
      <c r="N39" s="7">
        <v>-11.74</v>
      </c>
      <c r="O39" s="7">
        <v>4.8879999999999999</v>
      </c>
      <c r="P39" s="7">
        <v>5</v>
      </c>
      <c r="Q39" s="44">
        <v>5</v>
      </c>
      <c r="R39" s="44">
        <v>2.4020000000000001</v>
      </c>
      <c r="S39" s="45">
        <v>17</v>
      </c>
      <c r="T39" s="37"/>
      <c r="U39" s="37"/>
      <c r="V39" s="37"/>
      <c r="X39" s="19" t="s">
        <v>5305</v>
      </c>
      <c r="Y39" s="20">
        <v>64.88</v>
      </c>
      <c r="Z39" s="20">
        <v>69.16</v>
      </c>
      <c r="AA39" s="20">
        <v>-4.2729999999999997</v>
      </c>
      <c r="AB39" s="20">
        <v>4.3760000000000003</v>
      </c>
      <c r="AC39" s="20">
        <v>5</v>
      </c>
      <c r="AD39" s="44">
        <v>6</v>
      </c>
      <c r="AE39" s="44">
        <v>0.97640000000000005</v>
      </c>
      <c r="AF39" s="45">
        <v>19</v>
      </c>
    </row>
    <row r="40" spans="4:32" ht="17" x14ac:dyDescent="0.2">
      <c r="D40" s="52" t="s">
        <v>2527</v>
      </c>
      <c r="E40" s="1">
        <v>9</v>
      </c>
      <c r="F40" s="1">
        <v>138</v>
      </c>
      <c r="G40" s="1">
        <v>58</v>
      </c>
      <c r="H40" s="1">
        <v>679.13458249999996</v>
      </c>
      <c r="I40" s="34" t="s">
        <v>5193</v>
      </c>
      <c r="K40" s="6"/>
      <c r="L40" s="6"/>
      <c r="M40" s="6"/>
      <c r="N40" s="6"/>
      <c r="O40" s="6"/>
      <c r="P40" s="6"/>
      <c r="Q40" s="37"/>
      <c r="R40" s="37"/>
      <c r="S40" s="37"/>
      <c r="T40" s="37"/>
      <c r="U40" s="37"/>
      <c r="V40" s="37"/>
      <c r="X40" s="18"/>
      <c r="Y40" s="18"/>
      <c r="Z40" s="18"/>
      <c r="AA40" s="18"/>
      <c r="AB40" s="18"/>
      <c r="AC40" s="18"/>
    </row>
    <row r="41" spans="4:32" ht="17" x14ac:dyDescent="0.2">
      <c r="D41" s="52" t="s">
        <v>2527</v>
      </c>
      <c r="E41" s="1">
        <v>10</v>
      </c>
      <c r="F41" s="1">
        <v>139</v>
      </c>
      <c r="G41" s="1">
        <v>91</v>
      </c>
      <c r="H41" s="1">
        <v>680.30920409999999</v>
      </c>
      <c r="I41" s="34" t="s">
        <v>5193</v>
      </c>
      <c r="K41" s="6"/>
      <c r="L41" s="6"/>
      <c r="M41" s="6"/>
      <c r="N41" s="6"/>
      <c r="O41" s="6"/>
      <c r="P41" s="6"/>
      <c r="Q41" s="37"/>
      <c r="R41" s="37"/>
      <c r="S41" s="37"/>
      <c r="T41" s="37"/>
      <c r="U41" s="37"/>
      <c r="V41" s="37"/>
      <c r="X41" s="18"/>
      <c r="Y41" s="18"/>
      <c r="Z41" s="18"/>
      <c r="AA41" s="18"/>
      <c r="AB41" s="18"/>
      <c r="AC41" s="18"/>
    </row>
    <row r="42" spans="4:32" ht="17" x14ac:dyDescent="0.2">
      <c r="D42" s="52" t="s">
        <v>2527</v>
      </c>
      <c r="E42" s="1">
        <v>11</v>
      </c>
      <c r="F42" s="1">
        <v>139</v>
      </c>
      <c r="G42" s="1">
        <v>40</v>
      </c>
      <c r="H42" s="1">
        <v>638.95153809999999</v>
      </c>
      <c r="I42" s="34" t="s">
        <v>5193</v>
      </c>
      <c r="K42" s="6"/>
      <c r="L42" s="6"/>
      <c r="M42" s="6"/>
      <c r="N42" s="6"/>
      <c r="O42" s="6"/>
      <c r="P42" s="6"/>
      <c r="Q42" s="37"/>
      <c r="R42" s="37"/>
      <c r="S42" s="37"/>
      <c r="T42" s="37"/>
      <c r="U42" s="37"/>
      <c r="V42" s="37"/>
      <c r="X42" s="18"/>
      <c r="Y42" s="18"/>
      <c r="Z42" s="18"/>
      <c r="AA42" s="18"/>
      <c r="AB42" s="18"/>
      <c r="AC42" s="18"/>
    </row>
    <row r="43" spans="4:32" ht="17" x14ac:dyDescent="0.2">
      <c r="D43" s="52" t="s">
        <v>2527</v>
      </c>
      <c r="E43" s="1">
        <v>12</v>
      </c>
      <c r="F43" s="1">
        <v>155</v>
      </c>
      <c r="G43" s="1">
        <v>103</v>
      </c>
      <c r="H43" s="1">
        <v>710.5877686</v>
      </c>
      <c r="I43" s="34" t="s">
        <v>5193</v>
      </c>
      <c r="K43" s="6"/>
      <c r="L43" s="6"/>
      <c r="M43" s="6"/>
      <c r="N43" s="6"/>
      <c r="O43" s="6"/>
      <c r="P43" s="6"/>
      <c r="Q43" s="37"/>
      <c r="R43" s="37"/>
      <c r="S43" s="37"/>
      <c r="T43" s="37"/>
      <c r="U43" s="37"/>
      <c r="V43" s="37"/>
      <c r="X43" s="18"/>
      <c r="Y43" s="18"/>
      <c r="Z43" s="18"/>
      <c r="AA43" s="18"/>
      <c r="AB43" s="18"/>
      <c r="AC43" s="18"/>
    </row>
    <row r="44" spans="4:32" ht="17" x14ac:dyDescent="0.2">
      <c r="D44" s="52" t="s">
        <v>2527</v>
      </c>
      <c r="E44" s="1">
        <v>13</v>
      </c>
      <c r="F44" s="1">
        <v>141</v>
      </c>
      <c r="G44" s="1">
        <v>103</v>
      </c>
      <c r="H44" s="1">
        <v>671.75366210000004</v>
      </c>
      <c r="I44" s="34" t="s">
        <v>5193</v>
      </c>
      <c r="K44" s="30"/>
      <c r="L44" s="6"/>
      <c r="M44" s="6"/>
      <c r="N44" s="6"/>
      <c r="O44" s="6"/>
      <c r="P44" s="6"/>
      <c r="Q44" s="37"/>
      <c r="R44" s="37"/>
      <c r="S44" s="37"/>
      <c r="T44" s="37"/>
      <c r="U44" s="37"/>
      <c r="V44" s="37"/>
      <c r="X44" s="36"/>
      <c r="Y44" s="18"/>
      <c r="Z44" s="18"/>
      <c r="AA44" s="18"/>
      <c r="AB44" s="18"/>
      <c r="AC44" s="18"/>
    </row>
    <row r="45" spans="4:32" ht="17" x14ac:dyDescent="0.2">
      <c r="D45" s="52" t="s">
        <v>2527</v>
      </c>
      <c r="E45" s="1">
        <v>14</v>
      </c>
      <c r="F45" s="1">
        <v>139</v>
      </c>
      <c r="G45" s="1">
        <v>64</v>
      </c>
      <c r="H45" s="1">
        <v>683.41796880000004</v>
      </c>
      <c r="I45" s="34" t="s">
        <v>5193</v>
      </c>
      <c r="K45" s="6"/>
      <c r="L45" s="6"/>
      <c r="M45" s="6"/>
      <c r="N45" s="6"/>
      <c r="O45" s="6"/>
      <c r="P45" s="6"/>
      <c r="Q45" s="37"/>
      <c r="R45" s="37"/>
      <c r="S45" s="37"/>
      <c r="T45" s="37"/>
      <c r="U45" s="37"/>
      <c r="V45" s="37"/>
      <c r="X45" s="18"/>
      <c r="Y45" s="18"/>
      <c r="Z45" s="18"/>
      <c r="AA45" s="18"/>
      <c r="AB45" s="18"/>
      <c r="AC45" s="18"/>
    </row>
    <row r="46" spans="4:32" ht="17" x14ac:dyDescent="0.2">
      <c r="D46" s="52" t="s">
        <v>2527</v>
      </c>
      <c r="E46" s="1">
        <v>15</v>
      </c>
      <c r="F46" s="1">
        <v>135</v>
      </c>
      <c r="G46" s="1">
        <v>100</v>
      </c>
      <c r="H46" s="1">
        <v>670.5056763</v>
      </c>
      <c r="I46" s="34" t="s">
        <v>5193</v>
      </c>
      <c r="K46" s="6"/>
      <c r="L46" s="6"/>
      <c r="M46" s="6"/>
      <c r="N46" s="6"/>
      <c r="O46" s="6"/>
      <c r="P46" s="6"/>
      <c r="Q46" s="37"/>
      <c r="R46" s="37"/>
      <c r="S46" s="37"/>
      <c r="T46" s="37"/>
      <c r="U46" s="37"/>
      <c r="V46" s="37"/>
      <c r="X46" s="18"/>
      <c r="Y46" s="18"/>
      <c r="Z46" s="18"/>
      <c r="AA46" s="18"/>
      <c r="AB46" s="18"/>
      <c r="AC46" s="18"/>
    </row>
    <row r="47" spans="4:32" ht="17" x14ac:dyDescent="0.2">
      <c r="D47" s="52" t="s">
        <v>2548</v>
      </c>
      <c r="E47" s="1">
        <v>1</v>
      </c>
      <c r="F47" s="1">
        <v>121</v>
      </c>
      <c r="G47" s="1">
        <v>0</v>
      </c>
      <c r="H47" s="1">
        <v>711.50427249999996</v>
      </c>
      <c r="I47" s="34" t="s">
        <v>5193</v>
      </c>
      <c r="K47" s="6"/>
      <c r="L47" s="6"/>
      <c r="M47" s="6"/>
      <c r="N47" s="6"/>
      <c r="O47" s="6"/>
      <c r="P47" s="6"/>
      <c r="Q47" s="37"/>
      <c r="R47" s="37"/>
      <c r="S47" s="37"/>
      <c r="T47" s="37"/>
      <c r="U47" s="37"/>
      <c r="V47" s="37"/>
      <c r="X47" s="18"/>
      <c r="Y47" s="18"/>
      <c r="Z47" s="18"/>
      <c r="AA47" s="18"/>
      <c r="AB47" s="18"/>
      <c r="AC47" s="18"/>
    </row>
    <row r="48" spans="4:32" ht="17" x14ac:dyDescent="0.2">
      <c r="D48" s="52" t="s">
        <v>2548</v>
      </c>
      <c r="E48" s="1">
        <v>2</v>
      </c>
      <c r="F48" s="1">
        <v>108</v>
      </c>
      <c r="G48" s="1">
        <v>0</v>
      </c>
      <c r="H48" s="1">
        <v>723.6016846</v>
      </c>
      <c r="I48" s="34" t="s">
        <v>5193</v>
      </c>
      <c r="K48" s="6"/>
      <c r="L48" s="6"/>
      <c r="M48" s="6"/>
      <c r="N48" s="6"/>
      <c r="O48" s="6"/>
      <c r="P48" s="6"/>
      <c r="Q48" s="37"/>
      <c r="R48" s="37"/>
      <c r="S48" s="37"/>
      <c r="T48" s="37"/>
      <c r="U48" s="37"/>
      <c r="V48" s="37"/>
      <c r="X48" s="18"/>
      <c r="Y48" s="18"/>
      <c r="Z48" s="18"/>
      <c r="AA48" s="18"/>
      <c r="AB48" s="18"/>
      <c r="AC48" s="18"/>
    </row>
    <row r="49" spans="4:32" ht="17" x14ac:dyDescent="0.2">
      <c r="D49" s="52" t="s">
        <v>2548</v>
      </c>
      <c r="E49" s="1">
        <v>3</v>
      </c>
      <c r="F49" s="1">
        <v>112</v>
      </c>
      <c r="G49" s="1">
        <v>39</v>
      </c>
      <c r="H49" s="1">
        <v>723.12353519999999</v>
      </c>
      <c r="I49" s="34" t="s">
        <v>5193</v>
      </c>
      <c r="K49" s="6"/>
      <c r="L49" s="6"/>
      <c r="M49" s="6"/>
      <c r="N49" s="6"/>
      <c r="O49" s="6"/>
      <c r="P49" s="6"/>
      <c r="Q49" s="37"/>
      <c r="R49" s="37"/>
      <c r="S49" s="37"/>
      <c r="T49" s="37"/>
      <c r="U49" s="37"/>
      <c r="V49" s="37"/>
      <c r="X49" s="18"/>
      <c r="Y49" s="18"/>
      <c r="Z49" s="18"/>
      <c r="AA49" s="18"/>
      <c r="AB49" s="18"/>
      <c r="AC49" s="18"/>
    </row>
    <row r="50" spans="4:32" ht="17" x14ac:dyDescent="0.2">
      <c r="D50" s="52" t="s">
        <v>2548</v>
      </c>
      <c r="E50" s="1">
        <v>4</v>
      </c>
      <c r="F50" s="1">
        <v>109</v>
      </c>
      <c r="G50" s="1">
        <v>0</v>
      </c>
      <c r="H50" s="1">
        <v>718.81536870000002</v>
      </c>
      <c r="I50" s="34" t="s">
        <v>5193</v>
      </c>
      <c r="K50" s="6"/>
      <c r="L50" s="6"/>
      <c r="M50" s="6"/>
      <c r="N50" s="6"/>
      <c r="O50" s="6"/>
      <c r="P50" s="6"/>
      <c r="Q50" s="37"/>
      <c r="R50" s="37"/>
      <c r="S50" s="37"/>
      <c r="T50" s="37"/>
      <c r="U50" s="37"/>
      <c r="V50" s="37"/>
      <c r="X50" s="18"/>
      <c r="Y50" s="18"/>
      <c r="Z50" s="18"/>
      <c r="AA50" s="18"/>
      <c r="AB50" s="18"/>
      <c r="AC50" s="18"/>
    </row>
    <row r="51" spans="4:32" ht="17" x14ac:dyDescent="0.2">
      <c r="D51" s="52" t="s">
        <v>2548</v>
      </c>
      <c r="E51" s="1">
        <v>5</v>
      </c>
      <c r="F51" s="1">
        <v>122</v>
      </c>
      <c r="G51" s="1">
        <v>60</v>
      </c>
      <c r="H51" s="1">
        <v>720.88507079999999</v>
      </c>
      <c r="I51" s="34" t="s">
        <v>5193</v>
      </c>
      <c r="K51" s="6"/>
      <c r="L51" s="6"/>
      <c r="M51" s="6"/>
      <c r="N51" s="6"/>
      <c r="O51" s="6"/>
      <c r="P51" s="6"/>
      <c r="Q51" s="37"/>
      <c r="R51" s="37"/>
      <c r="S51" s="37"/>
      <c r="T51" s="37"/>
      <c r="U51" s="37"/>
      <c r="V51" s="37"/>
      <c r="X51" s="18"/>
      <c r="Y51" s="18"/>
      <c r="Z51" s="18"/>
      <c r="AA51" s="18"/>
      <c r="AB51" s="18"/>
      <c r="AC51" s="18"/>
    </row>
    <row r="52" spans="4:32" ht="17" x14ac:dyDescent="0.2">
      <c r="D52" s="52" t="s">
        <v>2548</v>
      </c>
      <c r="E52" s="1">
        <v>6</v>
      </c>
      <c r="F52" s="1">
        <v>124</v>
      </c>
      <c r="G52" s="1">
        <v>38</v>
      </c>
      <c r="H52" s="1">
        <v>720.14520259999995</v>
      </c>
      <c r="I52" s="34" t="s">
        <v>5193</v>
      </c>
      <c r="K52" s="30"/>
      <c r="L52" s="6"/>
      <c r="M52" s="6"/>
      <c r="N52" s="6"/>
      <c r="O52" s="6"/>
      <c r="P52" s="6"/>
      <c r="Q52" s="37"/>
      <c r="R52" s="37"/>
      <c r="S52" s="37"/>
      <c r="T52" s="37"/>
      <c r="U52" s="37"/>
      <c r="V52" s="37"/>
      <c r="X52" s="36"/>
      <c r="Y52" s="18"/>
      <c r="Z52" s="18"/>
      <c r="AA52" s="18"/>
      <c r="AB52" s="18"/>
      <c r="AC52" s="18"/>
    </row>
    <row r="53" spans="4:32" ht="17" x14ac:dyDescent="0.2">
      <c r="D53" s="52" t="s">
        <v>2548</v>
      </c>
      <c r="E53" s="1">
        <v>7</v>
      </c>
      <c r="F53" s="1">
        <v>103</v>
      </c>
      <c r="G53" s="1">
        <v>0</v>
      </c>
      <c r="H53" s="1">
        <v>715.57116699999995</v>
      </c>
      <c r="I53" s="34" t="s">
        <v>5193</v>
      </c>
      <c r="K53" s="6"/>
      <c r="L53" s="6"/>
      <c r="M53" s="6"/>
      <c r="N53" s="6"/>
      <c r="O53" s="6"/>
      <c r="P53" s="6"/>
      <c r="Q53" s="37"/>
      <c r="R53" s="37"/>
      <c r="S53" s="37"/>
      <c r="T53" s="37"/>
      <c r="U53" s="37"/>
      <c r="V53" s="37"/>
      <c r="X53" s="18"/>
      <c r="Y53" s="18"/>
      <c r="Z53" s="18"/>
      <c r="AA53" s="18"/>
      <c r="AB53" s="18"/>
      <c r="AC53" s="18"/>
    </row>
    <row r="54" spans="4:32" ht="17" x14ac:dyDescent="0.2">
      <c r="D54" s="52" t="s">
        <v>2548</v>
      </c>
      <c r="E54" s="1">
        <v>8</v>
      </c>
      <c r="F54" s="1">
        <v>132</v>
      </c>
      <c r="G54" s="1">
        <v>0</v>
      </c>
      <c r="H54" s="1">
        <v>726.9591064</v>
      </c>
      <c r="I54" s="34" t="s">
        <v>5193</v>
      </c>
      <c r="K54" s="6"/>
      <c r="L54" s="6"/>
      <c r="M54" s="6"/>
      <c r="N54" s="6"/>
      <c r="O54" s="6"/>
      <c r="P54" s="6"/>
      <c r="Q54" s="37"/>
      <c r="R54" s="37"/>
      <c r="S54" s="37"/>
      <c r="T54" s="37"/>
      <c r="U54" s="37"/>
      <c r="V54" s="37"/>
      <c r="X54" s="18"/>
      <c r="Y54" s="18"/>
      <c r="Z54" s="18"/>
      <c r="AA54" s="18"/>
      <c r="AB54" s="18"/>
      <c r="AC54" s="18"/>
    </row>
    <row r="55" spans="4:32" ht="17" x14ac:dyDescent="0.2">
      <c r="D55" s="52" t="s">
        <v>2548</v>
      </c>
      <c r="E55" s="1">
        <v>9</v>
      </c>
      <c r="F55" s="1">
        <v>134</v>
      </c>
      <c r="G55" s="1">
        <v>0</v>
      </c>
      <c r="H55" s="1">
        <v>707.17279050000002</v>
      </c>
      <c r="I55" s="34" t="s">
        <v>5193</v>
      </c>
      <c r="K55" s="6"/>
      <c r="L55" s="6"/>
      <c r="M55" s="6"/>
      <c r="N55" s="6"/>
      <c r="O55" s="6"/>
      <c r="P55" s="6"/>
      <c r="Q55" s="37"/>
      <c r="R55" s="37"/>
      <c r="S55" s="37"/>
      <c r="T55" s="37"/>
      <c r="U55" s="37"/>
      <c r="V55" s="37"/>
      <c r="X55" s="18"/>
      <c r="Y55" s="18"/>
      <c r="Z55" s="18"/>
      <c r="AA55" s="18"/>
      <c r="AB55" s="18"/>
      <c r="AC55" s="18"/>
    </row>
    <row r="56" spans="4:32" x14ac:dyDescent="0.2">
      <c r="D56" s="52" t="s">
        <v>2548</v>
      </c>
      <c r="E56" s="1">
        <v>10</v>
      </c>
      <c r="F56" s="1">
        <v>129</v>
      </c>
      <c r="G56" s="1">
        <v>33</v>
      </c>
      <c r="H56" s="1">
        <v>723.23138429999995</v>
      </c>
      <c r="I56" s="34" t="s">
        <v>5193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spans="4:32" ht="17" x14ac:dyDescent="0.2">
      <c r="D57" s="52" t="s">
        <v>2548</v>
      </c>
      <c r="E57" s="1">
        <v>11</v>
      </c>
      <c r="F57" s="1">
        <v>116</v>
      </c>
      <c r="G57" s="1">
        <v>41</v>
      </c>
      <c r="H57" s="1">
        <v>723.19976810000003</v>
      </c>
      <c r="I57" s="34" t="s">
        <v>5193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X57" s="18"/>
      <c r="Y57" s="18"/>
      <c r="Z57" s="18"/>
      <c r="AA57" s="18"/>
      <c r="AB57" s="18"/>
      <c r="AC57" s="18"/>
      <c r="AD57" s="18"/>
      <c r="AE57" s="18"/>
      <c r="AF57" s="18"/>
    </row>
    <row r="58" spans="4:32" ht="17" x14ac:dyDescent="0.2">
      <c r="D58" s="52" t="s">
        <v>2548</v>
      </c>
      <c r="E58" s="1">
        <v>12</v>
      </c>
      <c r="F58" s="1">
        <v>117</v>
      </c>
      <c r="G58" s="1">
        <v>0</v>
      </c>
      <c r="H58" s="1">
        <v>714.2306519</v>
      </c>
      <c r="I58" s="34" t="s">
        <v>5193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X58" s="18"/>
      <c r="Y58" s="18"/>
      <c r="Z58" s="18"/>
      <c r="AA58" s="18"/>
      <c r="AB58" s="18"/>
      <c r="AC58" s="18"/>
      <c r="AD58" s="18"/>
      <c r="AE58" s="18"/>
      <c r="AF58" s="18"/>
    </row>
    <row r="59" spans="4:32" ht="17" x14ac:dyDescent="0.2">
      <c r="D59" s="52" t="s">
        <v>2548</v>
      </c>
      <c r="E59" s="1">
        <v>13</v>
      </c>
      <c r="F59" s="1">
        <v>122</v>
      </c>
      <c r="G59" s="1">
        <v>67</v>
      </c>
      <c r="H59" s="1">
        <v>700.77819820000002</v>
      </c>
      <c r="I59" s="34" t="s">
        <v>5193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X59" s="18"/>
      <c r="Y59" s="18"/>
      <c r="Z59" s="18"/>
      <c r="AA59" s="18"/>
      <c r="AB59" s="18"/>
      <c r="AC59" s="18"/>
      <c r="AD59" s="18"/>
      <c r="AE59" s="18"/>
      <c r="AF59" s="18"/>
    </row>
    <row r="60" spans="4:32" ht="17" x14ac:dyDescent="0.2">
      <c r="D60" s="52" t="s">
        <v>2548</v>
      </c>
      <c r="E60" s="1">
        <v>14</v>
      </c>
      <c r="F60" s="1">
        <v>157</v>
      </c>
      <c r="G60" s="1">
        <v>57</v>
      </c>
      <c r="H60" s="1">
        <v>726.00903319999998</v>
      </c>
      <c r="I60" s="34" t="s">
        <v>5193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X60" s="18"/>
      <c r="Y60" s="18"/>
      <c r="Z60" s="18"/>
      <c r="AA60" s="18"/>
      <c r="AB60" s="18"/>
      <c r="AC60" s="18"/>
      <c r="AD60" s="18"/>
      <c r="AE60" s="18"/>
      <c r="AF60" s="18"/>
    </row>
    <row r="61" spans="4:32" ht="17" x14ac:dyDescent="0.2">
      <c r="D61" s="52" t="s">
        <v>2548</v>
      </c>
      <c r="E61" s="1">
        <v>15</v>
      </c>
      <c r="F61" s="1">
        <v>123</v>
      </c>
      <c r="G61" s="1">
        <v>0</v>
      </c>
      <c r="H61" s="1">
        <v>707.64978029999997</v>
      </c>
      <c r="I61" s="34" t="s">
        <v>5193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X61" s="18"/>
      <c r="Y61" s="18"/>
      <c r="Z61" s="18"/>
      <c r="AA61" s="18"/>
      <c r="AB61" s="18"/>
      <c r="AC61" s="18"/>
      <c r="AD61" s="18"/>
      <c r="AE61" s="18"/>
      <c r="AF61" s="18"/>
    </row>
    <row r="62" spans="4:32" ht="17" x14ac:dyDescent="0.2">
      <c r="D62" s="52" t="s">
        <v>2472</v>
      </c>
      <c r="E62" s="1">
        <v>1</v>
      </c>
      <c r="F62" s="1">
        <v>0</v>
      </c>
      <c r="G62" s="1">
        <v>0</v>
      </c>
      <c r="H62" s="1">
        <v>0</v>
      </c>
      <c r="I62" s="34" t="s">
        <v>5273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X62" s="18"/>
      <c r="Y62" s="18"/>
      <c r="Z62" s="18"/>
      <c r="AA62" s="18"/>
      <c r="AB62" s="18"/>
      <c r="AC62" s="18"/>
      <c r="AD62" s="18"/>
      <c r="AE62" s="18"/>
      <c r="AF62" s="18"/>
    </row>
    <row r="63" spans="4:32" ht="17" x14ac:dyDescent="0.2">
      <c r="D63" s="52" t="s">
        <v>2470</v>
      </c>
      <c r="E63" s="1">
        <v>1</v>
      </c>
      <c r="F63" s="1">
        <v>0</v>
      </c>
      <c r="G63" s="1">
        <v>0</v>
      </c>
      <c r="H63" s="1">
        <v>686.77789310000003</v>
      </c>
      <c r="I63" s="34" t="s">
        <v>5274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X63" s="18"/>
      <c r="Y63" s="18"/>
      <c r="Z63" s="18"/>
      <c r="AA63" s="18"/>
      <c r="AB63" s="18"/>
      <c r="AC63" s="18"/>
      <c r="AD63" s="18"/>
      <c r="AE63" s="18"/>
      <c r="AF63" s="18"/>
    </row>
    <row r="64" spans="4:32" ht="17" x14ac:dyDescent="0.2">
      <c r="D64" s="52" t="s">
        <v>2475</v>
      </c>
      <c r="E64" s="1">
        <v>1</v>
      </c>
      <c r="F64" s="1">
        <v>97</v>
      </c>
      <c r="G64" s="1">
        <v>0</v>
      </c>
      <c r="H64" s="1">
        <v>631.12567139999999</v>
      </c>
      <c r="I64" s="34" t="s">
        <v>5193</v>
      </c>
      <c r="K64" s="30"/>
      <c r="L64" s="30"/>
      <c r="M64" s="30"/>
      <c r="N64" s="30"/>
      <c r="O64" s="30"/>
      <c r="P64" s="30"/>
      <c r="Q64" s="6"/>
      <c r="R64" s="6"/>
      <c r="S64" s="6"/>
      <c r="T64" s="6"/>
      <c r="U64" s="6"/>
      <c r="V64" s="6"/>
      <c r="X64" s="36"/>
      <c r="Y64" s="36"/>
      <c r="Z64" s="36"/>
      <c r="AA64" s="36"/>
      <c r="AB64" s="36"/>
      <c r="AC64" s="36"/>
      <c r="AD64" s="18"/>
      <c r="AE64" s="18"/>
      <c r="AF64" s="18"/>
    </row>
    <row r="65" spans="4:32" ht="17" x14ac:dyDescent="0.2">
      <c r="D65" s="52" t="s">
        <v>2476</v>
      </c>
      <c r="E65" s="1">
        <v>1</v>
      </c>
      <c r="F65" s="1">
        <v>110</v>
      </c>
      <c r="G65" s="1">
        <v>0</v>
      </c>
      <c r="H65" s="1">
        <v>703.38751219999995</v>
      </c>
      <c r="I65" s="34" t="s">
        <v>5193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X65" s="18"/>
      <c r="Y65" s="18"/>
      <c r="Z65" s="18"/>
      <c r="AA65" s="18"/>
      <c r="AB65" s="18"/>
      <c r="AC65" s="18"/>
      <c r="AD65" s="18"/>
      <c r="AE65" s="18"/>
      <c r="AF65" s="18"/>
    </row>
    <row r="66" spans="4:32" ht="17" x14ac:dyDescent="0.2">
      <c r="D66" s="52" t="s">
        <v>2477</v>
      </c>
      <c r="E66" s="1">
        <v>1</v>
      </c>
      <c r="F66" s="1">
        <v>0</v>
      </c>
      <c r="G66" s="1">
        <v>0</v>
      </c>
      <c r="H66" s="1">
        <v>0</v>
      </c>
      <c r="I66" s="34" t="s">
        <v>5273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X66" s="18"/>
      <c r="Y66" s="18"/>
      <c r="Z66" s="18"/>
      <c r="AA66" s="18"/>
      <c r="AB66" s="18"/>
      <c r="AC66" s="18"/>
      <c r="AD66" s="18"/>
      <c r="AE66" s="18"/>
      <c r="AF66" s="18"/>
    </row>
    <row r="67" spans="4:32" ht="17" x14ac:dyDescent="0.2">
      <c r="D67" s="52" t="s">
        <v>2473</v>
      </c>
      <c r="E67" s="1">
        <v>1</v>
      </c>
      <c r="F67" s="1">
        <v>122</v>
      </c>
      <c r="G67" s="1">
        <v>0</v>
      </c>
      <c r="H67" s="1">
        <v>676.66528319999998</v>
      </c>
      <c r="I67" s="34" t="s">
        <v>5193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X67" s="18"/>
      <c r="Y67" s="18"/>
      <c r="Z67" s="18"/>
      <c r="AA67" s="18"/>
      <c r="AB67" s="18"/>
      <c r="AC67" s="18"/>
      <c r="AD67" s="18"/>
      <c r="AE67" s="18"/>
      <c r="AF67" s="18"/>
    </row>
    <row r="68" spans="4:32" ht="17" x14ac:dyDescent="0.2">
      <c r="D68" s="52" t="s">
        <v>2472</v>
      </c>
      <c r="E68" s="1">
        <v>2</v>
      </c>
      <c r="F68" s="1">
        <v>0</v>
      </c>
      <c r="G68" s="1">
        <v>0</v>
      </c>
      <c r="H68" s="1">
        <v>0</v>
      </c>
      <c r="I68" s="34" t="s">
        <v>5273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X68" s="18"/>
      <c r="Y68" s="18"/>
      <c r="Z68" s="18"/>
      <c r="AA68" s="18"/>
      <c r="AB68" s="18"/>
      <c r="AC68" s="18"/>
      <c r="AD68" s="18"/>
      <c r="AE68" s="18"/>
      <c r="AF68" s="18"/>
    </row>
    <row r="69" spans="4:32" ht="17" x14ac:dyDescent="0.2">
      <c r="D69" s="52" t="s">
        <v>2470</v>
      </c>
      <c r="E69" s="1">
        <v>2</v>
      </c>
      <c r="F69" s="1">
        <v>109</v>
      </c>
      <c r="G69" s="1">
        <v>0</v>
      </c>
      <c r="H69" s="1">
        <v>734.0117798</v>
      </c>
      <c r="I69" s="34" t="s">
        <v>5193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X69" s="18"/>
      <c r="Y69" s="18"/>
      <c r="Z69" s="18"/>
      <c r="AA69" s="18"/>
      <c r="AB69" s="18"/>
      <c r="AC69" s="18"/>
      <c r="AD69" s="18"/>
      <c r="AE69" s="18"/>
      <c r="AF69" s="18"/>
    </row>
    <row r="70" spans="4:32" ht="17" x14ac:dyDescent="0.2">
      <c r="D70" s="52" t="s">
        <v>2475</v>
      </c>
      <c r="E70" s="1">
        <v>2</v>
      </c>
      <c r="F70" s="1">
        <v>96</v>
      </c>
      <c r="G70" s="1">
        <v>74</v>
      </c>
      <c r="H70" s="1">
        <v>649.52874759999997</v>
      </c>
      <c r="I70" s="34" t="s">
        <v>5193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X70" s="18"/>
      <c r="Y70" s="18"/>
      <c r="Z70" s="18"/>
      <c r="AA70" s="18"/>
      <c r="AB70" s="18"/>
      <c r="AC70" s="18"/>
      <c r="AD70" s="18"/>
      <c r="AE70" s="18"/>
      <c r="AF70" s="18"/>
    </row>
    <row r="71" spans="4:32" ht="17" x14ac:dyDescent="0.2">
      <c r="D71" s="52" t="s">
        <v>2476</v>
      </c>
      <c r="E71" s="1">
        <v>2</v>
      </c>
      <c r="F71" s="1">
        <v>120</v>
      </c>
      <c r="G71" s="1">
        <v>0</v>
      </c>
      <c r="H71" s="1">
        <v>701.35821529999998</v>
      </c>
      <c r="I71" s="34" t="s">
        <v>5193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X71" s="18"/>
      <c r="Y71" s="18"/>
      <c r="Z71" s="18"/>
      <c r="AA71" s="18"/>
      <c r="AB71" s="18"/>
      <c r="AC71" s="18"/>
      <c r="AD71" s="18"/>
      <c r="AE71" s="18"/>
      <c r="AF71" s="18"/>
    </row>
    <row r="72" spans="4:32" ht="17" x14ac:dyDescent="0.2">
      <c r="D72" s="52" t="s">
        <v>2477</v>
      </c>
      <c r="E72" s="1">
        <v>2</v>
      </c>
      <c r="F72" s="1">
        <v>0</v>
      </c>
      <c r="G72" s="1">
        <v>0</v>
      </c>
      <c r="H72" s="1">
        <v>0</v>
      </c>
      <c r="I72" s="34" t="s">
        <v>5273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X72" s="18"/>
      <c r="Y72" s="18"/>
      <c r="Z72" s="18"/>
      <c r="AA72" s="18"/>
      <c r="AB72" s="18"/>
      <c r="AC72" s="18"/>
      <c r="AD72" s="18"/>
      <c r="AE72" s="18"/>
      <c r="AF72" s="18"/>
    </row>
    <row r="73" spans="4:32" ht="17" x14ac:dyDescent="0.2">
      <c r="D73" s="52" t="s">
        <v>2473</v>
      </c>
      <c r="E73" s="1">
        <v>2</v>
      </c>
      <c r="F73" s="1">
        <v>127</v>
      </c>
      <c r="G73" s="1">
        <v>0</v>
      </c>
      <c r="H73" s="1">
        <v>657.37036130000001</v>
      </c>
      <c r="I73" s="34" t="s">
        <v>5193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X73" s="18"/>
      <c r="Y73" s="18"/>
      <c r="Z73" s="18"/>
      <c r="AA73" s="18"/>
      <c r="AB73" s="18"/>
      <c r="AC73" s="18"/>
      <c r="AD73" s="18"/>
      <c r="AE73" s="18"/>
      <c r="AF73" s="18"/>
    </row>
    <row r="74" spans="4:32" ht="17" x14ac:dyDescent="0.2">
      <c r="D74" s="52" t="s">
        <v>2472</v>
      </c>
      <c r="E74" s="1">
        <v>3</v>
      </c>
      <c r="F74" s="1">
        <v>0</v>
      </c>
      <c r="G74" s="1">
        <v>0</v>
      </c>
      <c r="H74" s="1">
        <v>0</v>
      </c>
      <c r="I74" s="34" t="s">
        <v>5273</v>
      </c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X74" s="36"/>
      <c r="Y74" s="36"/>
      <c r="Z74" s="36"/>
      <c r="AA74" s="36"/>
      <c r="AB74" s="36"/>
      <c r="AC74" s="36"/>
      <c r="AD74" s="36"/>
      <c r="AE74" s="36"/>
      <c r="AF74" s="36"/>
    </row>
    <row r="75" spans="4:32" ht="17" x14ac:dyDescent="0.2">
      <c r="D75" s="52" t="s">
        <v>2470</v>
      </c>
      <c r="E75" s="1">
        <v>3</v>
      </c>
      <c r="F75" s="1">
        <v>213</v>
      </c>
      <c r="G75" s="1">
        <v>35</v>
      </c>
      <c r="H75" s="1">
        <v>721.80621340000005</v>
      </c>
      <c r="I75" s="34" t="s">
        <v>5193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X75" s="18"/>
      <c r="Y75" s="18"/>
      <c r="Z75" s="18"/>
      <c r="AA75" s="18"/>
      <c r="AB75" s="18"/>
      <c r="AC75" s="18"/>
      <c r="AD75" s="18"/>
      <c r="AE75" s="18"/>
      <c r="AF75" s="18"/>
    </row>
    <row r="76" spans="4:32" ht="17" x14ac:dyDescent="0.2">
      <c r="D76" s="52" t="s">
        <v>2475</v>
      </c>
      <c r="E76" s="1">
        <v>3</v>
      </c>
      <c r="F76" s="1">
        <v>103</v>
      </c>
      <c r="G76" s="1">
        <v>0</v>
      </c>
      <c r="H76" s="1">
        <v>662.34674070000005</v>
      </c>
      <c r="I76" s="34" t="s">
        <v>5193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X76" s="18"/>
      <c r="Y76" s="18"/>
      <c r="Z76" s="18"/>
      <c r="AA76" s="18"/>
      <c r="AB76" s="18"/>
      <c r="AC76" s="18"/>
      <c r="AD76" s="18"/>
      <c r="AE76" s="18"/>
      <c r="AF76" s="18"/>
    </row>
    <row r="77" spans="4:32" ht="17" x14ac:dyDescent="0.2">
      <c r="D77" s="52" t="s">
        <v>2476</v>
      </c>
      <c r="E77" s="1">
        <v>3</v>
      </c>
      <c r="F77" s="1">
        <v>121</v>
      </c>
      <c r="G77" s="1">
        <v>54</v>
      </c>
      <c r="H77" s="1">
        <v>739.36071779999997</v>
      </c>
      <c r="I77" s="34" t="s">
        <v>5193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X77" s="18"/>
      <c r="Y77" s="18"/>
      <c r="Z77" s="18"/>
      <c r="AA77" s="18"/>
      <c r="AB77" s="18"/>
      <c r="AC77" s="18"/>
      <c r="AD77" s="18"/>
      <c r="AE77" s="18"/>
      <c r="AF77" s="18"/>
    </row>
    <row r="78" spans="4:32" ht="17" x14ac:dyDescent="0.2">
      <c r="D78" s="52" t="s">
        <v>2477</v>
      </c>
      <c r="E78" s="1">
        <v>3</v>
      </c>
      <c r="F78" s="1">
        <v>0</v>
      </c>
      <c r="G78" s="1">
        <v>0</v>
      </c>
      <c r="H78" s="1">
        <v>685.2889404</v>
      </c>
      <c r="I78" s="34" t="s">
        <v>5274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X78" s="18"/>
      <c r="Y78" s="18"/>
      <c r="Z78" s="18"/>
      <c r="AA78" s="18"/>
      <c r="AB78" s="18"/>
      <c r="AC78" s="18"/>
      <c r="AD78" s="18"/>
      <c r="AE78" s="18"/>
      <c r="AF78" s="18"/>
    </row>
    <row r="79" spans="4:32" ht="17" x14ac:dyDescent="0.2">
      <c r="D79" s="52" t="s">
        <v>2473</v>
      </c>
      <c r="E79" s="1">
        <v>3</v>
      </c>
      <c r="F79" s="1">
        <v>127</v>
      </c>
      <c r="G79" s="1">
        <v>0</v>
      </c>
      <c r="H79" s="1">
        <v>684.81799320000005</v>
      </c>
      <c r="I79" s="34" t="s">
        <v>5193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X79" s="18"/>
      <c r="Y79" s="18"/>
      <c r="Z79" s="18"/>
      <c r="AA79" s="18"/>
      <c r="AB79" s="18"/>
      <c r="AC79" s="18"/>
      <c r="AD79" s="18"/>
      <c r="AE79" s="18"/>
      <c r="AF79" s="18"/>
    </row>
    <row r="80" spans="4:32" ht="17" x14ac:dyDescent="0.2">
      <c r="D80" s="52" t="s">
        <v>2472</v>
      </c>
      <c r="E80" s="1">
        <v>4</v>
      </c>
      <c r="F80" s="1">
        <v>116</v>
      </c>
      <c r="G80" s="1">
        <v>0</v>
      </c>
      <c r="H80" s="1">
        <v>709.87579349999999</v>
      </c>
      <c r="I80" s="34" t="s">
        <v>5193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X80" s="18"/>
      <c r="Y80" s="18"/>
      <c r="Z80" s="18"/>
      <c r="AA80" s="18"/>
      <c r="AB80" s="18"/>
      <c r="AC80" s="18"/>
      <c r="AD80" s="18"/>
      <c r="AE80" s="18"/>
      <c r="AF80" s="18"/>
    </row>
    <row r="81" spans="4:32" ht="17" x14ac:dyDescent="0.2">
      <c r="D81" s="52" t="s">
        <v>2470</v>
      </c>
      <c r="E81" s="1">
        <v>4</v>
      </c>
      <c r="F81" s="1">
        <v>0</v>
      </c>
      <c r="G81" s="1">
        <v>0</v>
      </c>
      <c r="H81" s="1">
        <v>0</v>
      </c>
      <c r="I81" s="34" t="s">
        <v>5273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X81" s="18"/>
      <c r="Y81" s="18"/>
      <c r="Z81" s="18"/>
      <c r="AA81" s="18"/>
      <c r="AB81" s="18"/>
      <c r="AC81" s="18"/>
      <c r="AD81" s="18"/>
      <c r="AE81" s="18"/>
      <c r="AF81" s="18"/>
    </row>
    <row r="82" spans="4:32" ht="17" x14ac:dyDescent="0.2">
      <c r="D82" s="52" t="s">
        <v>2475</v>
      </c>
      <c r="E82" s="1">
        <v>4</v>
      </c>
      <c r="F82" s="1">
        <v>101</v>
      </c>
      <c r="G82" s="1">
        <v>33</v>
      </c>
      <c r="H82" s="1">
        <v>664.08087160000002</v>
      </c>
      <c r="I82" s="34" t="s">
        <v>5193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X82" s="18"/>
      <c r="Y82" s="18"/>
      <c r="Z82" s="18"/>
      <c r="AA82" s="18"/>
      <c r="AB82" s="18"/>
      <c r="AC82" s="18"/>
      <c r="AD82" s="18"/>
      <c r="AE82" s="18"/>
      <c r="AF82" s="18"/>
    </row>
    <row r="83" spans="4:32" ht="17" x14ac:dyDescent="0.2">
      <c r="D83" s="52" t="s">
        <v>2476</v>
      </c>
      <c r="E83" s="1">
        <v>4</v>
      </c>
      <c r="F83" s="1">
        <v>119</v>
      </c>
      <c r="G83" s="1">
        <v>54</v>
      </c>
      <c r="H83" s="1">
        <v>714.56024170000001</v>
      </c>
      <c r="I83" s="34" t="s">
        <v>5193</v>
      </c>
      <c r="K83" s="30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X83" s="36"/>
      <c r="Y83" s="18"/>
      <c r="Z83" s="18"/>
      <c r="AA83" s="18"/>
      <c r="AB83" s="18"/>
      <c r="AC83" s="18"/>
      <c r="AD83" s="18"/>
      <c r="AE83" s="18"/>
      <c r="AF83" s="18"/>
    </row>
    <row r="84" spans="4:32" ht="17" x14ac:dyDescent="0.2">
      <c r="D84" s="52" t="s">
        <v>2477</v>
      </c>
      <c r="E84" s="1">
        <v>4</v>
      </c>
      <c r="F84" s="1">
        <v>0</v>
      </c>
      <c r="G84" s="1">
        <v>0</v>
      </c>
      <c r="H84" s="1">
        <v>692.71002199999998</v>
      </c>
      <c r="I84" s="34" t="s">
        <v>5274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X84" s="18"/>
      <c r="Y84" s="18"/>
      <c r="Z84" s="18"/>
      <c r="AA84" s="18"/>
      <c r="AB84" s="18"/>
      <c r="AC84" s="18"/>
      <c r="AD84" s="18"/>
      <c r="AE84" s="18"/>
      <c r="AF84" s="18"/>
    </row>
    <row r="85" spans="4:32" ht="17" x14ac:dyDescent="0.2">
      <c r="D85" s="52" t="s">
        <v>2473</v>
      </c>
      <c r="E85" s="1">
        <v>4</v>
      </c>
      <c r="F85" s="1">
        <v>139</v>
      </c>
      <c r="G85" s="1">
        <v>0</v>
      </c>
      <c r="H85" s="1">
        <v>687.72320560000003</v>
      </c>
      <c r="I85" s="34" t="s">
        <v>5193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X85" s="18"/>
      <c r="Y85" s="18"/>
      <c r="Z85" s="18"/>
      <c r="AA85" s="18"/>
      <c r="AB85" s="18"/>
      <c r="AC85" s="18"/>
      <c r="AD85" s="18"/>
      <c r="AE85" s="18"/>
      <c r="AF85" s="18"/>
    </row>
    <row r="86" spans="4:32" ht="17" x14ac:dyDescent="0.2">
      <c r="D86" s="52" t="s">
        <v>2472</v>
      </c>
      <c r="E86" s="1">
        <v>5</v>
      </c>
      <c r="F86" s="1">
        <v>118</v>
      </c>
      <c r="G86" s="1">
        <v>65</v>
      </c>
      <c r="H86" s="1">
        <v>732.27185059999999</v>
      </c>
      <c r="I86" s="34" t="s">
        <v>5193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X86" s="18"/>
      <c r="Y86" s="18"/>
      <c r="Z86" s="18"/>
      <c r="AA86" s="18"/>
      <c r="AB86" s="18"/>
      <c r="AC86" s="18"/>
      <c r="AD86" s="18"/>
      <c r="AE86" s="18"/>
      <c r="AF86" s="18"/>
    </row>
    <row r="87" spans="4:32" ht="17" x14ac:dyDescent="0.2">
      <c r="D87" s="52" t="s">
        <v>2470</v>
      </c>
      <c r="E87" s="1">
        <v>5</v>
      </c>
      <c r="F87" s="1">
        <v>112</v>
      </c>
      <c r="G87" s="1">
        <v>0</v>
      </c>
      <c r="H87" s="1">
        <v>712.80554199999995</v>
      </c>
      <c r="I87" s="34" t="s">
        <v>5193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X87" s="18"/>
      <c r="Y87" s="18"/>
      <c r="Z87" s="18"/>
      <c r="AA87" s="18"/>
      <c r="AB87" s="18"/>
      <c r="AC87" s="18"/>
      <c r="AD87" s="18"/>
      <c r="AE87" s="18"/>
      <c r="AF87" s="18"/>
    </row>
    <row r="88" spans="4:32" x14ac:dyDescent="0.2">
      <c r="D88" s="52" t="s">
        <v>2475</v>
      </c>
      <c r="E88" s="1">
        <v>5</v>
      </c>
      <c r="F88" s="1">
        <v>105</v>
      </c>
      <c r="G88" s="1">
        <v>35</v>
      </c>
      <c r="H88" s="1">
        <v>636.08483890000002</v>
      </c>
      <c r="I88" s="34" t="s">
        <v>5193</v>
      </c>
    </row>
    <row r="89" spans="4:32" x14ac:dyDescent="0.2">
      <c r="D89" s="52" t="s">
        <v>2476</v>
      </c>
      <c r="E89" s="1">
        <v>5</v>
      </c>
      <c r="F89" s="1">
        <v>119</v>
      </c>
      <c r="G89" s="1">
        <v>37</v>
      </c>
      <c r="H89" s="1">
        <v>712.37689209999996</v>
      </c>
      <c r="I89" s="34" t="s">
        <v>5193</v>
      </c>
    </row>
    <row r="90" spans="4:32" x14ac:dyDescent="0.2">
      <c r="D90" s="52" t="s">
        <v>2477</v>
      </c>
      <c r="E90" s="1">
        <v>5</v>
      </c>
      <c r="F90" s="1">
        <v>143</v>
      </c>
      <c r="G90" s="1">
        <v>40</v>
      </c>
      <c r="H90" s="1">
        <v>666.38348389999999</v>
      </c>
      <c r="I90" s="34" t="s">
        <v>5193</v>
      </c>
    </row>
    <row r="91" spans="4:32" x14ac:dyDescent="0.2">
      <c r="D91" s="52" t="s">
        <v>2473</v>
      </c>
      <c r="E91" s="1">
        <v>5</v>
      </c>
      <c r="F91" s="1">
        <v>136</v>
      </c>
      <c r="G91" s="1">
        <v>0</v>
      </c>
      <c r="H91" s="1">
        <v>700.92028809999999</v>
      </c>
      <c r="I91" s="34" t="s">
        <v>5193</v>
      </c>
    </row>
    <row r="92" spans="4:32" x14ac:dyDescent="0.2">
      <c r="D92" s="52" t="s">
        <v>2472</v>
      </c>
      <c r="E92" s="1">
        <v>6</v>
      </c>
      <c r="F92" s="1">
        <v>130</v>
      </c>
      <c r="G92" s="1">
        <v>0</v>
      </c>
      <c r="H92" s="1">
        <v>720.1075439</v>
      </c>
      <c r="I92" s="34" t="s">
        <v>5193</v>
      </c>
    </row>
    <row r="93" spans="4:32" x14ac:dyDescent="0.2">
      <c r="D93" s="52" t="s">
        <v>2470</v>
      </c>
      <c r="E93" s="1">
        <v>6</v>
      </c>
      <c r="F93" s="1">
        <v>106</v>
      </c>
      <c r="G93" s="1">
        <v>0</v>
      </c>
      <c r="H93" s="1">
        <v>729.16430660000003</v>
      </c>
      <c r="I93" s="34" t="s">
        <v>5193</v>
      </c>
    </row>
    <row r="94" spans="4:32" x14ac:dyDescent="0.2">
      <c r="D94" s="52" t="s">
        <v>2475</v>
      </c>
      <c r="E94" s="1">
        <v>6</v>
      </c>
      <c r="F94" s="1">
        <v>105</v>
      </c>
      <c r="G94" s="1">
        <v>0</v>
      </c>
      <c r="H94" s="1">
        <v>584.76403809999999</v>
      </c>
      <c r="I94" s="34" t="s">
        <v>5193</v>
      </c>
    </row>
    <row r="95" spans="4:32" x14ac:dyDescent="0.2">
      <c r="D95" s="52" t="s">
        <v>2476</v>
      </c>
      <c r="E95" s="1">
        <v>6</v>
      </c>
      <c r="F95" s="1">
        <v>124</v>
      </c>
      <c r="G95" s="1">
        <v>54</v>
      </c>
      <c r="H95" s="1">
        <v>715.48364260000005</v>
      </c>
      <c r="I95" s="34" t="s">
        <v>5193</v>
      </c>
    </row>
    <row r="96" spans="4:32" x14ac:dyDescent="0.2">
      <c r="D96" s="52" t="s">
        <v>2477</v>
      </c>
      <c r="E96" s="1">
        <v>6</v>
      </c>
      <c r="F96" s="1">
        <v>0</v>
      </c>
      <c r="G96" s="1">
        <v>0</v>
      </c>
      <c r="H96" s="1">
        <v>712.48352050000005</v>
      </c>
      <c r="I96" s="34" t="s">
        <v>5274</v>
      </c>
    </row>
    <row r="97" spans="4:9" x14ac:dyDescent="0.2">
      <c r="D97" s="52" t="s">
        <v>2473</v>
      </c>
      <c r="E97" s="1">
        <v>6</v>
      </c>
      <c r="F97" s="1">
        <v>148</v>
      </c>
      <c r="G97" s="1">
        <v>85</v>
      </c>
      <c r="H97" s="1">
        <v>729.81915279999998</v>
      </c>
      <c r="I97" s="34" t="s">
        <v>5193</v>
      </c>
    </row>
    <row r="98" spans="4:9" x14ac:dyDescent="0.2">
      <c r="D98" s="52" t="s">
        <v>2472</v>
      </c>
      <c r="E98" s="1">
        <v>7</v>
      </c>
      <c r="F98" s="1">
        <v>121</v>
      </c>
      <c r="G98" s="1">
        <v>0</v>
      </c>
      <c r="H98" s="1">
        <v>713.13781740000002</v>
      </c>
      <c r="I98" s="34" t="s">
        <v>5193</v>
      </c>
    </row>
    <row r="99" spans="4:9" x14ac:dyDescent="0.2">
      <c r="D99" s="52" t="s">
        <v>2470</v>
      </c>
      <c r="E99" s="1">
        <v>7</v>
      </c>
      <c r="F99" s="1">
        <v>124</v>
      </c>
      <c r="G99" s="1">
        <v>0</v>
      </c>
      <c r="H99" s="1">
        <v>686.58355710000001</v>
      </c>
      <c r="I99" s="34" t="s">
        <v>5193</v>
      </c>
    </row>
    <row r="100" spans="4:9" x14ac:dyDescent="0.2">
      <c r="D100" s="52" t="s">
        <v>2475</v>
      </c>
      <c r="E100" s="1">
        <v>7</v>
      </c>
      <c r="F100" s="1">
        <v>107</v>
      </c>
      <c r="G100" s="1">
        <v>0</v>
      </c>
      <c r="H100" s="1">
        <v>638.69824219999998</v>
      </c>
      <c r="I100" s="34" t="s">
        <v>5193</v>
      </c>
    </row>
    <row r="101" spans="4:9" x14ac:dyDescent="0.2">
      <c r="D101" s="52" t="s">
        <v>2476</v>
      </c>
      <c r="E101" s="1">
        <v>7</v>
      </c>
      <c r="F101" s="1">
        <v>119</v>
      </c>
      <c r="G101" s="1">
        <v>0</v>
      </c>
      <c r="H101" s="1">
        <v>702.8768311</v>
      </c>
      <c r="I101" s="34" t="s">
        <v>5193</v>
      </c>
    </row>
    <row r="102" spans="4:9" x14ac:dyDescent="0.2">
      <c r="D102" s="52" t="s">
        <v>2477</v>
      </c>
      <c r="E102" s="1">
        <v>7</v>
      </c>
      <c r="F102" s="1">
        <v>145</v>
      </c>
      <c r="G102" s="1">
        <v>68</v>
      </c>
      <c r="H102" s="1">
        <v>690.98504639999999</v>
      </c>
      <c r="I102" s="34" t="s">
        <v>5193</v>
      </c>
    </row>
    <row r="103" spans="4:9" x14ac:dyDescent="0.2">
      <c r="D103" s="52" t="s">
        <v>2473</v>
      </c>
      <c r="E103" s="1">
        <v>7</v>
      </c>
      <c r="F103" s="1">
        <v>129</v>
      </c>
      <c r="G103" s="1">
        <v>0</v>
      </c>
      <c r="H103" s="1">
        <v>705.35083010000005</v>
      </c>
      <c r="I103" s="34" t="s">
        <v>5193</v>
      </c>
    </row>
    <row r="104" spans="4:9" x14ac:dyDescent="0.2">
      <c r="D104" s="52" t="s">
        <v>2472</v>
      </c>
      <c r="E104" s="1">
        <v>8</v>
      </c>
      <c r="F104" s="1">
        <v>117</v>
      </c>
      <c r="G104" s="1">
        <v>0</v>
      </c>
      <c r="H104" s="1">
        <v>717.48632810000004</v>
      </c>
      <c r="I104" s="34" t="s">
        <v>5193</v>
      </c>
    </row>
    <row r="105" spans="4:9" x14ac:dyDescent="0.2">
      <c r="D105" s="52" t="s">
        <v>2470</v>
      </c>
      <c r="E105" s="1">
        <v>8</v>
      </c>
      <c r="F105" s="1">
        <v>139</v>
      </c>
      <c r="G105" s="1">
        <v>0</v>
      </c>
      <c r="H105" s="1">
        <v>705.89184569999998</v>
      </c>
      <c r="I105" s="34" t="s">
        <v>5193</v>
      </c>
    </row>
    <row r="106" spans="4:9" x14ac:dyDescent="0.2">
      <c r="D106" s="52" t="s">
        <v>2475</v>
      </c>
      <c r="E106" s="1">
        <v>8</v>
      </c>
      <c r="F106" s="1">
        <v>105</v>
      </c>
      <c r="G106" s="1">
        <v>0</v>
      </c>
      <c r="H106" s="1">
        <v>633.60687259999997</v>
      </c>
      <c r="I106" s="34" t="s">
        <v>5193</v>
      </c>
    </row>
    <row r="107" spans="4:9" x14ac:dyDescent="0.2">
      <c r="D107" s="52" t="s">
        <v>2476</v>
      </c>
      <c r="E107" s="1">
        <v>8</v>
      </c>
      <c r="F107" s="1">
        <v>132</v>
      </c>
      <c r="G107" s="1">
        <v>59</v>
      </c>
      <c r="H107" s="1">
        <v>715.18682860000001</v>
      </c>
      <c r="I107" s="34" t="s">
        <v>5193</v>
      </c>
    </row>
    <row r="108" spans="4:9" x14ac:dyDescent="0.2">
      <c r="D108" s="52" t="s">
        <v>2477</v>
      </c>
      <c r="E108" s="1">
        <v>8</v>
      </c>
      <c r="F108" s="1">
        <v>126</v>
      </c>
      <c r="G108" s="1">
        <v>39</v>
      </c>
      <c r="H108" s="1">
        <v>686.8944702</v>
      </c>
      <c r="I108" s="34" t="s">
        <v>5193</v>
      </c>
    </row>
    <row r="109" spans="4:9" x14ac:dyDescent="0.2">
      <c r="D109" s="52" t="s">
        <v>2473</v>
      </c>
      <c r="E109" s="1">
        <v>8</v>
      </c>
      <c r="F109" s="1">
        <v>148</v>
      </c>
      <c r="G109" s="1">
        <v>0</v>
      </c>
      <c r="H109" s="1">
        <v>750.67645259999995</v>
      </c>
      <c r="I109" s="34" t="s">
        <v>5193</v>
      </c>
    </row>
    <row r="110" spans="4:9" x14ac:dyDescent="0.2">
      <c r="D110" s="52" t="s">
        <v>2472</v>
      </c>
      <c r="E110" s="1">
        <v>9</v>
      </c>
      <c r="F110" s="1">
        <v>119</v>
      </c>
      <c r="G110" s="1">
        <v>0</v>
      </c>
      <c r="H110" s="1">
        <v>674.90917969999998</v>
      </c>
      <c r="I110" s="34" t="s">
        <v>5193</v>
      </c>
    </row>
    <row r="111" spans="4:9" x14ac:dyDescent="0.2">
      <c r="D111" s="52" t="s">
        <v>2470</v>
      </c>
      <c r="E111" s="1">
        <v>9</v>
      </c>
      <c r="F111" s="1">
        <v>132</v>
      </c>
      <c r="G111" s="1">
        <v>0</v>
      </c>
      <c r="H111" s="1">
        <v>689.16308590000006</v>
      </c>
      <c r="I111" s="34" t="s">
        <v>5193</v>
      </c>
    </row>
    <row r="112" spans="4:9" x14ac:dyDescent="0.2">
      <c r="D112" s="52" t="s">
        <v>2475</v>
      </c>
      <c r="E112" s="1">
        <v>9</v>
      </c>
      <c r="F112" s="1">
        <v>102</v>
      </c>
      <c r="G112" s="1">
        <v>47</v>
      </c>
      <c r="H112" s="1">
        <v>622.58520510000005</v>
      </c>
      <c r="I112" s="34" t="s">
        <v>5193</v>
      </c>
    </row>
    <row r="113" spans="4:9" x14ac:dyDescent="0.2">
      <c r="D113" s="52" t="s">
        <v>2476</v>
      </c>
      <c r="E113" s="1">
        <v>9</v>
      </c>
      <c r="F113" s="1">
        <v>136</v>
      </c>
      <c r="G113" s="1">
        <v>0</v>
      </c>
      <c r="H113" s="1">
        <v>737.56896970000003</v>
      </c>
      <c r="I113" s="34" t="s">
        <v>5193</v>
      </c>
    </row>
    <row r="114" spans="4:9" x14ac:dyDescent="0.2">
      <c r="D114" s="52" t="s">
        <v>2477</v>
      </c>
      <c r="E114" s="1">
        <v>9</v>
      </c>
      <c r="F114" s="1">
        <v>130</v>
      </c>
      <c r="G114" s="1">
        <v>58</v>
      </c>
      <c r="H114" s="1">
        <v>663.99450679999995</v>
      </c>
      <c r="I114" s="34" t="s">
        <v>5193</v>
      </c>
    </row>
    <row r="115" spans="4:9" x14ac:dyDescent="0.2">
      <c r="D115" s="52" t="s">
        <v>2473</v>
      </c>
      <c r="E115" s="1">
        <v>9</v>
      </c>
      <c r="F115" s="1">
        <v>129</v>
      </c>
      <c r="G115" s="1">
        <v>38</v>
      </c>
      <c r="H115" s="1">
        <v>688.78009029999998</v>
      </c>
      <c r="I115" s="34" t="s">
        <v>5193</v>
      </c>
    </row>
    <row r="116" spans="4:9" x14ac:dyDescent="0.2">
      <c r="D116" s="52" t="s">
        <v>2472</v>
      </c>
      <c r="E116" s="1">
        <v>10</v>
      </c>
      <c r="F116" s="1">
        <v>114</v>
      </c>
      <c r="G116" s="1">
        <v>41</v>
      </c>
      <c r="H116" s="1">
        <v>735.71765140000002</v>
      </c>
      <c r="I116" s="34" t="s">
        <v>5193</v>
      </c>
    </row>
    <row r="117" spans="4:9" x14ac:dyDescent="0.2">
      <c r="D117" s="52" t="s">
        <v>2470</v>
      </c>
      <c r="E117" s="1">
        <v>10</v>
      </c>
      <c r="F117" s="1">
        <v>127</v>
      </c>
      <c r="G117" s="1">
        <v>75</v>
      </c>
      <c r="H117" s="1">
        <v>731.6209106</v>
      </c>
      <c r="I117" s="34" t="s">
        <v>5193</v>
      </c>
    </row>
    <row r="118" spans="4:9" x14ac:dyDescent="0.2">
      <c r="D118" s="52" t="s">
        <v>2475</v>
      </c>
      <c r="E118" s="1">
        <v>10</v>
      </c>
      <c r="F118" s="1">
        <v>102</v>
      </c>
      <c r="G118" s="1">
        <v>0</v>
      </c>
      <c r="H118" s="1">
        <v>716.96936040000003</v>
      </c>
      <c r="I118" s="34" t="s">
        <v>5193</v>
      </c>
    </row>
    <row r="119" spans="4:9" x14ac:dyDescent="0.2">
      <c r="D119" s="52" t="s">
        <v>2476</v>
      </c>
      <c r="E119" s="1">
        <v>10</v>
      </c>
      <c r="F119" s="1">
        <v>125</v>
      </c>
      <c r="G119" s="1">
        <v>0</v>
      </c>
      <c r="H119" s="1">
        <v>735.00775150000004</v>
      </c>
      <c r="I119" s="34" t="s">
        <v>5193</v>
      </c>
    </row>
    <row r="120" spans="4:9" x14ac:dyDescent="0.2">
      <c r="D120" s="52" t="s">
        <v>2477</v>
      </c>
      <c r="E120" s="1">
        <v>10</v>
      </c>
      <c r="F120" s="1">
        <v>110</v>
      </c>
      <c r="G120" s="1">
        <v>0</v>
      </c>
      <c r="H120" s="1">
        <v>669.82104489999995</v>
      </c>
      <c r="I120" s="34" t="s">
        <v>5193</v>
      </c>
    </row>
    <row r="121" spans="4:9" x14ac:dyDescent="0.2">
      <c r="D121" s="52" t="s">
        <v>2473</v>
      </c>
      <c r="E121" s="1">
        <v>10</v>
      </c>
      <c r="F121" s="1">
        <v>126</v>
      </c>
      <c r="G121" s="1">
        <v>77</v>
      </c>
      <c r="H121" s="1">
        <v>719.93707280000001</v>
      </c>
      <c r="I121" s="34" t="s">
        <v>5193</v>
      </c>
    </row>
    <row r="122" spans="4:9" x14ac:dyDescent="0.2">
      <c r="D122" s="52" t="s">
        <v>2472</v>
      </c>
      <c r="E122" s="1">
        <v>11</v>
      </c>
      <c r="F122" s="1">
        <v>111</v>
      </c>
      <c r="G122" s="1">
        <v>0</v>
      </c>
      <c r="H122" s="1">
        <v>745.76812740000003</v>
      </c>
      <c r="I122" s="34" t="s">
        <v>5193</v>
      </c>
    </row>
    <row r="123" spans="4:9" x14ac:dyDescent="0.2">
      <c r="D123" s="52" t="s">
        <v>2470</v>
      </c>
      <c r="E123" s="1">
        <v>11</v>
      </c>
      <c r="F123" s="1">
        <v>114</v>
      </c>
      <c r="G123" s="1">
        <v>58</v>
      </c>
      <c r="H123" s="1">
        <v>708.63861080000004</v>
      </c>
      <c r="I123" s="34" t="s">
        <v>5193</v>
      </c>
    </row>
    <row r="124" spans="4:9" x14ac:dyDescent="0.2">
      <c r="D124" s="52" t="s">
        <v>2475</v>
      </c>
      <c r="E124" s="1">
        <v>11</v>
      </c>
      <c r="F124" s="1">
        <v>98</v>
      </c>
      <c r="G124" s="1">
        <v>0</v>
      </c>
      <c r="H124" s="1">
        <v>681.68054199999995</v>
      </c>
      <c r="I124" s="34" t="s">
        <v>5193</v>
      </c>
    </row>
    <row r="125" spans="4:9" x14ac:dyDescent="0.2">
      <c r="D125" s="52" t="s">
        <v>2476</v>
      </c>
      <c r="E125" s="1">
        <v>11</v>
      </c>
      <c r="F125" s="1">
        <v>109</v>
      </c>
      <c r="G125" s="1">
        <v>35</v>
      </c>
      <c r="H125" s="1">
        <v>736.4139404</v>
      </c>
      <c r="I125" s="34" t="s">
        <v>5193</v>
      </c>
    </row>
    <row r="126" spans="4:9" x14ac:dyDescent="0.2">
      <c r="D126" s="52" t="s">
        <v>2477</v>
      </c>
      <c r="E126" s="1">
        <v>11</v>
      </c>
      <c r="F126" s="1">
        <v>116</v>
      </c>
      <c r="G126" s="1">
        <v>33</v>
      </c>
      <c r="H126" s="1">
        <v>640.62664789999997</v>
      </c>
      <c r="I126" s="34" t="s">
        <v>5193</v>
      </c>
    </row>
    <row r="127" spans="4:9" x14ac:dyDescent="0.2">
      <c r="D127" s="52" t="s">
        <v>2473</v>
      </c>
      <c r="E127" s="1">
        <v>11</v>
      </c>
      <c r="F127" s="1">
        <v>137</v>
      </c>
      <c r="G127" s="1">
        <v>53</v>
      </c>
      <c r="H127" s="1">
        <v>642.20715329999996</v>
      </c>
      <c r="I127" s="34" t="s">
        <v>5193</v>
      </c>
    </row>
    <row r="128" spans="4:9" x14ac:dyDescent="0.2">
      <c r="D128" s="52" t="s">
        <v>2472</v>
      </c>
      <c r="E128" s="1">
        <v>12</v>
      </c>
      <c r="F128" s="1">
        <v>121</v>
      </c>
      <c r="G128" s="1">
        <v>59</v>
      </c>
      <c r="H128" s="1">
        <v>712.50744629999997</v>
      </c>
      <c r="I128" s="34" t="s">
        <v>5193</v>
      </c>
    </row>
    <row r="129" spans="4:9" x14ac:dyDescent="0.2">
      <c r="D129" s="52" t="s">
        <v>2470</v>
      </c>
      <c r="E129" s="1">
        <v>12</v>
      </c>
      <c r="F129" s="1">
        <v>144</v>
      </c>
      <c r="G129" s="1">
        <v>36</v>
      </c>
      <c r="H129" s="1">
        <v>720.83764650000001</v>
      </c>
      <c r="I129" s="34" t="s">
        <v>5193</v>
      </c>
    </row>
    <row r="130" spans="4:9" x14ac:dyDescent="0.2">
      <c r="D130" s="52" t="s">
        <v>2475</v>
      </c>
      <c r="E130" s="1">
        <v>12</v>
      </c>
      <c r="F130" s="1">
        <v>113</v>
      </c>
      <c r="G130" s="1">
        <v>42</v>
      </c>
      <c r="H130" s="1">
        <v>717.64111330000003</v>
      </c>
      <c r="I130" s="34" t="s">
        <v>5193</v>
      </c>
    </row>
    <row r="131" spans="4:9" x14ac:dyDescent="0.2">
      <c r="D131" s="52" t="s">
        <v>2476</v>
      </c>
      <c r="E131" s="1">
        <v>12</v>
      </c>
      <c r="F131" s="1">
        <v>126</v>
      </c>
      <c r="G131" s="1">
        <v>39</v>
      </c>
      <c r="H131" s="1">
        <v>697.52691649999997</v>
      </c>
      <c r="I131" s="34" t="s">
        <v>5193</v>
      </c>
    </row>
    <row r="132" spans="4:9" x14ac:dyDescent="0.2">
      <c r="D132" s="52" t="s">
        <v>2477</v>
      </c>
      <c r="E132" s="1">
        <v>12</v>
      </c>
      <c r="F132" s="1">
        <v>129</v>
      </c>
      <c r="G132" s="1">
        <v>0</v>
      </c>
      <c r="H132" s="1">
        <v>675.85821529999998</v>
      </c>
      <c r="I132" s="34" t="s">
        <v>5193</v>
      </c>
    </row>
    <row r="133" spans="4:9" x14ac:dyDescent="0.2">
      <c r="D133" s="52" t="s">
        <v>2473</v>
      </c>
      <c r="E133" s="1">
        <v>12</v>
      </c>
      <c r="F133" s="1">
        <v>144</v>
      </c>
      <c r="G133" s="1">
        <v>0</v>
      </c>
      <c r="H133" s="1">
        <v>698.00421140000003</v>
      </c>
      <c r="I133" s="34" t="s">
        <v>5193</v>
      </c>
    </row>
    <row r="134" spans="4:9" x14ac:dyDescent="0.2">
      <c r="D134" s="52" t="s">
        <v>2472</v>
      </c>
      <c r="E134" s="1">
        <v>13</v>
      </c>
      <c r="F134" s="1">
        <v>124</v>
      </c>
      <c r="G134" s="1">
        <v>32</v>
      </c>
      <c r="H134" s="1">
        <v>710.328125</v>
      </c>
      <c r="I134" s="34" t="s">
        <v>5193</v>
      </c>
    </row>
    <row r="135" spans="4:9" x14ac:dyDescent="0.2">
      <c r="D135" s="52" t="s">
        <v>2470</v>
      </c>
      <c r="E135" s="1">
        <v>13</v>
      </c>
      <c r="F135" s="1">
        <v>134</v>
      </c>
      <c r="G135" s="1">
        <v>99</v>
      </c>
      <c r="H135" s="1">
        <v>665.14752199999998</v>
      </c>
      <c r="I135" s="34" t="s">
        <v>5193</v>
      </c>
    </row>
    <row r="136" spans="4:9" x14ac:dyDescent="0.2">
      <c r="D136" s="52" t="s">
        <v>2475</v>
      </c>
      <c r="E136" s="1">
        <v>13</v>
      </c>
      <c r="F136" s="1">
        <v>115</v>
      </c>
      <c r="G136" s="1">
        <v>67</v>
      </c>
      <c r="H136" s="1">
        <v>737.8007202</v>
      </c>
      <c r="I136" s="34" t="s">
        <v>5193</v>
      </c>
    </row>
    <row r="137" spans="4:9" x14ac:dyDescent="0.2">
      <c r="D137" s="52" t="s">
        <v>2476</v>
      </c>
      <c r="E137" s="1">
        <v>13</v>
      </c>
      <c r="F137" s="1">
        <v>100</v>
      </c>
      <c r="G137" s="1">
        <v>41</v>
      </c>
      <c r="H137" s="1">
        <v>752.48889159999999</v>
      </c>
      <c r="I137" s="34" t="s">
        <v>5193</v>
      </c>
    </row>
    <row r="138" spans="4:9" x14ac:dyDescent="0.2">
      <c r="D138" s="52" t="s">
        <v>2477</v>
      </c>
      <c r="E138" s="1">
        <v>13</v>
      </c>
      <c r="F138" s="1">
        <v>142</v>
      </c>
      <c r="G138" s="1">
        <v>34</v>
      </c>
      <c r="H138" s="1">
        <v>646.88946529999998</v>
      </c>
      <c r="I138" s="34" t="s">
        <v>5193</v>
      </c>
    </row>
    <row r="139" spans="4:9" x14ac:dyDescent="0.2">
      <c r="D139" s="52" t="s">
        <v>2473</v>
      </c>
      <c r="E139" s="1">
        <v>13</v>
      </c>
      <c r="F139" s="1">
        <v>139</v>
      </c>
      <c r="G139" s="1">
        <v>41</v>
      </c>
      <c r="H139" s="1">
        <v>667.78289789999997</v>
      </c>
      <c r="I139" s="34" t="s">
        <v>5193</v>
      </c>
    </row>
    <row r="140" spans="4:9" x14ac:dyDescent="0.2">
      <c r="D140" s="52" t="s">
        <v>2472</v>
      </c>
      <c r="E140" s="1">
        <v>14</v>
      </c>
      <c r="F140" s="1">
        <v>123</v>
      </c>
      <c r="G140" s="1">
        <v>41</v>
      </c>
      <c r="H140" s="1">
        <v>743.63867189999996</v>
      </c>
      <c r="I140" s="34" t="s">
        <v>5193</v>
      </c>
    </row>
    <row r="141" spans="4:9" x14ac:dyDescent="0.2">
      <c r="D141" s="52" t="s">
        <v>2470</v>
      </c>
      <c r="E141" s="1">
        <v>14</v>
      </c>
      <c r="F141" s="1">
        <v>121</v>
      </c>
      <c r="G141" s="1">
        <v>0</v>
      </c>
      <c r="H141" s="1">
        <v>681.24023439999996</v>
      </c>
      <c r="I141" s="34" t="s">
        <v>5193</v>
      </c>
    </row>
    <row r="142" spans="4:9" x14ac:dyDescent="0.2">
      <c r="D142" s="52" t="s">
        <v>2475</v>
      </c>
      <c r="E142" s="1">
        <v>14</v>
      </c>
      <c r="F142" s="1">
        <v>121</v>
      </c>
      <c r="G142" s="1">
        <v>0</v>
      </c>
      <c r="H142" s="1">
        <v>719.85687259999997</v>
      </c>
      <c r="I142" s="34" t="s">
        <v>5193</v>
      </c>
    </row>
    <row r="143" spans="4:9" x14ac:dyDescent="0.2">
      <c r="D143" s="52" t="s">
        <v>2476</v>
      </c>
      <c r="E143" s="1">
        <v>14</v>
      </c>
      <c r="F143" s="1">
        <v>120</v>
      </c>
      <c r="G143" s="1">
        <v>0</v>
      </c>
      <c r="H143" s="1">
        <v>762.45013429999995</v>
      </c>
      <c r="I143" s="34" t="s">
        <v>5193</v>
      </c>
    </row>
    <row r="144" spans="4:9" x14ac:dyDescent="0.2">
      <c r="D144" s="52" t="s">
        <v>2477</v>
      </c>
      <c r="E144" s="1">
        <v>14</v>
      </c>
      <c r="F144" s="1">
        <v>128</v>
      </c>
      <c r="G144" s="1">
        <v>44</v>
      </c>
      <c r="H144" s="1">
        <v>701.79925539999999</v>
      </c>
      <c r="I144" s="34" t="s">
        <v>5193</v>
      </c>
    </row>
    <row r="145" spans="4:9" x14ac:dyDescent="0.2">
      <c r="D145" s="52" t="s">
        <v>2473</v>
      </c>
      <c r="E145" s="1">
        <v>14</v>
      </c>
      <c r="F145" s="1">
        <v>126</v>
      </c>
      <c r="G145" s="1">
        <v>0</v>
      </c>
      <c r="H145" s="1">
        <v>679.15795900000001</v>
      </c>
      <c r="I145" s="34" t="s">
        <v>5193</v>
      </c>
    </row>
    <row r="146" spans="4:9" x14ac:dyDescent="0.2">
      <c r="D146" s="52" t="s">
        <v>2472</v>
      </c>
      <c r="E146" s="1">
        <v>15</v>
      </c>
      <c r="F146" s="1">
        <v>120</v>
      </c>
      <c r="G146" s="1">
        <v>69</v>
      </c>
      <c r="H146" s="1">
        <v>733.51312259999997</v>
      </c>
      <c r="I146" s="34" t="s">
        <v>5193</v>
      </c>
    </row>
    <row r="147" spans="4:9" x14ac:dyDescent="0.2">
      <c r="D147" s="52" t="s">
        <v>2470</v>
      </c>
      <c r="E147" s="1">
        <v>15</v>
      </c>
      <c r="F147" s="1">
        <v>116</v>
      </c>
      <c r="G147" s="1">
        <v>0</v>
      </c>
      <c r="H147" s="1">
        <v>718.37182619999999</v>
      </c>
      <c r="I147" s="34" t="s">
        <v>5193</v>
      </c>
    </row>
    <row r="148" spans="4:9" x14ac:dyDescent="0.2">
      <c r="D148" s="52" t="s">
        <v>2475</v>
      </c>
      <c r="E148" s="1">
        <v>15</v>
      </c>
      <c r="F148" s="1">
        <v>119</v>
      </c>
      <c r="G148" s="1">
        <v>0</v>
      </c>
      <c r="H148" s="1">
        <v>650.45935059999999</v>
      </c>
      <c r="I148" s="34" t="s">
        <v>5193</v>
      </c>
    </row>
    <row r="149" spans="4:9" x14ac:dyDescent="0.2">
      <c r="D149" s="52" t="s">
        <v>2476</v>
      </c>
      <c r="E149" s="1">
        <v>15</v>
      </c>
      <c r="F149" s="1">
        <v>114</v>
      </c>
      <c r="G149" s="1">
        <v>69</v>
      </c>
      <c r="H149" s="1">
        <v>713.36413570000002</v>
      </c>
      <c r="I149" s="34" t="s">
        <v>5193</v>
      </c>
    </row>
    <row r="150" spans="4:9" x14ac:dyDescent="0.2">
      <c r="D150" s="52" t="s">
        <v>2477</v>
      </c>
      <c r="E150" s="1">
        <v>15</v>
      </c>
      <c r="F150" s="1">
        <v>137</v>
      </c>
      <c r="G150" s="1">
        <v>47</v>
      </c>
      <c r="H150" s="1">
        <v>689.95983890000002</v>
      </c>
      <c r="I150" s="34" t="s">
        <v>5193</v>
      </c>
    </row>
    <row r="151" spans="4:9" x14ac:dyDescent="0.2">
      <c r="D151" s="52" t="s">
        <v>2473</v>
      </c>
      <c r="E151" s="1">
        <v>15</v>
      </c>
      <c r="F151" s="1">
        <v>143</v>
      </c>
      <c r="G151" s="1">
        <v>76</v>
      </c>
      <c r="H151" s="1">
        <v>674.20800780000002</v>
      </c>
      <c r="I151" s="34" t="s">
        <v>5193</v>
      </c>
    </row>
    <row r="152" spans="4:9" x14ac:dyDescent="0.2">
      <c r="D152" s="52" t="s">
        <v>2474</v>
      </c>
      <c r="E152" s="1">
        <v>1</v>
      </c>
      <c r="F152" s="1">
        <v>124</v>
      </c>
      <c r="G152" s="1">
        <v>0</v>
      </c>
      <c r="H152" s="1">
        <v>703.78149410000003</v>
      </c>
      <c r="I152" s="34" t="s">
        <v>5193</v>
      </c>
    </row>
    <row r="153" spans="4:9" x14ac:dyDescent="0.2">
      <c r="D153" s="52" t="s">
        <v>5295</v>
      </c>
      <c r="E153" s="1">
        <v>1</v>
      </c>
      <c r="F153" s="1">
        <v>98</v>
      </c>
      <c r="G153" s="1">
        <v>34</v>
      </c>
      <c r="H153" s="1">
        <v>691.71405030000005</v>
      </c>
      <c r="I153" s="34" t="s">
        <v>5193</v>
      </c>
    </row>
    <row r="154" spans="4:9" x14ac:dyDescent="0.2">
      <c r="D154" s="52" t="s">
        <v>2889</v>
      </c>
      <c r="E154" s="1">
        <v>1</v>
      </c>
      <c r="F154" s="1">
        <v>137</v>
      </c>
      <c r="G154" s="1">
        <v>94</v>
      </c>
      <c r="H154" s="1">
        <v>662.60791019999999</v>
      </c>
      <c r="I154" s="34" t="s">
        <v>5193</v>
      </c>
    </row>
    <row r="155" spans="4:9" x14ac:dyDescent="0.2">
      <c r="D155" s="52" t="s">
        <v>2893</v>
      </c>
      <c r="E155" s="1">
        <v>1</v>
      </c>
      <c r="F155" s="1">
        <v>0</v>
      </c>
      <c r="G155" s="1">
        <v>0</v>
      </c>
      <c r="H155" s="1">
        <v>0</v>
      </c>
      <c r="I155" s="34" t="s">
        <v>5273</v>
      </c>
    </row>
    <row r="156" spans="4:9" x14ac:dyDescent="0.2">
      <c r="D156" s="52" t="s">
        <v>2892</v>
      </c>
      <c r="E156" s="1">
        <v>1</v>
      </c>
      <c r="F156" s="1">
        <v>145</v>
      </c>
      <c r="G156" s="1">
        <v>80</v>
      </c>
      <c r="H156" s="1">
        <v>739.19561769999996</v>
      </c>
      <c r="I156" s="34" t="s">
        <v>5193</v>
      </c>
    </row>
    <row r="157" spans="4:9" x14ac:dyDescent="0.2">
      <c r="D157" s="52" t="s">
        <v>2888</v>
      </c>
      <c r="E157" s="1">
        <v>1</v>
      </c>
      <c r="F157" s="1">
        <v>130</v>
      </c>
      <c r="G157" s="1">
        <v>0</v>
      </c>
      <c r="H157" s="1">
        <v>672.37774660000002</v>
      </c>
      <c r="I157" s="34" t="s">
        <v>5193</v>
      </c>
    </row>
    <row r="158" spans="4:9" x14ac:dyDescent="0.2">
      <c r="D158" s="52" t="s">
        <v>2474</v>
      </c>
      <c r="E158" s="1">
        <v>2</v>
      </c>
      <c r="F158" s="1">
        <v>133</v>
      </c>
      <c r="G158" s="1">
        <v>0</v>
      </c>
      <c r="H158" s="1">
        <v>716.29638669999997</v>
      </c>
      <c r="I158" s="34" t="s">
        <v>5193</v>
      </c>
    </row>
    <row r="159" spans="4:9" x14ac:dyDescent="0.2">
      <c r="D159" s="52" t="s">
        <v>5295</v>
      </c>
      <c r="E159" s="1">
        <v>2</v>
      </c>
      <c r="F159" s="1">
        <v>107</v>
      </c>
      <c r="G159" s="1">
        <v>96</v>
      </c>
      <c r="H159" s="1">
        <v>738.79858400000001</v>
      </c>
      <c r="I159" s="34" t="s">
        <v>5193</v>
      </c>
    </row>
    <row r="160" spans="4:9" x14ac:dyDescent="0.2">
      <c r="D160" s="52" t="s">
        <v>2889</v>
      </c>
      <c r="E160" s="1">
        <v>2</v>
      </c>
      <c r="F160" s="1">
        <v>146</v>
      </c>
      <c r="G160" s="1">
        <v>39</v>
      </c>
      <c r="H160" s="1">
        <v>653.77532959999996</v>
      </c>
      <c r="I160" s="34" t="s">
        <v>5193</v>
      </c>
    </row>
    <row r="161" spans="4:9" x14ac:dyDescent="0.2">
      <c r="D161" s="52" t="s">
        <v>2893</v>
      </c>
      <c r="E161" s="1">
        <v>2</v>
      </c>
      <c r="F161" s="1">
        <v>113</v>
      </c>
      <c r="G161" s="1">
        <v>0</v>
      </c>
      <c r="H161" s="1">
        <v>690.93304439999997</v>
      </c>
      <c r="I161" s="34" t="s">
        <v>5193</v>
      </c>
    </row>
    <row r="162" spans="4:9" x14ac:dyDescent="0.2">
      <c r="D162" s="52" t="s">
        <v>2892</v>
      </c>
      <c r="E162" s="1">
        <v>2</v>
      </c>
      <c r="F162" s="1">
        <v>131</v>
      </c>
      <c r="G162" s="1">
        <v>0</v>
      </c>
      <c r="H162" s="1">
        <v>709.89141849999999</v>
      </c>
      <c r="I162" s="34" t="s">
        <v>5193</v>
      </c>
    </row>
    <row r="163" spans="4:9" x14ac:dyDescent="0.2">
      <c r="D163" s="52" t="s">
        <v>2888</v>
      </c>
      <c r="E163" s="1">
        <v>2</v>
      </c>
      <c r="F163" s="1">
        <v>127</v>
      </c>
      <c r="G163" s="1">
        <v>0</v>
      </c>
      <c r="H163" s="1">
        <v>658.62969969999995</v>
      </c>
      <c r="I163" s="34" t="s">
        <v>5193</v>
      </c>
    </row>
    <row r="164" spans="4:9" x14ac:dyDescent="0.2">
      <c r="D164" s="52" t="s">
        <v>2474</v>
      </c>
      <c r="E164" s="1">
        <v>3</v>
      </c>
      <c r="F164" s="1">
        <v>137</v>
      </c>
      <c r="G164" s="1">
        <v>41</v>
      </c>
      <c r="H164" s="1">
        <v>729.11682129999997</v>
      </c>
      <c r="I164" s="34" t="s">
        <v>5193</v>
      </c>
    </row>
    <row r="165" spans="4:9" x14ac:dyDescent="0.2">
      <c r="D165" s="52" t="s">
        <v>5295</v>
      </c>
      <c r="E165" s="1">
        <v>3</v>
      </c>
      <c r="F165" s="1">
        <v>104</v>
      </c>
      <c r="G165" s="1">
        <v>64</v>
      </c>
      <c r="H165" s="1">
        <v>662.8984375</v>
      </c>
      <c r="I165" s="34" t="s">
        <v>5193</v>
      </c>
    </row>
    <row r="166" spans="4:9" x14ac:dyDescent="0.2">
      <c r="D166" s="52" t="s">
        <v>2889</v>
      </c>
      <c r="E166" s="1">
        <v>3</v>
      </c>
      <c r="F166" s="1">
        <v>134</v>
      </c>
      <c r="G166" s="1">
        <v>45</v>
      </c>
      <c r="H166" s="1">
        <v>748.8320923</v>
      </c>
      <c r="I166" s="34" t="s">
        <v>5193</v>
      </c>
    </row>
    <row r="167" spans="4:9" x14ac:dyDescent="0.2">
      <c r="D167" s="52" t="s">
        <v>2893</v>
      </c>
      <c r="E167" s="1">
        <v>3</v>
      </c>
      <c r="F167" s="1">
        <v>117</v>
      </c>
      <c r="G167" s="1">
        <v>79</v>
      </c>
      <c r="H167" s="1">
        <v>712.75762940000004</v>
      </c>
      <c r="I167" s="34" t="s">
        <v>5193</v>
      </c>
    </row>
    <row r="168" spans="4:9" x14ac:dyDescent="0.2">
      <c r="D168" s="52" t="s">
        <v>2892</v>
      </c>
      <c r="E168" s="1">
        <v>3</v>
      </c>
      <c r="F168" s="1">
        <v>121</v>
      </c>
      <c r="G168" s="1">
        <v>0</v>
      </c>
      <c r="H168" s="1">
        <v>729.56713869999999</v>
      </c>
      <c r="I168" s="34" t="s">
        <v>5193</v>
      </c>
    </row>
    <row r="169" spans="4:9" x14ac:dyDescent="0.2">
      <c r="D169" s="52" t="s">
        <v>2888</v>
      </c>
      <c r="E169" s="1">
        <v>3</v>
      </c>
      <c r="F169" s="1">
        <v>124</v>
      </c>
      <c r="G169" s="1">
        <v>0</v>
      </c>
      <c r="H169" s="1">
        <v>654.97406009999997</v>
      </c>
      <c r="I169" s="34" t="s">
        <v>5193</v>
      </c>
    </row>
    <row r="170" spans="4:9" x14ac:dyDescent="0.2">
      <c r="D170" s="52" t="s">
        <v>2474</v>
      </c>
      <c r="E170" s="1">
        <v>4</v>
      </c>
      <c r="F170" s="1">
        <v>113</v>
      </c>
      <c r="G170" s="1">
        <v>0</v>
      </c>
      <c r="H170" s="1">
        <v>721.16546630000005</v>
      </c>
      <c r="I170" s="34" t="s">
        <v>5193</v>
      </c>
    </row>
    <row r="171" spans="4:9" x14ac:dyDescent="0.2">
      <c r="D171" s="52" t="s">
        <v>5295</v>
      </c>
      <c r="E171" s="1">
        <v>4</v>
      </c>
      <c r="F171" s="1">
        <v>127</v>
      </c>
      <c r="G171" s="1">
        <v>0</v>
      </c>
      <c r="H171" s="1">
        <v>684.70941159999995</v>
      </c>
      <c r="I171" s="34" t="s">
        <v>5193</v>
      </c>
    </row>
    <row r="172" spans="4:9" x14ac:dyDescent="0.2">
      <c r="D172" s="52" t="s">
        <v>2889</v>
      </c>
      <c r="E172" s="1">
        <v>4</v>
      </c>
      <c r="F172" s="1">
        <v>133</v>
      </c>
      <c r="G172" s="1">
        <v>0</v>
      </c>
      <c r="H172" s="1">
        <v>578.78295900000001</v>
      </c>
      <c r="I172" s="34" t="s">
        <v>5193</v>
      </c>
    </row>
    <row r="173" spans="4:9" x14ac:dyDescent="0.2">
      <c r="D173" s="52" t="s">
        <v>2893</v>
      </c>
      <c r="E173" s="1">
        <v>4</v>
      </c>
      <c r="F173" s="1">
        <v>121</v>
      </c>
      <c r="G173" s="1">
        <v>0</v>
      </c>
      <c r="H173" s="1">
        <v>705.86102289999997</v>
      </c>
      <c r="I173" s="34" t="s">
        <v>5193</v>
      </c>
    </row>
    <row r="174" spans="4:9" x14ac:dyDescent="0.2">
      <c r="D174" s="52" t="s">
        <v>2892</v>
      </c>
      <c r="E174" s="1">
        <v>4</v>
      </c>
      <c r="F174" s="1">
        <v>133</v>
      </c>
      <c r="G174" s="1">
        <v>30</v>
      </c>
      <c r="H174" s="1">
        <v>753.17150879999997</v>
      </c>
      <c r="I174" s="34" t="s">
        <v>5193</v>
      </c>
    </row>
    <row r="175" spans="4:9" x14ac:dyDescent="0.2">
      <c r="D175" s="52" t="s">
        <v>2888</v>
      </c>
      <c r="E175" s="1">
        <v>4</v>
      </c>
      <c r="F175" s="1">
        <v>104</v>
      </c>
      <c r="G175" s="1">
        <v>0</v>
      </c>
      <c r="H175" s="1">
        <v>666.05944820000002</v>
      </c>
      <c r="I175" s="34" t="s">
        <v>5193</v>
      </c>
    </row>
    <row r="176" spans="4:9" x14ac:dyDescent="0.2">
      <c r="D176" s="52" t="s">
        <v>2474</v>
      </c>
      <c r="E176" s="1">
        <v>5</v>
      </c>
      <c r="F176" s="1">
        <v>112</v>
      </c>
      <c r="G176" s="1">
        <v>0</v>
      </c>
      <c r="H176" s="1">
        <v>600.06768799999998</v>
      </c>
      <c r="I176" s="34" t="s">
        <v>5193</v>
      </c>
    </row>
    <row r="177" spans="4:9" x14ac:dyDescent="0.2">
      <c r="D177" s="52" t="s">
        <v>5295</v>
      </c>
      <c r="E177" s="1">
        <v>5</v>
      </c>
      <c r="F177" s="1">
        <v>0</v>
      </c>
      <c r="G177" s="1">
        <v>0</v>
      </c>
      <c r="H177" s="1">
        <v>0</v>
      </c>
      <c r="I177" s="34" t="s">
        <v>5273</v>
      </c>
    </row>
    <row r="178" spans="4:9" x14ac:dyDescent="0.2">
      <c r="D178" s="52" t="s">
        <v>2889</v>
      </c>
      <c r="E178" s="1">
        <v>5</v>
      </c>
      <c r="F178" s="1">
        <v>133</v>
      </c>
      <c r="G178" s="1">
        <v>0</v>
      </c>
      <c r="H178" s="1">
        <v>656.95660399999997</v>
      </c>
      <c r="I178" s="34" t="s">
        <v>5193</v>
      </c>
    </row>
    <row r="179" spans="4:9" x14ac:dyDescent="0.2">
      <c r="D179" s="52" t="s">
        <v>2893</v>
      </c>
      <c r="E179" s="1">
        <v>5</v>
      </c>
      <c r="F179" s="1">
        <v>118</v>
      </c>
      <c r="G179" s="1">
        <v>59</v>
      </c>
      <c r="H179" s="1">
        <v>692.05706789999999</v>
      </c>
      <c r="I179" s="34" t="s">
        <v>5193</v>
      </c>
    </row>
    <row r="180" spans="4:9" x14ac:dyDescent="0.2">
      <c r="D180" s="52" t="s">
        <v>2892</v>
      </c>
      <c r="E180" s="1">
        <v>5</v>
      </c>
      <c r="F180" s="1">
        <v>140</v>
      </c>
      <c r="G180" s="1">
        <v>0</v>
      </c>
      <c r="H180" s="1">
        <v>693.25701900000001</v>
      </c>
      <c r="I180" s="34" t="s">
        <v>5193</v>
      </c>
    </row>
    <row r="181" spans="4:9" x14ac:dyDescent="0.2">
      <c r="D181" s="52" t="s">
        <v>2888</v>
      </c>
      <c r="E181" s="1">
        <v>5</v>
      </c>
      <c r="F181" s="1">
        <v>107</v>
      </c>
      <c r="G181" s="1">
        <v>62</v>
      </c>
      <c r="H181" s="1">
        <v>638.39361570000005</v>
      </c>
      <c r="I181" s="34" t="s">
        <v>5193</v>
      </c>
    </row>
    <row r="182" spans="4:9" x14ac:dyDescent="0.2">
      <c r="D182" s="52" t="s">
        <v>2474</v>
      </c>
      <c r="E182" s="1">
        <v>6</v>
      </c>
      <c r="F182" s="1">
        <v>134</v>
      </c>
      <c r="G182" s="1">
        <v>0</v>
      </c>
      <c r="H182" s="1">
        <v>672.10174559999996</v>
      </c>
      <c r="I182" s="34" t="s">
        <v>5193</v>
      </c>
    </row>
    <row r="183" spans="4:9" x14ac:dyDescent="0.2">
      <c r="D183" s="52" t="s">
        <v>5295</v>
      </c>
      <c r="E183" s="1">
        <v>6</v>
      </c>
      <c r="F183" s="1">
        <v>87</v>
      </c>
      <c r="G183" s="1">
        <v>32</v>
      </c>
      <c r="H183" s="1">
        <v>626.51867679999998</v>
      </c>
      <c r="I183" s="34" t="s">
        <v>5193</v>
      </c>
    </row>
    <row r="184" spans="4:9" x14ac:dyDescent="0.2">
      <c r="D184" s="52" t="s">
        <v>2889</v>
      </c>
      <c r="E184" s="1">
        <v>6</v>
      </c>
      <c r="F184" s="1">
        <v>139</v>
      </c>
      <c r="G184" s="1">
        <v>95</v>
      </c>
      <c r="H184" s="1">
        <v>722.09478760000002</v>
      </c>
      <c r="I184" s="34" t="s">
        <v>5193</v>
      </c>
    </row>
    <row r="185" spans="4:9" x14ac:dyDescent="0.2">
      <c r="D185" s="52" t="s">
        <v>2893</v>
      </c>
      <c r="E185" s="1">
        <v>6</v>
      </c>
      <c r="F185" s="1">
        <v>0</v>
      </c>
      <c r="G185" s="1">
        <v>0</v>
      </c>
      <c r="H185" s="1">
        <v>0</v>
      </c>
      <c r="I185" s="34" t="s">
        <v>5273</v>
      </c>
    </row>
    <row r="186" spans="4:9" x14ac:dyDescent="0.2">
      <c r="D186" s="52" t="s">
        <v>2892</v>
      </c>
      <c r="E186" s="1">
        <v>6</v>
      </c>
      <c r="F186" s="1">
        <v>125</v>
      </c>
      <c r="G186" s="1">
        <v>36</v>
      </c>
      <c r="H186" s="1">
        <v>693.95465090000005</v>
      </c>
      <c r="I186" s="34" t="s">
        <v>5193</v>
      </c>
    </row>
    <row r="187" spans="4:9" x14ac:dyDescent="0.2">
      <c r="D187" s="52" t="s">
        <v>2888</v>
      </c>
      <c r="E187" s="1">
        <v>6</v>
      </c>
      <c r="F187" s="1">
        <v>114</v>
      </c>
      <c r="G187" s="1">
        <v>69</v>
      </c>
      <c r="H187" s="1">
        <v>660.56341550000002</v>
      </c>
      <c r="I187" s="34" t="s">
        <v>5193</v>
      </c>
    </row>
    <row r="188" spans="4:9" x14ac:dyDescent="0.2">
      <c r="D188" s="52" t="s">
        <v>2474</v>
      </c>
      <c r="E188" s="1">
        <v>7</v>
      </c>
      <c r="F188" s="1">
        <v>135</v>
      </c>
      <c r="G188" s="1">
        <v>0</v>
      </c>
      <c r="H188" s="1">
        <v>696.33190920000004</v>
      </c>
      <c r="I188" s="34" t="s">
        <v>5193</v>
      </c>
    </row>
    <row r="189" spans="4:9" x14ac:dyDescent="0.2">
      <c r="D189" s="52" t="s">
        <v>5295</v>
      </c>
      <c r="E189" s="1">
        <v>7</v>
      </c>
      <c r="F189" s="1">
        <v>132</v>
      </c>
      <c r="G189" s="1">
        <v>0</v>
      </c>
      <c r="H189" s="1">
        <v>700.53228760000002</v>
      </c>
      <c r="I189" s="34" t="s">
        <v>5193</v>
      </c>
    </row>
    <row r="190" spans="4:9" x14ac:dyDescent="0.2">
      <c r="D190" s="52" t="s">
        <v>2889</v>
      </c>
      <c r="E190" s="1">
        <v>7</v>
      </c>
      <c r="F190" s="1">
        <v>145</v>
      </c>
      <c r="G190" s="1">
        <v>91</v>
      </c>
      <c r="H190" s="1">
        <v>687.29589840000006</v>
      </c>
      <c r="I190" s="34" t="s">
        <v>5193</v>
      </c>
    </row>
    <row r="191" spans="4:9" x14ac:dyDescent="0.2">
      <c r="D191" s="52" t="s">
        <v>2893</v>
      </c>
      <c r="E191" s="1">
        <v>7</v>
      </c>
      <c r="F191" s="1">
        <v>112</v>
      </c>
      <c r="G191" s="1">
        <v>0</v>
      </c>
      <c r="H191" s="1">
        <v>607.76849370000002</v>
      </c>
      <c r="I191" s="34" t="s">
        <v>5193</v>
      </c>
    </row>
    <row r="192" spans="4:9" x14ac:dyDescent="0.2">
      <c r="D192" s="52" t="s">
        <v>2892</v>
      </c>
      <c r="E192" s="1">
        <v>7</v>
      </c>
      <c r="F192" s="1">
        <v>0</v>
      </c>
      <c r="G192" s="1">
        <v>0</v>
      </c>
      <c r="H192" s="1">
        <v>714.02465819999998</v>
      </c>
      <c r="I192" s="34" t="s">
        <v>5274</v>
      </c>
    </row>
    <row r="193" spans="4:9" x14ac:dyDescent="0.2">
      <c r="D193" s="52" t="s">
        <v>2888</v>
      </c>
      <c r="E193" s="1">
        <v>7</v>
      </c>
      <c r="F193" s="1">
        <v>116</v>
      </c>
      <c r="G193" s="1">
        <v>83</v>
      </c>
      <c r="H193" s="1">
        <v>662.78491210000004</v>
      </c>
      <c r="I193" s="34" t="s">
        <v>5193</v>
      </c>
    </row>
    <row r="194" spans="4:9" x14ac:dyDescent="0.2">
      <c r="D194" s="52" t="s">
        <v>2474</v>
      </c>
      <c r="E194" s="1">
        <v>8</v>
      </c>
      <c r="F194" s="1">
        <v>131</v>
      </c>
      <c r="G194" s="1">
        <v>35</v>
      </c>
      <c r="H194" s="1">
        <v>686.49554439999997</v>
      </c>
      <c r="I194" s="34" t="s">
        <v>5193</v>
      </c>
    </row>
    <row r="195" spans="4:9" x14ac:dyDescent="0.2">
      <c r="D195" s="52" t="s">
        <v>5295</v>
      </c>
      <c r="E195" s="1">
        <v>8</v>
      </c>
      <c r="F195" s="1">
        <v>110</v>
      </c>
      <c r="G195" s="1">
        <v>0</v>
      </c>
      <c r="H195" s="1">
        <v>696.82177730000001</v>
      </c>
      <c r="I195" s="34" t="s">
        <v>5193</v>
      </c>
    </row>
    <row r="196" spans="4:9" x14ac:dyDescent="0.2">
      <c r="D196" s="52" t="s">
        <v>2889</v>
      </c>
      <c r="E196" s="1">
        <v>8</v>
      </c>
      <c r="F196" s="1">
        <v>139</v>
      </c>
      <c r="G196" s="1">
        <v>52</v>
      </c>
      <c r="H196" s="1">
        <v>683.91052249999996</v>
      </c>
      <c r="I196" s="34" t="s">
        <v>5193</v>
      </c>
    </row>
    <row r="197" spans="4:9" x14ac:dyDescent="0.2">
      <c r="D197" s="52" t="s">
        <v>2893</v>
      </c>
      <c r="E197" s="1">
        <v>8</v>
      </c>
      <c r="F197" s="1">
        <v>111</v>
      </c>
      <c r="G197" s="1">
        <v>98</v>
      </c>
      <c r="H197" s="1">
        <v>614.30108640000003</v>
      </c>
      <c r="I197" s="34" t="s">
        <v>5193</v>
      </c>
    </row>
    <row r="198" spans="4:9" x14ac:dyDescent="0.2">
      <c r="D198" s="52" t="s">
        <v>2892</v>
      </c>
      <c r="E198" s="1">
        <v>8</v>
      </c>
      <c r="F198" s="1">
        <v>131</v>
      </c>
      <c r="G198" s="1">
        <v>36</v>
      </c>
      <c r="H198" s="1">
        <v>736.8126221</v>
      </c>
      <c r="I198" s="34" t="s">
        <v>5193</v>
      </c>
    </row>
    <row r="199" spans="4:9" x14ac:dyDescent="0.2">
      <c r="D199" s="52" t="s">
        <v>2888</v>
      </c>
      <c r="E199" s="1">
        <v>8</v>
      </c>
      <c r="F199" s="1">
        <v>119</v>
      </c>
      <c r="G199" s="1">
        <v>83</v>
      </c>
      <c r="H199" s="1">
        <v>655.61541750000004</v>
      </c>
      <c r="I199" s="34" t="s">
        <v>5193</v>
      </c>
    </row>
    <row r="200" spans="4:9" x14ac:dyDescent="0.2">
      <c r="D200" s="52" t="s">
        <v>2474</v>
      </c>
      <c r="E200" s="1">
        <v>9</v>
      </c>
      <c r="F200" s="1">
        <v>114</v>
      </c>
      <c r="G200" s="1">
        <v>0</v>
      </c>
      <c r="H200" s="1">
        <v>690.1602173</v>
      </c>
      <c r="I200" s="34" t="s">
        <v>5193</v>
      </c>
    </row>
    <row r="201" spans="4:9" x14ac:dyDescent="0.2">
      <c r="D201" s="52" t="s">
        <v>5295</v>
      </c>
      <c r="E201" s="1">
        <v>9</v>
      </c>
      <c r="F201" s="1">
        <v>0</v>
      </c>
      <c r="G201" s="1">
        <v>0</v>
      </c>
      <c r="H201" s="1">
        <v>659.72662349999996</v>
      </c>
      <c r="I201" s="34" t="s">
        <v>5274</v>
      </c>
    </row>
    <row r="202" spans="4:9" x14ac:dyDescent="0.2">
      <c r="D202" s="52" t="s">
        <v>2889</v>
      </c>
      <c r="E202" s="1">
        <v>9</v>
      </c>
      <c r="F202" s="1">
        <v>154</v>
      </c>
      <c r="G202" s="1">
        <v>125</v>
      </c>
      <c r="H202" s="1">
        <v>707.7599487</v>
      </c>
      <c r="I202" s="34" t="s">
        <v>5193</v>
      </c>
    </row>
    <row r="203" spans="4:9" x14ac:dyDescent="0.2">
      <c r="D203" s="52" t="s">
        <v>2893</v>
      </c>
      <c r="E203" s="1">
        <v>9</v>
      </c>
      <c r="F203" s="1">
        <v>0</v>
      </c>
      <c r="G203" s="1">
        <v>0</v>
      </c>
      <c r="H203" s="1">
        <v>650.23577880000005</v>
      </c>
      <c r="I203" s="34" t="s">
        <v>5274</v>
      </c>
    </row>
    <row r="204" spans="4:9" x14ac:dyDescent="0.2">
      <c r="D204" s="52" t="s">
        <v>2892</v>
      </c>
      <c r="E204" s="1">
        <v>9</v>
      </c>
      <c r="F204" s="1">
        <v>0</v>
      </c>
      <c r="G204" s="1">
        <v>0</v>
      </c>
      <c r="H204" s="1">
        <v>732.08386229999996</v>
      </c>
      <c r="I204" s="34" t="s">
        <v>5274</v>
      </c>
    </row>
    <row r="205" spans="4:9" x14ac:dyDescent="0.2">
      <c r="D205" s="52" t="s">
        <v>2888</v>
      </c>
      <c r="E205" s="1">
        <v>9</v>
      </c>
      <c r="F205" s="1">
        <v>110</v>
      </c>
      <c r="G205" s="1">
        <v>0</v>
      </c>
      <c r="H205" s="1">
        <v>636.12622069999998</v>
      </c>
      <c r="I205" s="34" t="s">
        <v>5193</v>
      </c>
    </row>
    <row r="206" spans="4:9" x14ac:dyDescent="0.2">
      <c r="D206" s="52" t="s">
        <v>2474</v>
      </c>
      <c r="E206" s="1">
        <v>10</v>
      </c>
      <c r="F206" s="1">
        <v>125</v>
      </c>
      <c r="G206" s="1">
        <v>78</v>
      </c>
      <c r="H206" s="1">
        <v>691.89086910000003</v>
      </c>
      <c r="I206" s="34" t="s">
        <v>5193</v>
      </c>
    </row>
    <row r="207" spans="4:9" x14ac:dyDescent="0.2">
      <c r="D207" s="52" t="s">
        <v>5295</v>
      </c>
      <c r="E207" s="1">
        <v>10</v>
      </c>
      <c r="F207" s="1">
        <v>167</v>
      </c>
      <c r="G207" s="1">
        <v>109</v>
      </c>
      <c r="H207" s="1">
        <v>595.91137700000002</v>
      </c>
      <c r="I207" s="34" t="s">
        <v>5193</v>
      </c>
    </row>
    <row r="208" spans="4:9" x14ac:dyDescent="0.2">
      <c r="D208" s="52" t="s">
        <v>2889</v>
      </c>
      <c r="E208" s="1">
        <v>10</v>
      </c>
      <c r="F208" s="1">
        <v>144</v>
      </c>
      <c r="G208" s="1">
        <v>113</v>
      </c>
      <c r="H208" s="1">
        <v>690.76708980000001</v>
      </c>
      <c r="I208" s="34" t="s">
        <v>5193</v>
      </c>
    </row>
    <row r="209" spans="4:9" x14ac:dyDescent="0.2">
      <c r="D209" s="52" t="s">
        <v>2893</v>
      </c>
      <c r="E209" s="1">
        <v>10</v>
      </c>
      <c r="F209" s="1">
        <v>114</v>
      </c>
      <c r="G209" s="1">
        <v>87</v>
      </c>
      <c r="H209" s="1">
        <v>585.57763669999997</v>
      </c>
      <c r="I209" s="34" t="s">
        <v>5193</v>
      </c>
    </row>
    <row r="210" spans="4:9" x14ac:dyDescent="0.2">
      <c r="D210" s="52" t="s">
        <v>2892</v>
      </c>
      <c r="E210" s="1">
        <v>10</v>
      </c>
      <c r="F210" s="1">
        <v>150</v>
      </c>
      <c r="G210" s="1">
        <v>0</v>
      </c>
      <c r="H210" s="1">
        <v>691.13720699999999</v>
      </c>
      <c r="I210" s="34" t="s">
        <v>5193</v>
      </c>
    </row>
    <row r="211" spans="4:9" x14ac:dyDescent="0.2">
      <c r="D211" s="52" t="s">
        <v>2888</v>
      </c>
      <c r="E211" s="1">
        <v>10</v>
      </c>
      <c r="F211" s="1">
        <v>110</v>
      </c>
      <c r="G211" s="1">
        <v>67</v>
      </c>
      <c r="H211" s="1">
        <v>635.51702880000005</v>
      </c>
      <c r="I211" s="34" t="s">
        <v>5193</v>
      </c>
    </row>
    <row r="212" spans="4:9" x14ac:dyDescent="0.2">
      <c r="D212" s="52" t="s">
        <v>2474</v>
      </c>
      <c r="E212" s="1">
        <v>11</v>
      </c>
      <c r="F212" s="1">
        <v>123</v>
      </c>
      <c r="G212" s="1">
        <v>0</v>
      </c>
      <c r="H212" s="1">
        <v>692.11688230000004</v>
      </c>
      <c r="I212" s="34" t="s">
        <v>5193</v>
      </c>
    </row>
    <row r="213" spans="4:9" x14ac:dyDescent="0.2">
      <c r="D213" s="52" t="s">
        <v>5295</v>
      </c>
      <c r="E213" s="1">
        <v>11</v>
      </c>
      <c r="F213" s="1">
        <v>111</v>
      </c>
      <c r="G213" s="1">
        <v>0</v>
      </c>
      <c r="H213" s="1">
        <v>522.63220209999997</v>
      </c>
      <c r="I213" s="34" t="s">
        <v>5193</v>
      </c>
    </row>
    <row r="214" spans="4:9" x14ac:dyDescent="0.2">
      <c r="D214" s="52" t="s">
        <v>2889</v>
      </c>
      <c r="E214" s="1">
        <v>11</v>
      </c>
      <c r="F214" s="1">
        <v>141</v>
      </c>
      <c r="G214" s="1">
        <v>118</v>
      </c>
      <c r="H214" s="1">
        <v>698.38525389999995</v>
      </c>
      <c r="I214" s="34" t="s">
        <v>5193</v>
      </c>
    </row>
    <row r="215" spans="4:9" x14ac:dyDescent="0.2">
      <c r="D215" s="52" t="s">
        <v>2893</v>
      </c>
      <c r="E215" s="1">
        <v>11</v>
      </c>
      <c r="F215" s="1">
        <v>108</v>
      </c>
      <c r="G215" s="1">
        <v>0</v>
      </c>
      <c r="H215" s="1">
        <v>498.86566160000001</v>
      </c>
      <c r="I215" s="34" t="s">
        <v>5193</v>
      </c>
    </row>
    <row r="216" spans="4:9" x14ac:dyDescent="0.2">
      <c r="D216" s="52" t="s">
        <v>2892</v>
      </c>
      <c r="E216" s="1">
        <v>11</v>
      </c>
      <c r="F216" s="1">
        <v>0</v>
      </c>
      <c r="G216" s="1">
        <v>0</v>
      </c>
      <c r="H216" s="1">
        <v>724.83624269999996</v>
      </c>
      <c r="I216" s="34" t="s">
        <v>5274</v>
      </c>
    </row>
    <row r="217" spans="4:9" x14ac:dyDescent="0.2">
      <c r="D217" s="52" t="s">
        <v>2888</v>
      </c>
      <c r="E217" s="1">
        <v>11</v>
      </c>
      <c r="F217" s="1">
        <v>114</v>
      </c>
      <c r="G217" s="1">
        <v>40</v>
      </c>
      <c r="H217" s="1">
        <v>626.18719480000004</v>
      </c>
      <c r="I217" s="34" t="s">
        <v>5193</v>
      </c>
    </row>
    <row r="218" spans="4:9" x14ac:dyDescent="0.2">
      <c r="D218" s="52" t="s">
        <v>2474</v>
      </c>
      <c r="E218" s="1">
        <v>12</v>
      </c>
      <c r="F218" s="1">
        <v>138</v>
      </c>
      <c r="G218" s="1">
        <v>70</v>
      </c>
      <c r="H218" s="1">
        <v>722.60534670000004</v>
      </c>
      <c r="I218" s="34" t="s">
        <v>5193</v>
      </c>
    </row>
    <row r="219" spans="4:9" x14ac:dyDescent="0.2">
      <c r="D219" s="52" t="s">
        <v>5295</v>
      </c>
      <c r="E219" s="1">
        <v>12</v>
      </c>
      <c r="F219" s="1">
        <v>114</v>
      </c>
      <c r="G219" s="1">
        <v>76</v>
      </c>
      <c r="H219" s="1">
        <v>642.71099849999996</v>
      </c>
      <c r="I219" s="34" t="s">
        <v>5193</v>
      </c>
    </row>
    <row r="220" spans="4:9" x14ac:dyDescent="0.2">
      <c r="D220" s="52" t="s">
        <v>2889</v>
      </c>
      <c r="E220" s="1">
        <v>12</v>
      </c>
      <c r="F220" s="1">
        <v>140</v>
      </c>
      <c r="G220" s="1">
        <v>98</v>
      </c>
      <c r="H220" s="1">
        <v>676.70550539999999</v>
      </c>
      <c r="I220" s="34" t="s">
        <v>5193</v>
      </c>
    </row>
    <row r="221" spans="4:9" x14ac:dyDescent="0.2">
      <c r="D221" s="52" t="s">
        <v>2893</v>
      </c>
      <c r="E221" s="1">
        <v>12</v>
      </c>
      <c r="F221" s="1">
        <v>130</v>
      </c>
      <c r="G221" s="1">
        <v>43</v>
      </c>
      <c r="H221" s="1">
        <v>614.48657230000003</v>
      </c>
      <c r="I221" s="34" t="s">
        <v>5193</v>
      </c>
    </row>
    <row r="222" spans="4:9" x14ac:dyDescent="0.2">
      <c r="D222" s="52" t="s">
        <v>2892</v>
      </c>
      <c r="E222" s="1">
        <v>12</v>
      </c>
      <c r="F222" s="1">
        <v>146</v>
      </c>
      <c r="G222" s="1">
        <v>83</v>
      </c>
      <c r="H222" s="1">
        <v>640.51501459999997</v>
      </c>
      <c r="I222" s="34" t="s">
        <v>5193</v>
      </c>
    </row>
    <row r="223" spans="4:9" x14ac:dyDescent="0.2">
      <c r="D223" s="52" t="s">
        <v>2888</v>
      </c>
      <c r="E223" s="1">
        <v>12</v>
      </c>
      <c r="F223" s="1">
        <v>116</v>
      </c>
      <c r="G223" s="1">
        <v>75</v>
      </c>
      <c r="H223" s="1">
        <v>639.48468019999996</v>
      </c>
      <c r="I223" s="34" t="s">
        <v>5193</v>
      </c>
    </row>
    <row r="224" spans="4:9" x14ac:dyDescent="0.2">
      <c r="D224" s="52" t="s">
        <v>2474</v>
      </c>
      <c r="E224" s="1">
        <v>13</v>
      </c>
      <c r="F224" s="1">
        <v>126</v>
      </c>
      <c r="G224" s="1">
        <v>0</v>
      </c>
      <c r="H224" s="1">
        <v>708.11096190000001</v>
      </c>
      <c r="I224" s="34" t="s">
        <v>5193</v>
      </c>
    </row>
    <row r="225" spans="4:9" x14ac:dyDescent="0.2">
      <c r="D225" s="52" t="s">
        <v>5295</v>
      </c>
      <c r="E225" s="1">
        <v>13</v>
      </c>
      <c r="F225" s="1">
        <v>116</v>
      </c>
      <c r="G225" s="1">
        <v>85</v>
      </c>
      <c r="H225" s="1">
        <v>689.78363039999999</v>
      </c>
      <c r="I225" s="34" t="s">
        <v>5193</v>
      </c>
    </row>
    <row r="226" spans="4:9" x14ac:dyDescent="0.2">
      <c r="D226" s="52" t="s">
        <v>2889</v>
      </c>
      <c r="E226" s="1">
        <v>13</v>
      </c>
      <c r="F226" s="1">
        <v>135</v>
      </c>
      <c r="G226" s="1">
        <v>88</v>
      </c>
      <c r="H226" s="1">
        <v>686.45056150000005</v>
      </c>
      <c r="I226" s="34" t="s">
        <v>5193</v>
      </c>
    </row>
    <row r="227" spans="4:9" x14ac:dyDescent="0.2">
      <c r="D227" s="52" t="s">
        <v>2893</v>
      </c>
      <c r="E227" s="1">
        <v>13</v>
      </c>
      <c r="F227" s="1">
        <v>141</v>
      </c>
      <c r="G227" s="1">
        <v>106</v>
      </c>
      <c r="H227" s="1">
        <v>503.94671629999999</v>
      </c>
      <c r="I227" s="34" t="s">
        <v>5193</v>
      </c>
    </row>
    <row r="228" spans="4:9" x14ac:dyDescent="0.2">
      <c r="D228" s="52" t="s">
        <v>2892</v>
      </c>
      <c r="E228" s="1">
        <v>13</v>
      </c>
      <c r="F228" s="1">
        <v>0</v>
      </c>
      <c r="G228" s="1">
        <v>0</v>
      </c>
      <c r="H228" s="1">
        <v>518.0623779</v>
      </c>
      <c r="I228" s="34" t="s">
        <v>5274</v>
      </c>
    </row>
    <row r="229" spans="4:9" x14ac:dyDescent="0.2">
      <c r="D229" s="52" t="s">
        <v>2888</v>
      </c>
      <c r="E229" s="1">
        <v>13</v>
      </c>
      <c r="F229" s="1">
        <v>110</v>
      </c>
      <c r="G229" s="1">
        <v>74</v>
      </c>
      <c r="H229" s="1">
        <v>623.81799320000005</v>
      </c>
      <c r="I229" s="34" t="s">
        <v>5193</v>
      </c>
    </row>
    <row r="230" spans="4:9" x14ac:dyDescent="0.2">
      <c r="D230" s="52" t="s">
        <v>2474</v>
      </c>
      <c r="E230" s="1">
        <v>14</v>
      </c>
      <c r="F230" s="1">
        <v>0</v>
      </c>
      <c r="G230" s="1">
        <v>0</v>
      </c>
      <c r="H230" s="1">
        <v>721.47625730000004</v>
      </c>
      <c r="I230" s="34" t="s">
        <v>5274</v>
      </c>
    </row>
    <row r="231" spans="4:9" x14ac:dyDescent="0.2">
      <c r="D231" s="52" t="s">
        <v>5295</v>
      </c>
      <c r="E231" s="1">
        <v>14</v>
      </c>
      <c r="F231" s="1">
        <v>111</v>
      </c>
      <c r="G231" s="1">
        <v>64</v>
      </c>
      <c r="H231" s="1">
        <v>655.71405030000005</v>
      </c>
      <c r="I231" s="34" t="s">
        <v>5193</v>
      </c>
    </row>
    <row r="232" spans="4:9" x14ac:dyDescent="0.2">
      <c r="D232" s="52" t="s">
        <v>2889</v>
      </c>
      <c r="E232" s="1">
        <v>14</v>
      </c>
      <c r="F232" s="1">
        <v>134</v>
      </c>
      <c r="G232" s="1">
        <v>102</v>
      </c>
      <c r="H232" s="1">
        <v>680.04296880000004</v>
      </c>
      <c r="I232" s="34" t="s">
        <v>5193</v>
      </c>
    </row>
    <row r="233" spans="4:9" x14ac:dyDescent="0.2">
      <c r="D233" s="52" t="s">
        <v>2893</v>
      </c>
      <c r="E233" s="1">
        <v>14</v>
      </c>
      <c r="F233" s="1">
        <v>123</v>
      </c>
      <c r="G233" s="1">
        <v>85</v>
      </c>
      <c r="H233" s="1">
        <v>595.26531980000004</v>
      </c>
      <c r="I233" s="34" t="s">
        <v>5193</v>
      </c>
    </row>
    <row r="234" spans="4:9" x14ac:dyDescent="0.2">
      <c r="D234" s="52" t="s">
        <v>2892</v>
      </c>
      <c r="E234" s="1">
        <v>14</v>
      </c>
      <c r="F234" s="1">
        <v>138</v>
      </c>
      <c r="G234" s="1">
        <v>0</v>
      </c>
      <c r="H234" s="1">
        <v>662.17901610000001</v>
      </c>
      <c r="I234" s="34" t="s">
        <v>5193</v>
      </c>
    </row>
    <row r="235" spans="4:9" x14ac:dyDescent="0.2">
      <c r="D235" s="52" t="s">
        <v>2888</v>
      </c>
      <c r="E235" s="1">
        <v>14</v>
      </c>
      <c r="F235" s="1">
        <v>101</v>
      </c>
      <c r="G235" s="1">
        <v>77</v>
      </c>
      <c r="H235" s="1">
        <v>611.76098630000001</v>
      </c>
      <c r="I235" s="34" t="s">
        <v>5193</v>
      </c>
    </row>
    <row r="236" spans="4:9" x14ac:dyDescent="0.2">
      <c r="D236" s="52" t="s">
        <v>2474</v>
      </c>
      <c r="E236" s="1">
        <v>15</v>
      </c>
      <c r="F236" s="1">
        <v>116</v>
      </c>
      <c r="G236" s="1">
        <v>0</v>
      </c>
      <c r="H236" s="1">
        <v>698.74353029999997</v>
      </c>
      <c r="I236" s="34" t="s">
        <v>5193</v>
      </c>
    </row>
    <row r="237" spans="4:9" x14ac:dyDescent="0.2">
      <c r="D237" s="52" t="s">
        <v>5295</v>
      </c>
      <c r="E237" s="1">
        <v>15</v>
      </c>
      <c r="F237" s="1">
        <v>117</v>
      </c>
      <c r="G237" s="1">
        <v>35</v>
      </c>
      <c r="H237" s="1">
        <v>684.40557860000001</v>
      </c>
      <c r="I237" s="34" t="s">
        <v>5193</v>
      </c>
    </row>
    <row r="238" spans="4:9" x14ac:dyDescent="0.2">
      <c r="D238" s="52" t="s">
        <v>2889</v>
      </c>
      <c r="E238" s="1">
        <v>15</v>
      </c>
      <c r="F238" s="1">
        <v>139</v>
      </c>
      <c r="G238" s="1">
        <v>0</v>
      </c>
      <c r="H238" s="1">
        <v>704.41546630000005</v>
      </c>
      <c r="I238" s="34" t="s">
        <v>5193</v>
      </c>
    </row>
    <row r="239" spans="4:9" x14ac:dyDescent="0.2">
      <c r="D239" s="52" t="s">
        <v>2893</v>
      </c>
      <c r="E239" s="1">
        <v>15</v>
      </c>
      <c r="F239" s="1">
        <v>121</v>
      </c>
      <c r="G239" s="1">
        <v>56</v>
      </c>
      <c r="H239" s="1">
        <v>635.74902340000006</v>
      </c>
      <c r="I239" s="34" t="s">
        <v>5193</v>
      </c>
    </row>
    <row r="240" spans="4:9" x14ac:dyDescent="0.2">
      <c r="D240" s="52" t="s">
        <v>2892</v>
      </c>
      <c r="E240" s="1">
        <v>15</v>
      </c>
      <c r="F240" s="1">
        <v>133</v>
      </c>
      <c r="G240" s="1">
        <v>65</v>
      </c>
      <c r="H240" s="1">
        <v>677.80047609999997</v>
      </c>
      <c r="I240" s="34" t="s">
        <v>5193</v>
      </c>
    </row>
    <row r="241" spans="4:9" x14ac:dyDescent="0.2">
      <c r="D241" s="52" t="s">
        <v>2888</v>
      </c>
      <c r="E241" s="1">
        <v>15</v>
      </c>
      <c r="F241" s="1">
        <v>109</v>
      </c>
      <c r="G241" s="1">
        <v>84</v>
      </c>
      <c r="H241" s="1">
        <v>636.39410399999997</v>
      </c>
      <c r="I241" s="34" t="s">
        <v>5193</v>
      </c>
    </row>
    <row r="242" spans="4:9" x14ac:dyDescent="0.2">
      <c r="D242" s="52" t="s">
        <v>2891</v>
      </c>
      <c r="E242" s="1">
        <v>1</v>
      </c>
      <c r="F242" s="1">
        <v>133</v>
      </c>
      <c r="G242" s="1">
        <v>39</v>
      </c>
      <c r="H242" s="1">
        <v>465.52630620000002</v>
      </c>
      <c r="I242" s="34" t="s">
        <v>5193</v>
      </c>
    </row>
    <row r="243" spans="4:9" x14ac:dyDescent="0.2">
      <c r="D243" s="52" t="s">
        <v>2896</v>
      </c>
      <c r="E243" s="1">
        <v>1</v>
      </c>
      <c r="F243" s="1">
        <v>131</v>
      </c>
      <c r="G243" s="1">
        <v>0</v>
      </c>
      <c r="H243" s="1">
        <v>642.94506839999997</v>
      </c>
      <c r="I243" s="34" t="s">
        <v>5193</v>
      </c>
    </row>
    <row r="244" spans="4:9" x14ac:dyDescent="0.2">
      <c r="D244" s="52" t="s">
        <v>2899</v>
      </c>
      <c r="E244" s="1">
        <v>1</v>
      </c>
      <c r="F244" s="1">
        <v>119</v>
      </c>
      <c r="G244" s="1">
        <v>0</v>
      </c>
      <c r="H244" s="1">
        <v>670.3536987</v>
      </c>
      <c r="I244" s="34" t="s">
        <v>5193</v>
      </c>
    </row>
    <row r="245" spans="4:9" x14ac:dyDescent="0.2">
      <c r="D245" s="52" t="s">
        <v>2895</v>
      </c>
      <c r="E245" s="1">
        <v>1</v>
      </c>
      <c r="F245" s="1">
        <v>117</v>
      </c>
      <c r="G245" s="1">
        <v>72</v>
      </c>
      <c r="H245" s="1">
        <v>613.59448239999995</v>
      </c>
      <c r="I245" s="34" t="s">
        <v>5193</v>
      </c>
    </row>
    <row r="246" spans="4:9" x14ac:dyDescent="0.2">
      <c r="D246" s="52" t="s">
        <v>2897</v>
      </c>
      <c r="E246" s="1">
        <v>1</v>
      </c>
      <c r="F246" s="1">
        <v>147</v>
      </c>
      <c r="G246" s="1">
        <v>82</v>
      </c>
      <c r="H246" s="1">
        <v>622.03997800000002</v>
      </c>
      <c r="I246" s="34" t="s">
        <v>5193</v>
      </c>
    </row>
    <row r="247" spans="4:9" x14ac:dyDescent="0.2">
      <c r="D247" s="52" t="s">
        <v>2891</v>
      </c>
      <c r="E247" s="1">
        <v>2</v>
      </c>
      <c r="F247" s="1">
        <v>114</v>
      </c>
      <c r="G247" s="1">
        <v>0</v>
      </c>
      <c r="H247" s="1">
        <v>519.28717040000004</v>
      </c>
      <c r="I247" s="34" t="s">
        <v>5193</v>
      </c>
    </row>
    <row r="248" spans="4:9" x14ac:dyDescent="0.2">
      <c r="D248" s="52" t="s">
        <v>2896</v>
      </c>
      <c r="E248" s="1">
        <v>2</v>
      </c>
      <c r="F248" s="1">
        <v>133</v>
      </c>
      <c r="G248" s="1">
        <v>53</v>
      </c>
      <c r="H248" s="1">
        <v>580.41247559999999</v>
      </c>
      <c r="I248" s="34" t="s">
        <v>5193</v>
      </c>
    </row>
    <row r="249" spans="4:9" x14ac:dyDescent="0.2">
      <c r="D249" s="52" t="s">
        <v>2899</v>
      </c>
      <c r="E249" s="1">
        <v>2</v>
      </c>
      <c r="F249" s="1">
        <v>117</v>
      </c>
      <c r="G249" s="1">
        <v>60</v>
      </c>
      <c r="H249" s="1">
        <v>664.1231689</v>
      </c>
      <c r="I249" s="34" t="s">
        <v>5193</v>
      </c>
    </row>
    <row r="250" spans="4:9" x14ac:dyDescent="0.2">
      <c r="D250" s="52" t="s">
        <v>2895</v>
      </c>
      <c r="E250" s="1">
        <v>2</v>
      </c>
      <c r="F250" s="1">
        <v>106</v>
      </c>
      <c r="G250" s="1">
        <v>83</v>
      </c>
      <c r="H250" s="1">
        <v>672.93170169999996</v>
      </c>
      <c r="I250" s="34" t="s">
        <v>5193</v>
      </c>
    </row>
    <row r="251" spans="4:9" x14ac:dyDescent="0.2">
      <c r="D251" s="52" t="s">
        <v>2897</v>
      </c>
      <c r="E251" s="1">
        <v>2</v>
      </c>
      <c r="F251" s="1">
        <v>137</v>
      </c>
      <c r="G251" s="1">
        <v>0</v>
      </c>
      <c r="H251" s="1">
        <v>645.74963379999997</v>
      </c>
      <c r="I251" s="34" t="s">
        <v>5193</v>
      </c>
    </row>
    <row r="252" spans="4:9" x14ac:dyDescent="0.2">
      <c r="D252" s="52" t="s">
        <v>2891</v>
      </c>
      <c r="E252" s="1">
        <v>3</v>
      </c>
      <c r="F252" s="1">
        <v>121</v>
      </c>
      <c r="G252" s="1">
        <v>0</v>
      </c>
      <c r="H252" s="1">
        <v>669.45758060000003</v>
      </c>
      <c r="I252" s="34" t="s">
        <v>5193</v>
      </c>
    </row>
    <row r="253" spans="4:9" x14ac:dyDescent="0.2">
      <c r="D253" s="52" t="s">
        <v>2896</v>
      </c>
      <c r="E253" s="1">
        <v>3</v>
      </c>
      <c r="F253" s="1">
        <v>128</v>
      </c>
      <c r="G253" s="1">
        <v>86</v>
      </c>
      <c r="H253" s="1">
        <v>636.95336910000003</v>
      </c>
      <c r="I253" s="34" t="s">
        <v>5193</v>
      </c>
    </row>
    <row r="254" spans="4:9" x14ac:dyDescent="0.2">
      <c r="D254" s="52" t="s">
        <v>2899</v>
      </c>
      <c r="E254" s="1">
        <v>3</v>
      </c>
      <c r="F254" s="1">
        <v>113</v>
      </c>
      <c r="G254" s="1">
        <v>83</v>
      </c>
      <c r="H254" s="1">
        <v>616.66284180000002</v>
      </c>
      <c r="I254" s="34" t="s">
        <v>5193</v>
      </c>
    </row>
    <row r="255" spans="4:9" x14ac:dyDescent="0.2">
      <c r="D255" s="52" t="s">
        <v>2895</v>
      </c>
      <c r="E255" s="1">
        <v>3</v>
      </c>
      <c r="F255" s="1">
        <v>108</v>
      </c>
      <c r="G255" s="1">
        <v>76</v>
      </c>
      <c r="H255" s="1">
        <v>678.06976320000001</v>
      </c>
      <c r="I255" s="34" t="s">
        <v>5193</v>
      </c>
    </row>
    <row r="256" spans="4:9" x14ac:dyDescent="0.2">
      <c r="D256" s="52" t="s">
        <v>2897</v>
      </c>
      <c r="E256" s="1">
        <v>3</v>
      </c>
      <c r="F256" s="1">
        <v>136</v>
      </c>
      <c r="G256" s="1">
        <v>107</v>
      </c>
      <c r="H256" s="1">
        <v>593.15716550000002</v>
      </c>
      <c r="I256" s="34" t="s">
        <v>5193</v>
      </c>
    </row>
    <row r="257" spans="4:9" x14ac:dyDescent="0.2">
      <c r="D257" s="52" t="s">
        <v>2891</v>
      </c>
      <c r="E257" s="1">
        <v>4</v>
      </c>
      <c r="F257" s="1">
        <v>121</v>
      </c>
      <c r="G257" s="1">
        <v>56</v>
      </c>
      <c r="H257" s="1">
        <v>652.02294919999997</v>
      </c>
      <c r="I257" s="34" t="s">
        <v>5193</v>
      </c>
    </row>
    <row r="258" spans="4:9" x14ac:dyDescent="0.2">
      <c r="D258" s="52" t="s">
        <v>2896</v>
      </c>
      <c r="E258" s="1">
        <v>4</v>
      </c>
      <c r="F258" s="1">
        <v>135</v>
      </c>
      <c r="G258" s="1">
        <v>0</v>
      </c>
      <c r="H258" s="1">
        <v>615.86553960000003</v>
      </c>
      <c r="I258" s="34" t="s">
        <v>5193</v>
      </c>
    </row>
    <row r="259" spans="4:9" x14ac:dyDescent="0.2">
      <c r="D259" s="52" t="s">
        <v>2899</v>
      </c>
      <c r="E259" s="1">
        <v>4</v>
      </c>
      <c r="F259" s="1">
        <v>132</v>
      </c>
      <c r="G259" s="1">
        <v>69</v>
      </c>
      <c r="H259" s="1">
        <v>636.85644530000002</v>
      </c>
      <c r="I259" s="34" t="s">
        <v>5193</v>
      </c>
    </row>
    <row r="260" spans="4:9" x14ac:dyDescent="0.2">
      <c r="D260" s="52" t="s">
        <v>2895</v>
      </c>
      <c r="E260" s="1">
        <v>4</v>
      </c>
      <c r="F260" s="1">
        <v>105</v>
      </c>
      <c r="G260" s="1">
        <v>87</v>
      </c>
      <c r="H260" s="1">
        <v>634.22241210000004</v>
      </c>
      <c r="I260" s="34" t="s">
        <v>5193</v>
      </c>
    </row>
    <row r="261" spans="4:9" x14ac:dyDescent="0.2">
      <c r="D261" s="52" t="s">
        <v>2897</v>
      </c>
      <c r="E261" s="1">
        <v>4</v>
      </c>
      <c r="F261" s="1">
        <v>133</v>
      </c>
      <c r="G261" s="1">
        <v>35</v>
      </c>
      <c r="H261" s="1">
        <v>622.1210327</v>
      </c>
      <c r="I261" s="34" t="s">
        <v>5193</v>
      </c>
    </row>
    <row r="262" spans="4:9" x14ac:dyDescent="0.2">
      <c r="D262" s="52" t="s">
        <v>2891</v>
      </c>
      <c r="E262" s="1">
        <v>5</v>
      </c>
      <c r="F262" s="1">
        <v>121</v>
      </c>
      <c r="G262" s="1">
        <v>43</v>
      </c>
      <c r="H262" s="1">
        <v>628.27404790000003</v>
      </c>
      <c r="I262" s="34" t="s">
        <v>5193</v>
      </c>
    </row>
    <row r="263" spans="4:9" x14ac:dyDescent="0.2">
      <c r="D263" s="52" t="s">
        <v>2896</v>
      </c>
      <c r="E263" s="1">
        <v>5</v>
      </c>
      <c r="F263" s="1">
        <v>122</v>
      </c>
      <c r="G263" s="1">
        <v>68</v>
      </c>
      <c r="H263" s="1">
        <v>583.64874269999996</v>
      </c>
      <c r="I263" s="34" t="s">
        <v>5193</v>
      </c>
    </row>
    <row r="264" spans="4:9" x14ac:dyDescent="0.2">
      <c r="D264" s="52" t="s">
        <v>2899</v>
      </c>
      <c r="E264" s="1">
        <v>5</v>
      </c>
      <c r="F264" s="1">
        <v>122</v>
      </c>
      <c r="G264" s="1">
        <v>96</v>
      </c>
      <c r="H264" s="1">
        <v>673.16412349999996</v>
      </c>
      <c r="I264" s="34" t="s">
        <v>5193</v>
      </c>
    </row>
    <row r="265" spans="4:9" x14ac:dyDescent="0.2">
      <c r="D265" s="52" t="s">
        <v>2895</v>
      </c>
      <c r="E265" s="1">
        <v>5</v>
      </c>
      <c r="F265" s="1">
        <v>108</v>
      </c>
      <c r="G265" s="1">
        <v>71</v>
      </c>
      <c r="H265" s="1">
        <v>600.47875980000003</v>
      </c>
      <c r="I265" s="34" t="s">
        <v>5193</v>
      </c>
    </row>
    <row r="266" spans="4:9" x14ac:dyDescent="0.2">
      <c r="D266" s="52" t="s">
        <v>2897</v>
      </c>
      <c r="E266" s="1">
        <v>5</v>
      </c>
      <c r="F266" s="1">
        <v>129</v>
      </c>
      <c r="G266" s="1">
        <v>43</v>
      </c>
      <c r="H266" s="1">
        <v>558.67132570000001</v>
      </c>
      <c r="I266" s="34" t="s">
        <v>5193</v>
      </c>
    </row>
    <row r="267" spans="4:9" x14ac:dyDescent="0.2">
      <c r="D267" s="52" t="s">
        <v>2891</v>
      </c>
      <c r="E267" s="1">
        <v>6</v>
      </c>
      <c r="F267" s="1">
        <v>116</v>
      </c>
      <c r="G267" s="1">
        <v>0</v>
      </c>
      <c r="H267" s="1">
        <v>620.5818481</v>
      </c>
      <c r="I267" s="34" t="s">
        <v>5193</v>
      </c>
    </row>
    <row r="268" spans="4:9" x14ac:dyDescent="0.2">
      <c r="D268" s="52" t="s">
        <v>2896</v>
      </c>
      <c r="E268" s="1">
        <v>6</v>
      </c>
      <c r="F268" s="1">
        <v>0</v>
      </c>
      <c r="G268" s="1">
        <v>0</v>
      </c>
      <c r="H268" s="1">
        <v>598.40826419999996</v>
      </c>
      <c r="I268" s="34" t="s">
        <v>5226</v>
      </c>
    </row>
    <row r="269" spans="4:9" x14ac:dyDescent="0.2">
      <c r="D269" s="52" t="s">
        <v>2899</v>
      </c>
      <c r="E269" s="1">
        <v>6</v>
      </c>
      <c r="F269" s="1">
        <v>118</v>
      </c>
      <c r="G269" s="1">
        <v>30</v>
      </c>
      <c r="H269" s="1">
        <v>541.1853638</v>
      </c>
      <c r="I269" s="34" t="s">
        <v>5193</v>
      </c>
    </row>
    <row r="270" spans="4:9" x14ac:dyDescent="0.2">
      <c r="D270" s="52" t="s">
        <v>2895</v>
      </c>
      <c r="E270" s="1">
        <v>6</v>
      </c>
      <c r="F270" s="1">
        <v>100</v>
      </c>
      <c r="G270" s="1">
        <v>87</v>
      </c>
      <c r="H270" s="1">
        <v>546.67864989999998</v>
      </c>
      <c r="I270" s="34" t="s">
        <v>5193</v>
      </c>
    </row>
    <row r="271" spans="4:9" x14ac:dyDescent="0.2">
      <c r="D271" s="52" t="s">
        <v>2897</v>
      </c>
      <c r="E271" s="1">
        <v>6</v>
      </c>
      <c r="F271" s="1">
        <v>133</v>
      </c>
      <c r="G271" s="1">
        <v>36</v>
      </c>
      <c r="H271" s="1">
        <v>658.6602173</v>
      </c>
      <c r="I271" s="34" t="s">
        <v>5193</v>
      </c>
    </row>
    <row r="272" spans="4:9" x14ac:dyDescent="0.2">
      <c r="D272" s="52" t="s">
        <v>2891</v>
      </c>
      <c r="E272" s="1">
        <v>7</v>
      </c>
      <c r="F272" s="1">
        <v>117</v>
      </c>
      <c r="G272" s="1">
        <v>30</v>
      </c>
      <c r="H272" s="1">
        <v>651.42205809999996</v>
      </c>
      <c r="I272" s="34" t="s">
        <v>5193</v>
      </c>
    </row>
    <row r="273" spans="4:9" x14ac:dyDescent="0.2">
      <c r="D273" s="52" t="s">
        <v>2896</v>
      </c>
      <c r="E273" s="1">
        <v>7</v>
      </c>
      <c r="F273" s="1">
        <v>124</v>
      </c>
      <c r="G273" s="1">
        <v>61</v>
      </c>
      <c r="H273" s="1">
        <v>625.72985840000001</v>
      </c>
      <c r="I273" s="34" t="s">
        <v>5193</v>
      </c>
    </row>
    <row r="274" spans="4:9" x14ac:dyDescent="0.2">
      <c r="D274" s="52" t="s">
        <v>2899</v>
      </c>
      <c r="E274" s="1">
        <v>7</v>
      </c>
      <c r="F274" s="1">
        <v>123</v>
      </c>
      <c r="G274" s="1">
        <v>83</v>
      </c>
      <c r="H274" s="1">
        <v>640.99340819999998</v>
      </c>
      <c r="I274" s="34" t="s">
        <v>5193</v>
      </c>
    </row>
    <row r="275" spans="4:9" x14ac:dyDescent="0.2">
      <c r="D275" s="52" t="s">
        <v>2895</v>
      </c>
      <c r="E275" s="1">
        <v>7</v>
      </c>
      <c r="F275" s="1">
        <v>109</v>
      </c>
      <c r="G275" s="1">
        <v>90</v>
      </c>
      <c r="H275" s="1">
        <v>597.88079830000004</v>
      </c>
      <c r="I275" s="34" t="s">
        <v>5193</v>
      </c>
    </row>
    <row r="276" spans="4:9" x14ac:dyDescent="0.2">
      <c r="D276" s="52" t="s">
        <v>2897</v>
      </c>
      <c r="E276" s="1">
        <v>7</v>
      </c>
      <c r="F276" s="1">
        <v>148</v>
      </c>
      <c r="G276" s="1">
        <v>111</v>
      </c>
      <c r="H276" s="1">
        <v>628.64678960000003</v>
      </c>
      <c r="I276" s="34" t="s">
        <v>5193</v>
      </c>
    </row>
    <row r="277" spans="4:9" x14ac:dyDescent="0.2">
      <c r="D277" s="52" t="s">
        <v>2891</v>
      </c>
      <c r="E277" s="1">
        <v>8</v>
      </c>
      <c r="F277" s="1">
        <v>132</v>
      </c>
      <c r="G277" s="1">
        <v>0</v>
      </c>
      <c r="H277" s="1">
        <v>615.24841309999999</v>
      </c>
      <c r="I277" s="34" t="s">
        <v>5193</v>
      </c>
    </row>
    <row r="278" spans="4:9" x14ac:dyDescent="0.2">
      <c r="D278" s="52" t="s">
        <v>2896</v>
      </c>
      <c r="E278" s="1">
        <v>8</v>
      </c>
      <c r="F278" s="1">
        <v>131</v>
      </c>
      <c r="G278" s="1">
        <v>37</v>
      </c>
      <c r="H278" s="1">
        <v>526.78295900000001</v>
      </c>
      <c r="I278" s="34" t="s">
        <v>5193</v>
      </c>
    </row>
    <row r="279" spans="4:9" x14ac:dyDescent="0.2">
      <c r="D279" s="52" t="s">
        <v>2899</v>
      </c>
      <c r="E279" s="1">
        <v>8</v>
      </c>
      <c r="F279" s="1">
        <v>124</v>
      </c>
      <c r="G279" s="1">
        <v>51</v>
      </c>
      <c r="H279" s="1">
        <v>641.52813719999995</v>
      </c>
      <c r="I279" s="34" t="s">
        <v>5193</v>
      </c>
    </row>
    <row r="280" spans="4:9" x14ac:dyDescent="0.2">
      <c r="D280" s="52" t="s">
        <v>2895</v>
      </c>
      <c r="E280" s="1">
        <v>8</v>
      </c>
      <c r="F280" s="1">
        <v>104</v>
      </c>
      <c r="G280" s="1">
        <v>82</v>
      </c>
      <c r="H280" s="1">
        <v>585.76879880000001</v>
      </c>
      <c r="I280" s="34" t="s">
        <v>5193</v>
      </c>
    </row>
    <row r="281" spans="4:9" x14ac:dyDescent="0.2">
      <c r="D281" s="52" t="s">
        <v>2897</v>
      </c>
      <c r="E281" s="1">
        <v>8</v>
      </c>
      <c r="F281" s="1">
        <v>145</v>
      </c>
      <c r="G281" s="1">
        <v>0</v>
      </c>
      <c r="H281" s="1">
        <v>505.06686400000001</v>
      </c>
      <c r="I281" s="34" t="s">
        <v>5193</v>
      </c>
    </row>
    <row r="282" spans="4:9" x14ac:dyDescent="0.2">
      <c r="D282" s="52" t="s">
        <v>2891</v>
      </c>
      <c r="E282" s="1">
        <v>9</v>
      </c>
      <c r="F282" s="1">
        <v>118</v>
      </c>
      <c r="G282" s="1">
        <v>82</v>
      </c>
      <c r="H282" s="1">
        <v>698.40130620000002</v>
      </c>
      <c r="I282" s="34" t="s">
        <v>5193</v>
      </c>
    </row>
    <row r="283" spans="4:9" x14ac:dyDescent="0.2">
      <c r="D283" s="52" t="s">
        <v>2896</v>
      </c>
      <c r="E283" s="1">
        <v>9</v>
      </c>
      <c r="F283" s="1">
        <v>137</v>
      </c>
      <c r="G283" s="1">
        <v>40</v>
      </c>
      <c r="H283" s="1">
        <v>468.42819209999999</v>
      </c>
      <c r="I283" s="34" t="s">
        <v>5193</v>
      </c>
    </row>
    <row r="284" spans="4:9" x14ac:dyDescent="0.2">
      <c r="D284" s="52" t="s">
        <v>2899</v>
      </c>
      <c r="E284" s="1">
        <v>9</v>
      </c>
      <c r="F284" s="1">
        <v>109</v>
      </c>
      <c r="G284" s="1">
        <v>0</v>
      </c>
      <c r="H284" s="1">
        <v>716.99273679999999</v>
      </c>
      <c r="I284" s="34" t="s">
        <v>5193</v>
      </c>
    </row>
    <row r="285" spans="4:9" x14ac:dyDescent="0.2">
      <c r="D285" s="52" t="s">
        <v>2895</v>
      </c>
      <c r="E285" s="1">
        <v>9</v>
      </c>
      <c r="F285" s="1">
        <v>104</v>
      </c>
      <c r="G285" s="1">
        <v>74</v>
      </c>
      <c r="H285" s="1">
        <v>643.12841800000001</v>
      </c>
      <c r="I285" s="34" t="s">
        <v>5193</v>
      </c>
    </row>
    <row r="286" spans="4:9" x14ac:dyDescent="0.2">
      <c r="D286" s="52" t="s">
        <v>2897</v>
      </c>
      <c r="E286" s="1">
        <v>9</v>
      </c>
      <c r="F286" s="1">
        <v>0</v>
      </c>
      <c r="G286" s="1">
        <v>0</v>
      </c>
      <c r="H286" s="1">
        <v>0</v>
      </c>
      <c r="I286" s="34" t="s">
        <v>5273</v>
      </c>
    </row>
    <row r="287" spans="4:9" x14ac:dyDescent="0.2">
      <c r="D287" s="52" t="s">
        <v>2891</v>
      </c>
      <c r="E287" s="1">
        <v>10</v>
      </c>
      <c r="F287" s="1">
        <v>117</v>
      </c>
      <c r="G287" s="1">
        <v>0</v>
      </c>
      <c r="H287" s="1">
        <v>623.55676270000004</v>
      </c>
      <c r="I287" s="34" t="s">
        <v>5193</v>
      </c>
    </row>
    <row r="288" spans="4:9" x14ac:dyDescent="0.2">
      <c r="D288" s="52" t="s">
        <v>2896</v>
      </c>
      <c r="E288" s="1">
        <v>10</v>
      </c>
      <c r="F288" s="1">
        <v>136</v>
      </c>
      <c r="G288" s="1">
        <v>80</v>
      </c>
      <c r="H288" s="1">
        <v>489.05111690000001</v>
      </c>
      <c r="I288" s="34" t="s">
        <v>5193</v>
      </c>
    </row>
    <row r="289" spans="4:9" x14ac:dyDescent="0.2">
      <c r="D289" s="52" t="s">
        <v>2899</v>
      </c>
      <c r="E289" s="1">
        <v>10</v>
      </c>
      <c r="F289" s="1">
        <v>126</v>
      </c>
      <c r="G289" s="1">
        <v>43</v>
      </c>
      <c r="H289" s="1">
        <v>642.46588129999998</v>
      </c>
      <c r="I289" s="34" t="s">
        <v>5193</v>
      </c>
    </row>
    <row r="290" spans="4:9" x14ac:dyDescent="0.2">
      <c r="D290" s="52" t="s">
        <v>2895</v>
      </c>
      <c r="E290" s="1">
        <v>10</v>
      </c>
      <c r="F290" s="1">
        <v>126</v>
      </c>
      <c r="G290" s="1">
        <v>86</v>
      </c>
      <c r="H290" s="1">
        <v>668.67834470000003</v>
      </c>
      <c r="I290" s="34" t="s">
        <v>5193</v>
      </c>
    </row>
    <row r="291" spans="4:9" x14ac:dyDescent="0.2">
      <c r="D291" s="52" t="s">
        <v>2897</v>
      </c>
      <c r="E291" s="1">
        <v>10</v>
      </c>
      <c r="F291" s="1">
        <v>147</v>
      </c>
      <c r="G291" s="1">
        <v>127</v>
      </c>
      <c r="H291" s="1">
        <v>703.92120360000001</v>
      </c>
      <c r="I291" s="34" t="s">
        <v>5193</v>
      </c>
    </row>
    <row r="292" spans="4:9" x14ac:dyDescent="0.2">
      <c r="D292" s="52" t="s">
        <v>2891</v>
      </c>
      <c r="E292" s="1">
        <v>11</v>
      </c>
      <c r="F292" s="1">
        <v>139</v>
      </c>
      <c r="G292" s="1">
        <v>66</v>
      </c>
      <c r="H292" s="1">
        <v>726.9044189</v>
      </c>
      <c r="I292" s="34" t="s">
        <v>5193</v>
      </c>
    </row>
    <row r="293" spans="4:9" x14ac:dyDescent="0.2">
      <c r="D293" s="52" t="s">
        <v>2896</v>
      </c>
      <c r="E293" s="1">
        <v>11</v>
      </c>
      <c r="F293" s="1">
        <v>120</v>
      </c>
      <c r="G293" s="1">
        <v>82</v>
      </c>
      <c r="H293" s="1">
        <v>467.41674799999998</v>
      </c>
      <c r="I293" s="34" t="s">
        <v>5193</v>
      </c>
    </row>
    <row r="294" spans="4:9" x14ac:dyDescent="0.2">
      <c r="D294" s="52" t="s">
        <v>2899</v>
      </c>
      <c r="E294" s="1">
        <v>11</v>
      </c>
      <c r="F294" s="1">
        <v>126</v>
      </c>
      <c r="G294" s="1">
        <v>78</v>
      </c>
      <c r="H294" s="1">
        <v>660.81665039999996</v>
      </c>
      <c r="I294" s="34" t="s">
        <v>5193</v>
      </c>
    </row>
    <row r="295" spans="4:9" x14ac:dyDescent="0.2">
      <c r="D295" s="52" t="s">
        <v>2895</v>
      </c>
      <c r="E295" s="1">
        <v>11</v>
      </c>
      <c r="F295" s="1">
        <v>114</v>
      </c>
      <c r="G295" s="1">
        <v>93</v>
      </c>
      <c r="H295" s="1">
        <v>616.98901369999999</v>
      </c>
      <c r="I295" s="34" t="s">
        <v>5193</v>
      </c>
    </row>
    <row r="296" spans="4:9" x14ac:dyDescent="0.2">
      <c r="D296" s="52" t="s">
        <v>2897</v>
      </c>
      <c r="E296" s="1">
        <v>11</v>
      </c>
      <c r="F296" s="1">
        <v>128</v>
      </c>
      <c r="G296" s="1">
        <v>64</v>
      </c>
      <c r="H296" s="1">
        <v>581.48626709999996</v>
      </c>
      <c r="I296" s="34" t="s">
        <v>5193</v>
      </c>
    </row>
    <row r="297" spans="4:9" x14ac:dyDescent="0.2">
      <c r="D297" s="52" t="s">
        <v>2891</v>
      </c>
      <c r="E297" s="1">
        <v>12</v>
      </c>
      <c r="F297" s="1">
        <v>122</v>
      </c>
      <c r="G297" s="1">
        <v>49</v>
      </c>
      <c r="H297" s="1">
        <v>642.92626949999999</v>
      </c>
      <c r="I297" s="34" t="s">
        <v>5193</v>
      </c>
    </row>
    <row r="298" spans="4:9" x14ac:dyDescent="0.2">
      <c r="D298" s="52" t="s">
        <v>2896</v>
      </c>
      <c r="E298" s="1">
        <v>12</v>
      </c>
      <c r="F298" s="1">
        <v>132</v>
      </c>
      <c r="G298" s="1">
        <v>71</v>
      </c>
      <c r="H298" s="1">
        <v>571.92248540000003</v>
      </c>
      <c r="I298" s="34" t="s">
        <v>5193</v>
      </c>
    </row>
    <row r="299" spans="4:9" x14ac:dyDescent="0.2">
      <c r="D299" s="52" t="s">
        <v>2899</v>
      </c>
      <c r="E299" s="1">
        <v>12</v>
      </c>
      <c r="F299" s="1">
        <v>126</v>
      </c>
      <c r="G299" s="1">
        <v>99</v>
      </c>
      <c r="H299" s="1">
        <v>635.28729250000004</v>
      </c>
      <c r="I299" s="34" t="s">
        <v>5193</v>
      </c>
    </row>
    <row r="300" spans="4:9" x14ac:dyDescent="0.2">
      <c r="D300" s="52" t="s">
        <v>2895</v>
      </c>
      <c r="E300" s="1">
        <v>12</v>
      </c>
      <c r="F300" s="1">
        <v>109</v>
      </c>
      <c r="G300" s="1">
        <v>89</v>
      </c>
      <c r="H300" s="1">
        <v>505.13488769999998</v>
      </c>
      <c r="I300" s="34" t="s">
        <v>5193</v>
      </c>
    </row>
    <row r="301" spans="4:9" x14ac:dyDescent="0.2">
      <c r="D301" s="52" t="s">
        <v>2897</v>
      </c>
      <c r="E301" s="1">
        <v>12</v>
      </c>
      <c r="F301" s="1">
        <v>129</v>
      </c>
      <c r="G301" s="1">
        <v>87</v>
      </c>
      <c r="H301" s="1">
        <v>612.53381349999995</v>
      </c>
      <c r="I301" s="34" t="s">
        <v>5193</v>
      </c>
    </row>
    <row r="302" spans="4:9" x14ac:dyDescent="0.2">
      <c r="D302" s="52" t="s">
        <v>2891</v>
      </c>
      <c r="E302" s="1">
        <v>13</v>
      </c>
      <c r="F302" s="1">
        <v>140</v>
      </c>
      <c r="G302" s="1">
        <v>48</v>
      </c>
      <c r="H302" s="1">
        <v>628.10614009999995</v>
      </c>
      <c r="I302" s="34" t="s">
        <v>5193</v>
      </c>
    </row>
    <row r="303" spans="4:9" x14ac:dyDescent="0.2">
      <c r="D303" s="52" t="s">
        <v>2896</v>
      </c>
      <c r="E303" s="1">
        <v>13</v>
      </c>
      <c r="F303" s="1">
        <v>129</v>
      </c>
      <c r="G303" s="1">
        <v>84</v>
      </c>
      <c r="H303" s="1">
        <v>576.90039060000004</v>
      </c>
      <c r="I303" s="34" t="s">
        <v>5193</v>
      </c>
    </row>
    <row r="304" spans="4:9" x14ac:dyDescent="0.2">
      <c r="D304" s="52" t="s">
        <v>2899</v>
      </c>
      <c r="E304" s="1">
        <v>13</v>
      </c>
      <c r="F304" s="1">
        <v>123</v>
      </c>
      <c r="G304" s="1">
        <v>63</v>
      </c>
      <c r="H304" s="1">
        <v>608.83929439999997</v>
      </c>
      <c r="I304" s="34" t="s">
        <v>5193</v>
      </c>
    </row>
    <row r="305" spans="4:9" x14ac:dyDescent="0.2">
      <c r="D305" s="52" t="s">
        <v>2895</v>
      </c>
      <c r="E305" s="1">
        <v>13</v>
      </c>
      <c r="F305" s="1">
        <v>112</v>
      </c>
      <c r="G305" s="1">
        <v>86</v>
      </c>
      <c r="H305" s="1">
        <v>620.30236820000005</v>
      </c>
      <c r="I305" s="34" t="s">
        <v>5193</v>
      </c>
    </row>
    <row r="306" spans="4:9" x14ac:dyDescent="0.2">
      <c r="D306" s="52" t="s">
        <v>2897</v>
      </c>
      <c r="E306" s="1">
        <v>13</v>
      </c>
      <c r="F306" s="1">
        <v>0</v>
      </c>
      <c r="G306" s="1">
        <v>0</v>
      </c>
      <c r="H306" s="1">
        <v>705.81933590000006</v>
      </c>
      <c r="I306" s="34" t="s">
        <v>5274</v>
      </c>
    </row>
    <row r="307" spans="4:9" x14ac:dyDescent="0.2">
      <c r="D307" s="52" t="s">
        <v>2891</v>
      </c>
      <c r="E307" s="1">
        <v>14</v>
      </c>
      <c r="F307" s="1">
        <v>115</v>
      </c>
      <c r="G307" s="1">
        <v>86</v>
      </c>
      <c r="H307" s="1">
        <v>572.47430420000001</v>
      </c>
      <c r="I307" s="34" t="s">
        <v>5193</v>
      </c>
    </row>
    <row r="308" spans="4:9" x14ac:dyDescent="0.2">
      <c r="D308" s="52" t="s">
        <v>2896</v>
      </c>
      <c r="E308" s="1">
        <v>14</v>
      </c>
      <c r="F308" s="1">
        <v>122</v>
      </c>
      <c r="G308" s="1">
        <v>81</v>
      </c>
      <c r="H308" s="1">
        <v>595.05108640000003</v>
      </c>
      <c r="I308" s="34" t="s">
        <v>5193</v>
      </c>
    </row>
    <row r="309" spans="4:9" x14ac:dyDescent="0.2">
      <c r="D309" s="52" t="s">
        <v>2899</v>
      </c>
      <c r="E309" s="1">
        <v>14</v>
      </c>
      <c r="F309" s="1">
        <v>125</v>
      </c>
      <c r="G309" s="1">
        <v>0</v>
      </c>
      <c r="H309" s="1">
        <v>615.56402590000005</v>
      </c>
      <c r="I309" s="34" t="s">
        <v>5193</v>
      </c>
    </row>
    <row r="310" spans="4:9" x14ac:dyDescent="0.2">
      <c r="D310" s="52" t="s">
        <v>2895</v>
      </c>
      <c r="E310" s="1">
        <v>14</v>
      </c>
      <c r="F310" s="1">
        <v>101</v>
      </c>
      <c r="G310" s="1">
        <v>81</v>
      </c>
      <c r="H310" s="1">
        <v>566.79107669999996</v>
      </c>
      <c r="I310" s="34" t="s">
        <v>5193</v>
      </c>
    </row>
    <row r="311" spans="4:9" x14ac:dyDescent="0.2">
      <c r="D311" s="52" t="s">
        <v>2897</v>
      </c>
      <c r="E311" s="1">
        <v>14</v>
      </c>
      <c r="F311" s="1">
        <v>144</v>
      </c>
      <c r="G311" s="1">
        <v>98</v>
      </c>
      <c r="H311" s="1">
        <v>667.2579346</v>
      </c>
      <c r="I311" s="34" t="s">
        <v>5193</v>
      </c>
    </row>
    <row r="312" spans="4:9" x14ac:dyDescent="0.2">
      <c r="D312" s="52" t="s">
        <v>2891</v>
      </c>
      <c r="E312" s="1">
        <v>15</v>
      </c>
      <c r="F312" s="1">
        <v>132</v>
      </c>
      <c r="G312" s="1">
        <v>55</v>
      </c>
      <c r="H312" s="1">
        <v>543.75439449999999</v>
      </c>
      <c r="I312" s="34" t="s">
        <v>5193</v>
      </c>
    </row>
    <row r="313" spans="4:9" x14ac:dyDescent="0.2">
      <c r="D313" s="52" t="s">
        <v>2896</v>
      </c>
      <c r="E313" s="1">
        <v>15</v>
      </c>
      <c r="F313" s="1">
        <v>108</v>
      </c>
      <c r="G313" s="1">
        <v>78</v>
      </c>
      <c r="H313" s="1">
        <v>613.60076900000001</v>
      </c>
      <c r="I313" s="34" t="s">
        <v>5193</v>
      </c>
    </row>
    <row r="314" spans="4:9" x14ac:dyDescent="0.2">
      <c r="D314" s="52" t="s">
        <v>2899</v>
      </c>
      <c r="E314" s="1">
        <v>15</v>
      </c>
      <c r="F314" s="1">
        <v>124</v>
      </c>
      <c r="G314" s="1">
        <v>0</v>
      </c>
      <c r="H314" s="1">
        <v>654.95715329999996</v>
      </c>
      <c r="I314" s="34" t="s">
        <v>5193</v>
      </c>
    </row>
    <row r="315" spans="4:9" x14ac:dyDescent="0.2">
      <c r="D315" s="52" t="s">
        <v>2895</v>
      </c>
      <c r="E315" s="1">
        <v>15</v>
      </c>
      <c r="F315" s="1">
        <v>98</v>
      </c>
      <c r="G315" s="1">
        <v>77</v>
      </c>
      <c r="H315" s="1">
        <v>599.44647220000002</v>
      </c>
      <c r="I315" s="34" t="s">
        <v>5193</v>
      </c>
    </row>
    <row r="316" spans="4:9" x14ac:dyDescent="0.2">
      <c r="D316" s="53" t="s">
        <v>2897</v>
      </c>
      <c r="E316" s="54">
        <v>15</v>
      </c>
      <c r="F316" s="54">
        <v>0</v>
      </c>
      <c r="G316" s="54">
        <v>0</v>
      </c>
      <c r="H316" s="54">
        <v>737.43768309999996</v>
      </c>
      <c r="I316" s="70" t="s">
        <v>5274</v>
      </c>
    </row>
  </sheetData>
  <mergeCells count="2">
    <mergeCell ref="K1:S1"/>
    <mergeCell ref="X1:A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49B1-5472-9949-9E11-FEB91EC8844F}">
  <dimension ref="A2:Z217"/>
  <sheetViews>
    <sheetView zoomScale="68" zoomScaleNormal="100" workbookViewId="0"/>
  </sheetViews>
  <sheetFormatPr baseColWidth="10" defaultColWidth="10.83203125" defaultRowHeight="16" x14ac:dyDescent="0.2"/>
  <cols>
    <col min="1" max="1" width="14.1640625" style="1" bestFit="1" customWidth="1"/>
    <col min="2" max="2" width="24" style="1" bestFit="1" customWidth="1"/>
    <col min="3" max="3" width="13" style="1" bestFit="1" customWidth="1"/>
    <col min="4" max="4" width="14.1640625" style="1" bestFit="1" customWidth="1"/>
    <col min="5" max="5" width="13" style="1" bestFit="1" customWidth="1"/>
    <col min="6" max="6" width="14.1640625" style="1" bestFit="1" customWidth="1"/>
    <col min="7" max="8" width="14.6640625" style="1" bestFit="1" customWidth="1"/>
    <col min="9" max="9" width="15.1640625" style="1" bestFit="1" customWidth="1"/>
    <col min="10" max="10" width="10.83203125" style="1"/>
    <col min="11" max="11" width="20.6640625" style="1" customWidth="1"/>
    <col min="12" max="12" width="38" style="1" bestFit="1" customWidth="1"/>
    <col min="13" max="13" width="17.83203125" style="1" bestFit="1" customWidth="1"/>
    <col min="14" max="14" width="34" style="1" bestFit="1" customWidth="1"/>
    <col min="15" max="15" width="16.83203125" style="1" bestFit="1" customWidth="1"/>
    <col min="16" max="16" width="20.6640625" style="1" customWidth="1"/>
    <col min="17" max="17" width="17" style="1" bestFit="1" customWidth="1"/>
    <col min="18" max="18" width="48.6640625" style="1" bestFit="1" customWidth="1"/>
    <col min="19" max="20" width="24.5" style="1" bestFit="1" customWidth="1"/>
    <col min="21" max="21" width="27.33203125" style="1" bestFit="1" customWidth="1"/>
    <col min="22" max="22" width="11.33203125" style="1" bestFit="1" customWidth="1"/>
    <col min="23" max="23" width="16.6640625" style="1" bestFit="1" customWidth="1"/>
    <col min="24" max="24" width="4.33203125" style="1" bestFit="1" customWidth="1"/>
    <col min="25" max="25" width="9.1640625" style="1" bestFit="1" customWidth="1"/>
    <col min="26" max="26" width="4.33203125" style="1" bestFit="1" customWidth="1"/>
    <col min="27" max="16384" width="10.83203125" style="1"/>
  </cols>
  <sheetData>
    <row r="2" spans="1:16" x14ac:dyDescent="0.2">
      <c r="A2" s="77" t="s">
        <v>5846</v>
      </c>
    </row>
    <row r="3" spans="1:16" x14ac:dyDescent="0.2">
      <c r="A3" s="71" t="s">
        <v>4875</v>
      </c>
      <c r="B3" s="72" t="s">
        <v>4876</v>
      </c>
      <c r="C3" s="72" t="s">
        <v>4877</v>
      </c>
      <c r="D3" s="72" t="s">
        <v>4878</v>
      </c>
      <c r="E3" s="79" t="s">
        <v>4877</v>
      </c>
      <c r="F3" s="79" t="s">
        <v>4878</v>
      </c>
      <c r="G3" s="79" t="s">
        <v>5306</v>
      </c>
      <c r="H3" s="79" t="s">
        <v>5307</v>
      </c>
      <c r="I3" s="91" t="s">
        <v>5308</v>
      </c>
      <c r="L3" s="435" t="s">
        <v>5309</v>
      </c>
      <c r="M3" s="436"/>
      <c r="N3" s="436"/>
      <c r="O3" s="436"/>
      <c r="P3" s="437"/>
    </row>
    <row r="4" spans="1:16" x14ac:dyDescent="0.2">
      <c r="A4" s="52" t="s">
        <v>894</v>
      </c>
      <c r="B4" s="1" t="s">
        <v>5310</v>
      </c>
      <c r="C4" s="1" t="s">
        <v>5080</v>
      </c>
      <c r="D4" s="1">
        <v>24.138390999999999</v>
      </c>
      <c r="E4" s="81" t="s">
        <v>5311</v>
      </c>
      <c r="F4" s="81">
        <v>32.376373000000001</v>
      </c>
      <c r="G4" s="81">
        <f t="shared" ref="G4:G23" si="0">F4-D4</f>
        <v>8.2379820000000024</v>
      </c>
      <c r="H4" s="81">
        <f>G4-$H$25</f>
        <v>0.80044375000000212</v>
      </c>
      <c r="I4" s="92">
        <f>2^-H4</f>
        <v>0.5741725440120703</v>
      </c>
      <c r="L4" s="24" t="s">
        <v>5078</v>
      </c>
      <c r="M4" s="22"/>
      <c r="N4" s="22"/>
      <c r="O4" s="22"/>
      <c r="P4" s="9"/>
    </row>
    <row r="5" spans="1:16" x14ac:dyDescent="0.2">
      <c r="A5" s="52" t="s">
        <v>899</v>
      </c>
      <c r="B5" s="1" t="s">
        <v>5310</v>
      </c>
      <c r="C5" s="1" t="s">
        <v>5080</v>
      </c>
      <c r="D5" s="1">
        <v>24.695457000000001</v>
      </c>
      <c r="E5" s="81" t="s">
        <v>5311</v>
      </c>
      <c r="F5" s="81">
        <v>32.678109999999997</v>
      </c>
      <c r="G5" s="81">
        <f t="shared" si="0"/>
        <v>7.9826529999999956</v>
      </c>
      <c r="H5" s="81">
        <f t="shared" ref="H5:H23" si="1">G5-$H$25</f>
        <v>0.54511474999999532</v>
      </c>
      <c r="I5" s="92">
        <f t="shared" ref="I5:I20" si="2">2^-H5</f>
        <v>0.68533688955850958</v>
      </c>
      <c r="L5" s="28" t="s">
        <v>5081</v>
      </c>
      <c r="M5" s="6"/>
      <c r="N5" s="6"/>
      <c r="O5" s="6"/>
      <c r="P5" s="4"/>
    </row>
    <row r="6" spans="1:16" x14ac:dyDescent="0.2">
      <c r="A6" s="52" t="s">
        <v>908</v>
      </c>
      <c r="B6" s="1" t="s">
        <v>5310</v>
      </c>
      <c r="C6" s="1" t="s">
        <v>5080</v>
      </c>
      <c r="D6" s="1">
        <v>23.545110000000001</v>
      </c>
      <c r="E6" s="81" t="s">
        <v>5311</v>
      </c>
      <c r="F6" s="81">
        <v>32.111564999999999</v>
      </c>
      <c r="G6" s="81">
        <f t="shared" si="0"/>
        <v>8.5664549999999977</v>
      </c>
      <c r="H6" s="81">
        <f t="shared" si="1"/>
        <v>1.1289167499999975</v>
      </c>
      <c r="I6" s="92">
        <f t="shared" si="2"/>
        <v>0.45725892988786526</v>
      </c>
      <c r="L6" s="21"/>
      <c r="M6" s="6"/>
      <c r="N6" s="6"/>
      <c r="O6" s="6"/>
      <c r="P6" s="4"/>
    </row>
    <row r="7" spans="1:16" x14ac:dyDescent="0.2">
      <c r="A7" s="52" t="s">
        <v>1098</v>
      </c>
      <c r="B7" s="1" t="s">
        <v>5310</v>
      </c>
      <c r="C7" s="1" t="s">
        <v>5080</v>
      </c>
      <c r="D7" s="1">
        <v>23.286612999999999</v>
      </c>
      <c r="E7" s="81" t="s">
        <v>5311</v>
      </c>
      <c r="F7" s="81">
        <v>32.787613</v>
      </c>
      <c r="G7" s="81">
        <f t="shared" si="0"/>
        <v>9.5010000000000012</v>
      </c>
      <c r="H7" s="82">
        <f t="shared" si="1"/>
        <v>2.063461750000001</v>
      </c>
      <c r="I7" s="92">
        <f t="shared" si="2"/>
        <v>0.23924128055944865</v>
      </c>
      <c r="L7" s="21" t="s">
        <v>5082</v>
      </c>
      <c r="M7" s="30" t="s">
        <v>5002</v>
      </c>
      <c r="N7" s="30" t="s">
        <v>5312</v>
      </c>
      <c r="O7" s="30" t="s">
        <v>5004</v>
      </c>
      <c r="P7" s="31" t="s">
        <v>5313</v>
      </c>
    </row>
    <row r="8" spans="1:16" x14ac:dyDescent="0.2">
      <c r="A8" s="33" t="s">
        <v>2762</v>
      </c>
      <c r="B8" s="51" t="s">
        <v>5314</v>
      </c>
      <c r="C8" s="51" t="s">
        <v>5080</v>
      </c>
      <c r="D8" s="51">
        <v>24.317081000000002</v>
      </c>
      <c r="E8" s="122" t="s">
        <v>5311</v>
      </c>
      <c r="F8" s="122">
        <v>32.444679999999998</v>
      </c>
      <c r="G8" s="122">
        <f t="shared" si="0"/>
        <v>8.1275989999999965</v>
      </c>
      <c r="H8" s="81">
        <f t="shared" si="1"/>
        <v>0.69006074999999623</v>
      </c>
      <c r="I8" s="123">
        <f t="shared" si="2"/>
        <v>0.61982774928466233</v>
      </c>
      <c r="L8" s="21" t="s">
        <v>5089</v>
      </c>
      <c r="M8" s="6">
        <v>4</v>
      </c>
      <c r="N8" s="6">
        <v>6</v>
      </c>
      <c r="O8" s="6">
        <v>6</v>
      </c>
      <c r="P8" s="4">
        <v>4</v>
      </c>
    </row>
    <row r="9" spans="1:16" x14ac:dyDescent="0.2">
      <c r="A9" s="52" t="s">
        <v>5011</v>
      </c>
      <c r="B9" s="1" t="s">
        <v>5314</v>
      </c>
      <c r="C9" s="1" t="s">
        <v>5080</v>
      </c>
      <c r="D9" s="1">
        <v>25.621510000000001</v>
      </c>
      <c r="E9" s="81" t="s">
        <v>5311</v>
      </c>
      <c r="F9" s="81">
        <v>33.18647</v>
      </c>
      <c r="G9" s="81">
        <f t="shared" si="0"/>
        <v>7.5649599999999992</v>
      </c>
      <c r="H9" s="81">
        <f t="shared" si="1"/>
        <v>0.127421749999999</v>
      </c>
      <c r="I9" s="92">
        <f t="shared" si="2"/>
        <v>0.91546602469795246</v>
      </c>
      <c r="L9" s="23" t="s">
        <v>5090</v>
      </c>
      <c r="M9" s="7">
        <v>0</v>
      </c>
      <c r="N9" s="7">
        <v>0</v>
      </c>
      <c r="O9" s="7">
        <v>0</v>
      </c>
      <c r="P9" s="5">
        <v>0</v>
      </c>
    </row>
    <row r="10" spans="1:16" x14ac:dyDescent="0.2">
      <c r="A10" s="52" t="s">
        <v>2757</v>
      </c>
      <c r="B10" s="1" t="s">
        <v>5314</v>
      </c>
      <c r="C10" s="1" t="s">
        <v>5080</v>
      </c>
      <c r="D10" s="1">
        <v>24.907357999999999</v>
      </c>
      <c r="E10" s="81" t="s">
        <v>5311</v>
      </c>
      <c r="F10" s="81">
        <v>33.088813999999999</v>
      </c>
      <c r="G10" s="81">
        <f t="shared" si="0"/>
        <v>8.1814560000000007</v>
      </c>
      <c r="H10" s="81">
        <f t="shared" si="1"/>
        <v>0.74391775000000049</v>
      </c>
      <c r="I10" s="92">
        <f t="shared" si="2"/>
        <v>0.59711563493871045</v>
      </c>
    </row>
    <row r="11" spans="1:16" x14ac:dyDescent="0.2">
      <c r="A11" s="52" t="s">
        <v>5013</v>
      </c>
      <c r="B11" s="1" t="s">
        <v>5314</v>
      </c>
      <c r="C11" s="1" t="s">
        <v>5080</v>
      </c>
      <c r="D11" s="1">
        <v>27.452559999999998</v>
      </c>
      <c r="E11" s="81" t="s">
        <v>5311</v>
      </c>
      <c r="F11" s="81">
        <v>34.261467000000003</v>
      </c>
      <c r="G11" s="81">
        <f t="shared" si="0"/>
        <v>6.8089070000000049</v>
      </c>
      <c r="H11" s="81">
        <f t="shared" si="1"/>
        <v>-0.62863124999999531</v>
      </c>
      <c r="I11" s="92">
        <f t="shared" si="2"/>
        <v>1.546097444952748</v>
      </c>
      <c r="L11" s="29" t="s">
        <v>4886</v>
      </c>
      <c r="M11" s="46"/>
      <c r="N11" s="46"/>
      <c r="O11" s="46"/>
      <c r="P11" s="47"/>
    </row>
    <row r="12" spans="1:16" x14ac:dyDescent="0.2">
      <c r="A12" s="52" t="s">
        <v>5014</v>
      </c>
      <c r="B12" s="1" t="s">
        <v>5314</v>
      </c>
      <c r="C12" s="1" t="s">
        <v>5080</v>
      </c>
      <c r="D12" s="1">
        <v>25.472840000000001</v>
      </c>
      <c r="E12" s="81" t="s">
        <v>5311</v>
      </c>
      <c r="F12" s="81">
        <v>33.143090000000001</v>
      </c>
      <c r="G12" s="81">
        <f t="shared" si="0"/>
        <v>7.6702499999999993</v>
      </c>
      <c r="H12" s="81">
        <f t="shared" si="1"/>
        <v>0.23271174999999911</v>
      </c>
      <c r="I12" s="92">
        <f t="shared" si="2"/>
        <v>0.85103374878732552</v>
      </c>
      <c r="L12" s="28" t="s">
        <v>5001</v>
      </c>
      <c r="M12" s="30" t="s">
        <v>5002</v>
      </c>
      <c r="N12" s="30" t="s">
        <v>5312</v>
      </c>
      <c r="O12" s="30" t="s">
        <v>5004</v>
      </c>
      <c r="P12" s="31" t="s">
        <v>5313</v>
      </c>
    </row>
    <row r="13" spans="1:16" x14ac:dyDescent="0.2">
      <c r="A13" s="53" t="s">
        <v>5015</v>
      </c>
      <c r="B13" s="54" t="s">
        <v>5314</v>
      </c>
      <c r="C13" s="54" t="s">
        <v>5080</v>
      </c>
      <c r="D13" s="54">
        <v>25.318604000000001</v>
      </c>
      <c r="E13" s="82" t="s">
        <v>5311</v>
      </c>
      <c r="F13" s="82">
        <v>33.313896</v>
      </c>
      <c r="G13" s="82">
        <f t="shared" si="0"/>
        <v>7.9952919999999992</v>
      </c>
      <c r="H13" s="82">
        <f t="shared" si="1"/>
        <v>0.55775374999999894</v>
      </c>
      <c r="I13" s="93">
        <f t="shared" si="2"/>
        <v>0.67935909047888243</v>
      </c>
      <c r="L13" s="21" t="s">
        <v>5008</v>
      </c>
      <c r="M13" s="6">
        <v>0.98519999999999996</v>
      </c>
      <c r="N13" s="6">
        <v>0.79269999999999996</v>
      </c>
      <c r="O13" s="6">
        <v>0.8911</v>
      </c>
      <c r="P13" s="4">
        <v>0.97350000000000003</v>
      </c>
    </row>
    <row r="14" spans="1:16" x14ac:dyDescent="0.2">
      <c r="A14" s="33" t="s">
        <v>737</v>
      </c>
      <c r="B14" s="51" t="s">
        <v>5016</v>
      </c>
      <c r="C14" s="51" t="s">
        <v>5080</v>
      </c>
      <c r="D14" s="51">
        <v>24.811599999999999</v>
      </c>
      <c r="E14" s="122" t="s">
        <v>5311</v>
      </c>
      <c r="F14" s="122">
        <v>32.832050000000002</v>
      </c>
      <c r="G14" s="122">
        <f t="shared" si="0"/>
        <v>8.0204500000000039</v>
      </c>
      <c r="H14" s="81">
        <f t="shared" si="1"/>
        <v>0.58291175000000361</v>
      </c>
      <c r="I14" s="123">
        <f t="shared" si="2"/>
        <v>0.66761498856713752</v>
      </c>
      <c r="L14" s="21" t="s">
        <v>38</v>
      </c>
      <c r="M14" s="6">
        <v>0.93169999999999997</v>
      </c>
      <c r="N14" s="6">
        <v>5.0500000000000003E-2</v>
      </c>
      <c r="O14" s="6">
        <v>0.32379999999999998</v>
      </c>
      <c r="P14" s="4">
        <v>0.86309999999999998</v>
      </c>
    </row>
    <row r="15" spans="1:16" x14ac:dyDescent="0.2">
      <c r="A15" s="52" t="s">
        <v>738</v>
      </c>
      <c r="B15" s="1" t="s">
        <v>5016</v>
      </c>
      <c r="C15" s="1" t="s">
        <v>5080</v>
      </c>
      <c r="D15" s="1">
        <v>25.224692999999998</v>
      </c>
      <c r="E15" s="81" t="s">
        <v>5311</v>
      </c>
      <c r="F15" s="81">
        <v>32.615867999999999</v>
      </c>
      <c r="G15" s="81">
        <f t="shared" si="0"/>
        <v>7.3911750000000005</v>
      </c>
      <c r="H15" s="81">
        <f t="shared" si="1"/>
        <v>-4.6363249999999745E-2</v>
      </c>
      <c r="I15" s="92">
        <f t="shared" si="2"/>
        <v>1.0326585114126867</v>
      </c>
      <c r="L15" s="21" t="s">
        <v>5009</v>
      </c>
      <c r="M15" s="6" t="s">
        <v>49</v>
      </c>
      <c r="N15" s="6" t="s">
        <v>49</v>
      </c>
      <c r="O15" s="6" t="s">
        <v>49</v>
      </c>
      <c r="P15" s="4" t="s">
        <v>49</v>
      </c>
    </row>
    <row r="16" spans="1:16" x14ac:dyDescent="0.2">
      <c r="A16" s="52" t="s">
        <v>862</v>
      </c>
      <c r="B16" s="1" t="s">
        <v>5016</v>
      </c>
      <c r="C16" s="1" t="s">
        <v>5080</v>
      </c>
      <c r="D16" s="1">
        <v>25.774128000000001</v>
      </c>
      <c r="E16" s="81" t="s">
        <v>5311</v>
      </c>
      <c r="F16" s="81">
        <v>34.523192999999999</v>
      </c>
      <c r="G16" s="81">
        <f t="shared" si="0"/>
        <v>8.7490649999999981</v>
      </c>
      <c r="H16" s="81">
        <f t="shared" si="1"/>
        <v>1.3115267499999979</v>
      </c>
      <c r="I16" s="92">
        <f t="shared" si="2"/>
        <v>0.4028942860294748</v>
      </c>
      <c r="L16" s="21" t="s">
        <v>42</v>
      </c>
      <c r="M16" s="6" t="s">
        <v>65</v>
      </c>
      <c r="N16" s="6" t="s">
        <v>65</v>
      </c>
      <c r="O16" s="6" t="s">
        <v>65</v>
      </c>
      <c r="P16" s="4" t="s">
        <v>65</v>
      </c>
    </row>
    <row r="17" spans="1:26" x14ac:dyDescent="0.2">
      <c r="A17" s="52" t="s">
        <v>962</v>
      </c>
      <c r="B17" s="1" t="s">
        <v>5016</v>
      </c>
      <c r="C17" s="1" t="s">
        <v>5080</v>
      </c>
      <c r="D17" s="1">
        <v>24.351156</v>
      </c>
      <c r="E17" s="81" t="s">
        <v>5311</v>
      </c>
      <c r="F17" s="81">
        <v>32.831116000000002</v>
      </c>
      <c r="G17" s="81">
        <f t="shared" si="0"/>
        <v>8.4799600000000019</v>
      </c>
      <c r="H17" s="81">
        <f t="shared" si="1"/>
        <v>1.0424217500000017</v>
      </c>
      <c r="I17" s="92">
        <f t="shared" si="2"/>
        <v>0.48551179501810487</v>
      </c>
      <c r="L17" s="23" t="s">
        <v>3028</v>
      </c>
      <c r="M17" s="7">
        <v>4</v>
      </c>
      <c r="N17" s="7">
        <v>6</v>
      </c>
      <c r="O17" s="7">
        <v>6</v>
      </c>
      <c r="P17" s="7">
        <v>4</v>
      </c>
    </row>
    <row r="18" spans="1:26" x14ac:dyDescent="0.2">
      <c r="A18" s="52" t="s">
        <v>927</v>
      </c>
      <c r="B18" s="1" t="s">
        <v>5016</v>
      </c>
      <c r="C18" s="1" t="s">
        <v>5080</v>
      </c>
      <c r="D18" s="1">
        <v>24.198889000000001</v>
      </c>
      <c r="E18" s="81" t="s">
        <v>5311</v>
      </c>
      <c r="F18" s="81">
        <v>31.609221999999999</v>
      </c>
      <c r="G18" s="81">
        <f t="shared" si="0"/>
        <v>7.4103329999999978</v>
      </c>
      <c r="H18" s="81">
        <f t="shared" si="1"/>
        <v>-2.7205250000002401E-2</v>
      </c>
      <c r="I18" s="92">
        <f t="shared" si="2"/>
        <v>1.0190361630087901</v>
      </c>
    </row>
    <row r="19" spans="1:26" x14ac:dyDescent="0.2">
      <c r="A19" s="53" t="s">
        <v>978</v>
      </c>
      <c r="B19" s="54" t="s">
        <v>5016</v>
      </c>
      <c r="C19" s="54" t="s">
        <v>5080</v>
      </c>
      <c r="D19" s="54">
        <v>24.801597999999998</v>
      </c>
      <c r="E19" s="82" t="s">
        <v>5311</v>
      </c>
      <c r="F19" s="82">
        <v>32.792732000000001</v>
      </c>
      <c r="G19" s="82">
        <f t="shared" si="0"/>
        <v>7.9911340000000024</v>
      </c>
      <c r="H19" s="82">
        <f t="shared" si="1"/>
        <v>0.55359575000000216</v>
      </c>
      <c r="I19" s="93">
        <f t="shared" si="2"/>
        <v>0.68131989964653872</v>
      </c>
      <c r="L19" s="128" t="s">
        <v>2941</v>
      </c>
      <c r="M19" s="129" t="s">
        <v>2942</v>
      </c>
      <c r="N19" s="124"/>
      <c r="O19" s="124"/>
      <c r="P19" s="124"/>
      <c r="Q19" s="125"/>
      <c r="R19" s="130" t="s">
        <v>2983</v>
      </c>
      <c r="S19" s="131" t="s">
        <v>2984</v>
      </c>
      <c r="T19" s="131" t="s">
        <v>2985</v>
      </c>
      <c r="U19" s="131" t="s">
        <v>2986</v>
      </c>
      <c r="V19" s="131" t="s">
        <v>2987</v>
      </c>
      <c r="W19" s="131" t="s">
        <v>2988</v>
      </c>
      <c r="X19" s="131"/>
      <c r="Y19" s="131"/>
      <c r="Z19" s="117"/>
    </row>
    <row r="20" spans="1:26" x14ac:dyDescent="0.2">
      <c r="A20" s="33" t="s">
        <v>2764</v>
      </c>
      <c r="B20" s="51" t="s">
        <v>5021</v>
      </c>
      <c r="C20" s="51" t="s">
        <v>5080</v>
      </c>
      <c r="D20" s="51">
        <v>25.210616999999999</v>
      </c>
      <c r="E20" s="122" t="s">
        <v>5311</v>
      </c>
      <c r="F20" s="122">
        <v>32.538547999999999</v>
      </c>
      <c r="G20" s="122">
        <f t="shared" si="0"/>
        <v>7.3279309999999995</v>
      </c>
      <c r="H20" s="81">
        <f t="shared" si="1"/>
        <v>-0.10960725000000071</v>
      </c>
      <c r="I20" s="123">
        <f t="shared" si="2"/>
        <v>1.0789344743525415</v>
      </c>
      <c r="L20" s="21" t="s">
        <v>2944</v>
      </c>
      <c r="M20" s="6">
        <v>0.05</v>
      </c>
      <c r="N20" s="6"/>
      <c r="O20" s="6"/>
      <c r="P20" s="6"/>
      <c r="Q20" s="4"/>
      <c r="R20" s="37"/>
      <c r="S20" s="37"/>
      <c r="T20" s="37"/>
      <c r="U20" s="37"/>
      <c r="V20" s="37"/>
      <c r="W20" s="37"/>
      <c r="X20" s="37"/>
      <c r="Y20" s="37"/>
      <c r="Z20" s="39"/>
    </row>
    <row r="21" spans="1:26" x14ac:dyDescent="0.2">
      <c r="A21" s="52" t="s">
        <v>2765</v>
      </c>
      <c r="B21" s="1" t="s">
        <v>5021</v>
      </c>
      <c r="C21" s="1" t="s">
        <v>5080</v>
      </c>
      <c r="D21" s="1">
        <v>23.382372</v>
      </c>
      <c r="E21" s="81" t="s">
        <v>5311</v>
      </c>
      <c r="F21" s="81">
        <v>30.946732000000001</v>
      </c>
      <c r="G21" s="81">
        <f t="shared" si="0"/>
        <v>7.5643600000000006</v>
      </c>
      <c r="H21" s="81">
        <f t="shared" si="1"/>
        <v>0.1268217500000004</v>
      </c>
      <c r="I21" s="92">
        <f>2^-H21</f>
        <v>0.91584683549619272</v>
      </c>
      <c r="L21" s="21"/>
      <c r="M21" s="6"/>
      <c r="N21" s="6"/>
      <c r="O21" s="6"/>
      <c r="P21" s="6"/>
      <c r="Q21" s="4"/>
      <c r="R21" s="37" t="s">
        <v>5027</v>
      </c>
      <c r="S21" s="37">
        <v>0.30590000000000001</v>
      </c>
      <c r="T21" s="37" t="s">
        <v>5315</v>
      </c>
      <c r="U21" s="37" t="s">
        <v>69</v>
      </c>
      <c r="V21" s="37" t="s">
        <v>65</v>
      </c>
      <c r="W21" s="37">
        <v>0.2092</v>
      </c>
      <c r="X21" s="37"/>
      <c r="Y21" s="37"/>
      <c r="Z21" s="39"/>
    </row>
    <row r="22" spans="1:26" x14ac:dyDescent="0.2">
      <c r="A22" s="52" t="s">
        <v>2601</v>
      </c>
      <c r="B22" s="1" t="s">
        <v>5021</v>
      </c>
      <c r="C22" s="1" t="s">
        <v>5080</v>
      </c>
      <c r="D22" s="1">
        <v>29.051102</v>
      </c>
      <c r="E22" s="81" t="s">
        <v>5311</v>
      </c>
      <c r="F22" s="81">
        <v>36.083725000000001</v>
      </c>
      <c r="G22" s="81">
        <f t="shared" si="0"/>
        <v>7.032623000000001</v>
      </c>
      <c r="H22" s="81">
        <f t="shared" si="1"/>
        <v>-0.40491524999999928</v>
      </c>
      <c r="I22" s="92">
        <f t="shared" ref="I22:I23" si="3">2^-H22</f>
        <v>1.3240111301050348</v>
      </c>
      <c r="L22" s="21" t="s">
        <v>2945</v>
      </c>
      <c r="M22" s="6" t="s">
        <v>2946</v>
      </c>
      <c r="N22" s="6" t="s">
        <v>2947</v>
      </c>
      <c r="O22" s="6" t="s">
        <v>2948</v>
      </c>
      <c r="P22" s="6" t="s">
        <v>2949</v>
      </c>
      <c r="Q22" s="4"/>
      <c r="R22" s="37" t="s">
        <v>5029</v>
      </c>
      <c r="S22" s="37">
        <v>0.37909999999999999</v>
      </c>
      <c r="T22" s="37" t="s">
        <v>5316</v>
      </c>
      <c r="U22" s="37" t="s">
        <v>69</v>
      </c>
      <c r="V22" s="37" t="s">
        <v>65</v>
      </c>
      <c r="W22" s="37">
        <v>0.1026</v>
      </c>
      <c r="X22" s="37"/>
      <c r="Y22" s="37"/>
      <c r="Z22" s="39"/>
    </row>
    <row r="23" spans="1:26" x14ac:dyDescent="0.2">
      <c r="A23" s="52" t="s">
        <v>2758</v>
      </c>
      <c r="B23" s="1" t="s">
        <v>5021</v>
      </c>
      <c r="C23" s="1" t="s">
        <v>5080</v>
      </c>
      <c r="D23" s="1">
        <v>24.231441</v>
      </c>
      <c r="E23" s="81" t="s">
        <v>5311</v>
      </c>
      <c r="F23" s="81">
        <v>32.05668</v>
      </c>
      <c r="G23" s="81">
        <f t="shared" si="0"/>
        <v>7.8252389999999998</v>
      </c>
      <c r="H23" s="81">
        <f t="shared" si="1"/>
        <v>0.38770074999999959</v>
      </c>
      <c r="I23" s="92">
        <f t="shared" si="3"/>
        <v>0.76434678803348488</v>
      </c>
      <c r="L23" s="21" t="s">
        <v>3031</v>
      </c>
      <c r="M23" s="6">
        <v>0.33779999999999999</v>
      </c>
      <c r="N23" s="6">
        <v>0.77880000000000005</v>
      </c>
      <c r="O23" s="6" t="s">
        <v>65</v>
      </c>
      <c r="P23" s="6" t="s">
        <v>69</v>
      </c>
      <c r="Q23" s="4"/>
      <c r="R23" s="37"/>
      <c r="S23" s="37"/>
      <c r="T23" s="37"/>
      <c r="U23" s="37"/>
      <c r="V23" s="37"/>
      <c r="W23" s="37"/>
      <c r="X23" s="37"/>
      <c r="Y23" s="37"/>
      <c r="Z23" s="39"/>
    </row>
    <row r="24" spans="1:26" x14ac:dyDescent="0.2">
      <c r="A24" s="53" t="s">
        <v>5026</v>
      </c>
      <c r="B24" s="54" t="s">
        <v>5021</v>
      </c>
      <c r="C24" s="54" t="s">
        <v>5080</v>
      </c>
      <c r="D24" s="54">
        <v>29.485008000000001</v>
      </c>
      <c r="E24" s="82" t="s">
        <v>5311</v>
      </c>
      <c r="F24" s="126" t="s">
        <v>5112</v>
      </c>
      <c r="G24" s="82"/>
      <c r="H24" s="82"/>
      <c r="I24" s="93"/>
      <c r="L24" s="21" t="s">
        <v>5017</v>
      </c>
      <c r="M24" s="6">
        <v>9.0299999999999994</v>
      </c>
      <c r="N24" s="6">
        <v>0.15909999999999999</v>
      </c>
      <c r="O24" s="6" t="s">
        <v>65</v>
      </c>
      <c r="P24" s="6" t="s">
        <v>69</v>
      </c>
      <c r="Q24" s="4"/>
      <c r="R24" s="37"/>
      <c r="S24" s="37"/>
      <c r="T24" s="37"/>
      <c r="U24" s="37"/>
      <c r="V24" s="37"/>
      <c r="W24" s="37"/>
      <c r="X24" s="37"/>
      <c r="Y24" s="37"/>
      <c r="Z24" s="39"/>
    </row>
    <row r="25" spans="1:26" x14ac:dyDescent="0.2">
      <c r="A25" s="53"/>
      <c r="B25" s="54"/>
      <c r="C25" s="54"/>
      <c r="D25" s="54"/>
      <c r="E25" s="82"/>
      <c r="F25" s="82"/>
      <c r="G25" s="82" t="s">
        <v>5031</v>
      </c>
      <c r="H25" s="82">
        <f>AVERAGE(G20:G23)</f>
        <v>7.4375382500000002</v>
      </c>
      <c r="I25" s="93"/>
      <c r="L25" s="21" t="s">
        <v>5317</v>
      </c>
      <c r="M25" s="6">
        <v>29.59</v>
      </c>
      <c r="N25" s="6">
        <v>1.67E-2</v>
      </c>
      <c r="O25" s="6" t="s">
        <v>1290</v>
      </c>
      <c r="P25" s="6" t="s">
        <v>49</v>
      </c>
      <c r="Q25" s="4"/>
      <c r="R25" s="37" t="s">
        <v>2991</v>
      </c>
      <c r="S25" s="37" t="s">
        <v>2992</v>
      </c>
      <c r="T25" s="37" t="s">
        <v>2993</v>
      </c>
      <c r="U25" s="37" t="s">
        <v>2984</v>
      </c>
      <c r="V25" s="37" t="s">
        <v>2994</v>
      </c>
      <c r="W25" s="37" t="s">
        <v>2995</v>
      </c>
      <c r="X25" s="37" t="s">
        <v>2996</v>
      </c>
      <c r="Y25" s="37" t="s">
        <v>2997</v>
      </c>
      <c r="Z25" s="39" t="s">
        <v>2953</v>
      </c>
    </row>
    <row r="26" spans="1:26" x14ac:dyDescent="0.2">
      <c r="L26" s="21"/>
      <c r="M26" s="6"/>
      <c r="N26" s="6"/>
      <c r="O26" s="6"/>
      <c r="P26" s="6"/>
      <c r="Q26" s="4"/>
      <c r="R26" s="37"/>
      <c r="S26" s="37"/>
      <c r="T26" s="37"/>
      <c r="U26" s="37"/>
      <c r="V26" s="37"/>
      <c r="W26" s="37"/>
      <c r="X26" s="37"/>
      <c r="Y26" s="37"/>
      <c r="Z26" s="39"/>
    </row>
    <row r="27" spans="1:26" x14ac:dyDescent="0.2">
      <c r="L27" s="21" t="s">
        <v>2951</v>
      </c>
      <c r="M27" s="6" t="s">
        <v>2952</v>
      </c>
      <c r="N27" s="6" t="s">
        <v>2953</v>
      </c>
      <c r="O27" s="6" t="s">
        <v>2954</v>
      </c>
      <c r="P27" s="6" t="s">
        <v>2955</v>
      </c>
      <c r="Q27" s="4" t="s">
        <v>2947</v>
      </c>
      <c r="R27" s="37" t="s">
        <v>5027</v>
      </c>
      <c r="S27" s="37">
        <v>1.0209999999999999</v>
      </c>
      <c r="T27" s="37">
        <v>0.71479999999999999</v>
      </c>
      <c r="U27" s="37">
        <v>0.30590000000000001</v>
      </c>
      <c r="V27" s="37">
        <v>0.1812</v>
      </c>
      <c r="W27" s="37">
        <v>4</v>
      </c>
      <c r="X27" s="37">
        <v>6</v>
      </c>
      <c r="Y27" s="37">
        <v>1.6879999999999999</v>
      </c>
      <c r="Z27" s="39">
        <v>16</v>
      </c>
    </row>
    <row r="28" spans="1:26" x14ac:dyDescent="0.2">
      <c r="L28" s="21" t="s">
        <v>3031</v>
      </c>
      <c r="M28" s="6">
        <v>6.43E-3</v>
      </c>
      <c r="N28" s="6">
        <v>1</v>
      </c>
      <c r="O28" s="6">
        <v>6.43E-3</v>
      </c>
      <c r="P28" s="6" t="s">
        <v>5318</v>
      </c>
      <c r="Q28" s="4" t="s">
        <v>5319</v>
      </c>
      <c r="R28" s="44" t="s">
        <v>5029</v>
      </c>
      <c r="S28" s="44">
        <v>0.86809999999999998</v>
      </c>
      <c r="T28" s="44">
        <v>0.48899999999999999</v>
      </c>
      <c r="U28" s="44">
        <v>0.37909999999999999</v>
      </c>
      <c r="V28" s="44">
        <v>0.1812</v>
      </c>
      <c r="W28" s="44">
        <v>6</v>
      </c>
      <c r="X28" s="44">
        <v>4</v>
      </c>
      <c r="Y28" s="44">
        <v>2.0920000000000001</v>
      </c>
      <c r="Z28" s="45">
        <v>16</v>
      </c>
    </row>
    <row r="29" spans="1:26" x14ac:dyDescent="0.2">
      <c r="L29" s="21" t="s">
        <v>5017</v>
      </c>
      <c r="M29" s="6">
        <v>0.1719</v>
      </c>
      <c r="N29" s="6">
        <v>1</v>
      </c>
      <c r="O29" s="6">
        <v>0.1719</v>
      </c>
      <c r="P29" s="6" t="s">
        <v>5320</v>
      </c>
      <c r="Q29" s="4" t="s">
        <v>5321</v>
      </c>
    </row>
    <row r="30" spans="1:26" x14ac:dyDescent="0.2">
      <c r="L30" s="21" t="s">
        <v>5317</v>
      </c>
      <c r="M30" s="6">
        <v>0.56320000000000003</v>
      </c>
      <c r="N30" s="6">
        <v>1</v>
      </c>
      <c r="O30" s="6">
        <v>0.56320000000000003</v>
      </c>
      <c r="P30" s="6" t="s">
        <v>5322</v>
      </c>
      <c r="Q30" s="4" t="s">
        <v>5323</v>
      </c>
    </row>
    <row r="31" spans="1:26" x14ac:dyDescent="0.2">
      <c r="L31" s="23" t="s">
        <v>2962</v>
      </c>
      <c r="M31" s="7">
        <v>1.2609999999999999</v>
      </c>
      <c r="N31" s="7">
        <v>16</v>
      </c>
      <c r="O31" s="7">
        <v>7.8810000000000005E-2</v>
      </c>
      <c r="P31" s="7"/>
      <c r="Q31" s="5"/>
    </row>
    <row r="32" spans="1:26" x14ac:dyDescent="0.2">
      <c r="A32" s="77"/>
    </row>
    <row r="33" spans="1:18" x14ac:dyDescent="0.2">
      <c r="A33" s="77" t="s">
        <v>5847</v>
      </c>
    </row>
    <row r="34" spans="1:18" x14ac:dyDescent="0.2">
      <c r="A34" s="66" t="s">
        <v>5075</v>
      </c>
      <c r="B34" s="68" t="s">
        <v>4876</v>
      </c>
      <c r="C34" s="68" t="s">
        <v>5076</v>
      </c>
      <c r="D34" s="68" t="s">
        <v>5077</v>
      </c>
      <c r="E34" s="78" t="s">
        <v>5076</v>
      </c>
      <c r="F34" s="78" t="s">
        <v>5077</v>
      </c>
      <c r="G34" s="79" t="s">
        <v>5306</v>
      </c>
      <c r="H34" s="79" t="s">
        <v>5307</v>
      </c>
      <c r="I34" s="91" t="s">
        <v>5308</v>
      </c>
      <c r="K34" s="37"/>
    </row>
    <row r="35" spans="1:18" x14ac:dyDescent="0.2">
      <c r="A35" s="33" t="s">
        <v>1544</v>
      </c>
      <c r="B35" s="51" t="s">
        <v>5324</v>
      </c>
      <c r="C35" s="51" t="s">
        <v>5080</v>
      </c>
      <c r="D35" s="51">
        <v>24.143557000000001</v>
      </c>
      <c r="E35" s="122" t="s">
        <v>5311</v>
      </c>
      <c r="F35" s="122">
        <v>32.443980000000003</v>
      </c>
      <c r="G35" s="122">
        <f>F35-D35</f>
        <v>8.3004230000000021</v>
      </c>
      <c r="H35" s="122">
        <f>G35-$H$72</f>
        <v>-1.1692833333333041E-2</v>
      </c>
      <c r="I35" s="123">
        <f>2^-H35</f>
        <v>1.0081377877035773</v>
      </c>
      <c r="K35" s="37"/>
      <c r="L35" s="435" t="s">
        <v>5325</v>
      </c>
      <c r="M35" s="436"/>
      <c r="N35" s="436"/>
      <c r="O35" s="436"/>
      <c r="P35" s="436"/>
      <c r="Q35" s="436"/>
      <c r="R35" s="437"/>
    </row>
    <row r="36" spans="1:18" x14ac:dyDescent="0.2">
      <c r="A36" s="52" t="s">
        <v>1549</v>
      </c>
      <c r="B36" s="1" t="s">
        <v>5324</v>
      </c>
      <c r="C36" s="1" t="s">
        <v>5080</v>
      </c>
      <c r="D36" s="1">
        <v>25.261832999999999</v>
      </c>
      <c r="E36" s="81" t="s">
        <v>5311</v>
      </c>
      <c r="F36" s="81">
        <v>33.579227000000003</v>
      </c>
      <c r="G36" s="81">
        <f t="shared" ref="G36:G70" si="4">F36-D36</f>
        <v>8.3173940000000037</v>
      </c>
      <c r="H36" s="81">
        <f t="shared" ref="H36:H69" si="5">G36-$H$72</f>
        <v>5.2781666666685823E-3</v>
      </c>
      <c r="I36" s="92">
        <f t="shared" ref="I36:I70" si="6">2^-H36</f>
        <v>0.99634813798302291</v>
      </c>
      <c r="K36" s="37"/>
      <c r="L36" s="38" t="s">
        <v>5078</v>
      </c>
      <c r="M36" s="121"/>
      <c r="N36" s="121"/>
      <c r="O36" s="121"/>
      <c r="P36" s="121"/>
      <c r="Q36" s="121"/>
      <c r="R36" s="127"/>
    </row>
    <row r="37" spans="1:18" x14ac:dyDescent="0.2">
      <c r="A37" s="52" t="s">
        <v>1551</v>
      </c>
      <c r="B37" s="1" t="s">
        <v>5324</v>
      </c>
      <c r="C37" s="1" t="s">
        <v>5080</v>
      </c>
      <c r="D37" s="1">
        <v>24.694996</v>
      </c>
      <c r="E37" s="81" t="s">
        <v>5311</v>
      </c>
      <c r="F37" s="81">
        <v>33.603949999999998</v>
      </c>
      <c r="G37" s="81">
        <f t="shared" si="4"/>
        <v>8.9089539999999978</v>
      </c>
      <c r="H37" s="81">
        <f t="shared" si="5"/>
        <v>0.59683816666666267</v>
      </c>
      <c r="I37" s="92">
        <f t="shared" si="6"/>
        <v>0.66120146823570636</v>
      </c>
      <c r="K37" s="37"/>
      <c r="L37" s="28" t="s">
        <v>5326</v>
      </c>
      <c r="M37" s="6"/>
      <c r="N37" s="6"/>
      <c r="O37" s="6"/>
      <c r="P37" s="6"/>
      <c r="Q37" s="6"/>
      <c r="R37" s="4"/>
    </row>
    <row r="38" spans="1:18" x14ac:dyDescent="0.2">
      <c r="A38" s="52" t="s">
        <v>1552</v>
      </c>
      <c r="B38" s="1" t="s">
        <v>5324</v>
      </c>
      <c r="C38" s="1" t="s">
        <v>5080</v>
      </c>
      <c r="D38" s="1">
        <v>24.855930000000001</v>
      </c>
      <c r="E38" s="81" t="s">
        <v>5311</v>
      </c>
      <c r="F38" s="81">
        <v>32.975439999999999</v>
      </c>
      <c r="G38" s="81">
        <f t="shared" si="4"/>
        <v>8.1195099999999982</v>
      </c>
      <c r="H38" s="81">
        <f t="shared" si="5"/>
        <v>-0.19260583333333692</v>
      </c>
      <c r="I38" s="92">
        <f t="shared" si="6"/>
        <v>1.1428260549484086</v>
      </c>
      <c r="K38" s="37"/>
      <c r="L38" s="21"/>
      <c r="M38" s="6"/>
      <c r="N38" s="6"/>
      <c r="O38" s="6"/>
      <c r="P38" s="6"/>
      <c r="Q38" s="6"/>
      <c r="R38" s="4"/>
    </row>
    <row r="39" spans="1:18" x14ac:dyDescent="0.2">
      <c r="A39" s="52" t="s">
        <v>1553</v>
      </c>
      <c r="B39" s="1" t="s">
        <v>5324</v>
      </c>
      <c r="C39" s="1" t="s">
        <v>5080</v>
      </c>
      <c r="D39" s="1">
        <v>24.019970000000001</v>
      </c>
      <c r="E39" s="81" t="s">
        <v>5311</v>
      </c>
      <c r="F39" s="81">
        <v>31.953296999999999</v>
      </c>
      <c r="G39" s="81">
        <f t="shared" si="4"/>
        <v>7.9333269999999985</v>
      </c>
      <c r="H39" s="81">
        <f t="shared" si="5"/>
        <v>-0.37878883333333668</v>
      </c>
      <c r="I39" s="92">
        <f t="shared" si="6"/>
        <v>1.3002498156005715</v>
      </c>
      <c r="K39" s="37"/>
      <c r="L39" s="21" t="s">
        <v>5327</v>
      </c>
      <c r="M39" s="121" t="s">
        <v>5143</v>
      </c>
      <c r="N39" s="121" t="s">
        <v>5328</v>
      </c>
      <c r="O39" s="121" t="s">
        <v>5329</v>
      </c>
      <c r="P39" s="121" t="s">
        <v>5330</v>
      </c>
      <c r="Q39" s="121" t="s">
        <v>5331</v>
      </c>
      <c r="R39" s="127" t="s">
        <v>5332</v>
      </c>
    </row>
    <row r="40" spans="1:18" x14ac:dyDescent="0.2">
      <c r="A40" s="53" t="s">
        <v>1578</v>
      </c>
      <c r="B40" s="54" t="s">
        <v>5324</v>
      </c>
      <c r="C40" s="54" t="s">
        <v>5080</v>
      </c>
      <c r="D40" s="54">
        <v>25.312076999999999</v>
      </c>
      <c r="E40" s="82" t="s">
        <v>5311</v>
      </c>
      <c r="F40" s="82">
        <v>32.943385999999997</v>
      </c>
      <c r="G40" s="82">
        <f t="shared" si="4"/>
        <v>7.6313089999999981</v>
      </c>
      <c r="H40" s="82">
        <f t="shared" si="5"/>
        <v>-0.68080683333333702</v>
      </c>
      <c r="I40" s="93">
        <f t="shared" si="6"/>
        <v>1.6030360092403042</v>
      </c>
      <c r="K40" s="37"/>
      <c r="L40" s="21" t="s">
        <v>5333</v>
      </c>
      <c r="M40" s="6">
        <v>6</v>
      </c>
      <c r="N40" s="6">
        <v>6</v>
      </c>
      <c r="O40" s="6">
        <v>8</v>
      </c>
      <c r="P40" s="6">
        <v>6</v>
      </c>
      <c r="Q40" s="6">
        <v>6</v>
      </c>
      <c r="R40" s="4">
        <v>4</v>
      </c>
    </row>
    <row r="41" spans="1:18" x14ac:dyDescent="0.2">
      <c r="A41" s="52" t="s">
        <v>1597</v>
      </c>
      <c r="B41" s="1" t="s">
        <v>5334</v>
      </c>
      <c r="C41" s="1" t="s">
        <v>5080</v>
      </c>
      <c r="D41" s="1">
        <v>24.118632999999999</v>
      </c>
      <c r="E41" s="81" t="s">
        <v>5311</v>
      </c>
      <c r="F41" s="81">
        <v>32.534866000000001</v>
      </c>
      <c r="G41" s="81">
        <f t="shared" si="4"/>
        <v>8.4162330000000019</v>
      </c>
      <c r="H41" s="81">
        <f t="shared" si="5"/>
        <v>0.10411716666666671</v>
      </c>
      <c r="I41" s="92">
        <f t="shared" si="6"/>
        <v>0.93037409547048711</v>
      </c>
      <c r="K41" s="37"/>
      <c r="L41" s="23" t="s">
        <v>5335</v>
      </c>
      <c r="M41" s="132">
        <v>0</v>
      </c>
      <c r="N41" s="132">
        <v>0</v>
      </c>
      <c r="O41" s="132">
        <v>0</v>
      </c>
      <c r="P41" s="132">
        <v>0</v>
      </c>
      <c r="Q41" s="132">
        <v>0</v>
      </c>
      <c r="R41" s="133">
        <v>0</v>
      </c>
    </row>
    <row r="42" spans="1:18" x14ac:dyDescent="0.2">
      <c r="A42" s="52" t="s">
        <v>1599</v>
      </c>
      <c r="B42" s="1" t="s">
        <v>5334</v>
      </c>
      <c r="C42" s="1" t="s">
        <v>5080</v>
      </c>
      <c r="D42" s="1">
        <v>24.512592000000001</v>
      </c>
      <c r="E42" s="81" t="s">
        <v>5311</v>
      </c>
      <c r="F42" s="81">
        <v>32.678654000000002</v>
      </c>
      <c r="G42" s="81">
        <f t="shared" si="4"/>
        <v>8.1660620000000002</v>
      </c>
      <c r="H42" s="81">
        <f t="shared" si="5"/>
        <v>-0.14605383333333499</v>
      </c>
      <c r="I42" s="92">
        <f t="shared" si="6"/>
        <v>1.1065386421731331</v>
      </c>
      <c r="K42" s="37"/>
      <c r="L42" s="27"/>
      <c r="M42" s="84"/>
      <c r="N42" s="84"/>
      <c r="O42" s="84"/>
      <c r="P42" s="84"/>
      <c r="Q42" s="84"/>
      <c r="R42" s="84"/>
    </row>
    <row r="43" spans="1:18" x14ac:dyDescent="0.2">
      <c r="A43" s="52" t="s">
        <v>1617</v>
      </c>
      <c r="B43" s="1" t="s">
        <v>5334</v>
      </c>
      <c r="C43" s="1" t="s">
        <v>5080</v>
      </c>
      <c r="D43" s="1">
        <v>24.196434</v>
      </c>
      <c r="E43" s="81" t="s">
        <v>5311</v>
      </c>
      <c r="F43" s="81">
        <v>32.117789999999999</v>
      </c>
      <c r="G43" s="81">
        <f t="shared" si="4"/>
        <v>7.9213559999999994</v>
      </c>
      <c r="H43" s="81">
        <f t="shared" si="5"/>
        <v>-0.39075983333333575</v>
      </c>
      <c r="I43" s="92">
        <f t="shared" si="6"/>
        <v>1.311083738826285</v>
      </c>
      <c r="K43" s="37"/>
      <c r="L43" s="29" t="s">
        <v>4886</v>
      </c>
      <c r="M43" s="118"/>
      <c r="N43" s="118"/>
      <c r="O43" s="118"/>
      <c r="P43" s="118"/>
      <c r="Q43" s="118"/>
      <c r="R43" s="119"/>
    </row>
    <row r="44" spans="1:18" x14ac:dyDescent="0.2">
      <c r="A44" s="53" t="s">
        <v>1622</v>
      </c>
      <c r="B44" s="54" t="s">
        <v>5334</v>
      </c>
      <c r="C44" s="54" t="s">
        <v>5080</v>
      </c>
      <c r="D44" s="54">
        <v>24.113579000000001</v>
      </c>
      <c r="E44" s="82" t="s">
        <v>5311</v>
      </c>
      <c r="F44" s="82">
        <v>32.209434999999999</v>
      </c>
      <c r="G44" s="82">
        <f t="shared" si="4"/>
        <v>8.0958559999999977</v>
      </c>
      <c r="H44" s="82">
        <f t="shared" si="5"/>
        <v>-0.21625983333333743</v>
      </c>
      <c r="I44" s="93">
        <f t="shared" si="6"/>
        <v>1.1617179416727437</v>
      </c>
      <c r="K44" s="37"/>
      <c r="L44" s="120" t="s">
        <v>2926</v>
      </c>
      <c r="M44" s="121" t="s">
        <v>5143</v>
      </c>
      <c r="N44" s="121" t="s">
        <v>5328</v>
      </c>
      <c r="O44" s="121" t="s">
        <v>5329</v>
      </c>
      <c r="P44" s="121" t="s">
        <v>5330</v>
      </c>
      <c r="Q44" s="121" t="s">
        <v>5331</v>
      </c>
      <c r="R44" s="127" t="s">
        <v>5332</v>
      </c>
    </row>
    <row r="45" spans="1:18" x14ac:dyDescent="0.2">
      <c r="A45" s="33" t="s">
        <v>3459</v>
      </c>
      <c r="B45" s="51" t="s">
        <v>5336</v>
      </c>
      <c r="C45" s="51" t="s">
        <v>5080</v>
      </c>
      <c r="D45" s="51">
        <v>24.093385999999999</v>
      </c>
      <c r="E45" s="122" t="s">
        <v>5311</v>
      </c>
      <c r="F45" s="122">
        <v>32.478985000000002</v>
      </c>
      <c r="G45" s="122">
        <f t="shared" si="4"/>
        <v>8.3855990000000027</v>
      </c>
      <c r="H45" s="122">
        <f t="shared" si="5"/>
        <v>7.3483166666667543E-2</v>
      </c>
      <c r="I45" s="123">
        <f t="shared" si="6"/>
        <v>0.95034077346886514</v>
      </c>
      <c r="K45" s="37"/>
      <c r="L45" s="38" t="s">
        <v>2933</v>
      </c>
      <c r="M45" s="37">
        <v>0.88019999999999998</v>
      </c>
      <c r="N45" s="37">
        <v>0.87250000000000005</v>
      </c>
      <c r="O45" s="37">
        <v>0.96050000000000002</v>
      </c>
      <c r="P45" s="37">
        <v>0.9486</v>
      </c>
      <c r="Q45" s="37">
        <v>0.97870000000000001</v>
      </c>
      <c r="R45" s="39">
        <v>0.9889</v>
      </c>
    </row>
    <row r="46" spans="1:18" x14ac:dyDescent="0.2">
      <c r="A46" s="52" t="s">
        <v>3524</v>
      </c>
      <c r="B46" s="1" t="s">
        <v>5336</v>
      </c>
      <c r="C46" s="1" t="s">
        <v>5080</v>
      </c>
      <c r="D46" s="1">
        <v>24.235958</v>
      </c>
      <c r="E46" s="81" t="s">
        <v>5311</v>
      </c>
      <c r="F46" s="81">
        <v>32.545867999999999</v>
      </c>
      <c r="G46" s="81">
        <f t="shared" si="4"/>
        <v>8.3099099999999986</v>
      </c>
      <c r="H46" s="81">
        <f t="shared" si="5"/>
        <v>-2.2058333333365709E-3</v>
      </c>
      <c r="I46" s="92">
        <f t="shared" si="6"/>
        <v>1.0015301366220184</v>
      </c>
      <c r="K46" s="37"/>
      <c r="L46" s="38" t="s">
        <v>2934</v>
      </c>
      <c r="M46" s="37">
        <v>0.2702</v>
      </c>
      <c r="N46" s="37">
        <v>0.23619999999999999</v>
      </c>
      <c r="O46" s="37">
        <v>0.81440000000000001</v>
      </c>
      <c r="P46" s="37">
        <v>0.72909999999999997</v>
      </c>
      <c r="Q46" s="37">
        <v>0.94499999999999995</v>
      </c>
      <c r="R46" s="39">
        <v>0.95169999999999999</v>
      </c>
    </row>
    <row r="47" spans="1:18" x14ac:dyDescent="0.2">
      <c r="A47" s="52" t="s">
        <v>1666</v>
      </c>
      <c r="B47" s="1" t="s">
        <v>5336</v>
      </c>
      <c r="C47" s="1" t="s">
        <v>5080</v>
      </c>
      <c r="D47" s="1">
        <v>24.313139</v>
      </c>
      <c r="E47" s="81" t="s">
        <v>5311</v>
      </c>
      <c r="F47" s="81">
        <v>32.302193000000003</v>
      </c>
      <c r="G47" s="81">
        <f t="shared" si="4"/>
        <v>7.989054000000003</v>
      </c>
      <c r="H47" s="81">
        <f t="shared" si="5"/>
        <v>-0.32306183333333216</v>
      </c>
      <c r="I47" s="92">
        <f t="shared" si="6"/>
        <v>1.2509826955830594</v>
      </c>
      <c r="K47" s="37"/>
      <c r="L47" s="38" t="s">
        <v>2935</v>
      </c>
      <c r="M47" s="37" t="s">
        <v>49</v>
      </c>
      <c r="N47" s="37" t="s">
        <v>49</v>
      </c>
      <c r="O47" s="37" t="s">
        <v>49</v>
      </c>
      <c r="P47" s="37" t="s">
        <v>49</v>
      </c>
      <c r="Q47" s="37" t="s">
        <v>49</v>
      </c>
      <c r="R47" s="39" t="s">
        <v>49</v>
      </c>
    </row>
    <row r="48" spans="1:18" x14ac:dyDescent="0.2">
      <c r="A48" s="52" t="s">
        <v>1667</v>
      </c>
      <c r="B48" s="1" t="s">
        <v>5336</v>
      </c>
      <c r="C48" s="1" t="s">
        <v>5080</v>
      </c>
      <c r="D48" s="1">
        <v>24.304195</v>
      </c>
      <c r="E48" s="81" t="s">
        <v>5311</v>
      </c>
      <c r="F48" s="81">
        <v>32.092517999999998</v>
      </c>
      <c r="G48" s="81">
        <f t="shared" si="4"/>
        <v>7.7883229999999983</v>
      </c>
      <c r="H48" s="81">
        <f t="shared" si="5"/>
        <v>-0.52379283333333682</v>
      </c>
      <c r="I48" s="92">
        <f t="shared" si="6"/>
        <v>1.4377300643122151</v>
      </c>
      <c r="K48" s="37"/>
      <c r="L48" s="38" t="s">
        <v>2938</v>
      </c>
      <c r="M48" s="37" t="s">
        <v>65</v>
      </c>
      <c r="N48" s="37" t="s">
        <v>65</v>
      </c>
      <c r="O48" s="37" t="s">
        <v>65</v>
      </c>
      <c r="P48" s="37" t="s">
        <v>65</v>
      </c>
      <c r="Q48" s="37" t="s">
        <v>65</v>
      </c>
      <c r="R48" s="39" t="s">
        <v>65</v>
      </c>
    </row>
    <row r="49" spans="1:26" x14ac:dyDescent="0.2">
      <c r="A49" s="52" t="s">
        <v>1668</v>
      </c>
      <c r="B49" s="1" t="s">
        <v>5336</v>
      </c>
      <c r="C49" s="1" t="s">
        <v>5080</v>
      </c>
      <c r="D49" s="1">
        <v>24.326419999999999</v>
      </c>
      <c r="E49" s="81" t="s">
        <v>5311</v>
      </c>
      <c r="F49" s="81">
        <v>32.250618000000003</v>
      </c>
      <c r="G49" s="81">
        <f t="shared" si="4"/>
        <v>7.9241980000000041</v>
      </c>
      <c r="H49" s="81">
        <f t="shared" si="5"/>
        <v>-0.38791783333333107</v>
      </c>
      <c r="I49" s="92">
        <f t="shared" si="6"/>
        <v>1.3085035453539628</v>
      </c>
      <c r="K49" s="37"/>
      <c r="L49" s="48" t="s">
        <v>3028</v>
      </c>
      <c r="M49" s="44">
        <v>6</v>
      </c>
      <c r="N49" s="44">
        <v>6</v>
      </c>
      <c r="O49" s="44">
        <v>8</v>
      </c>
      <c r="P49" s="44">
        <v>6</v>
      </c>
      <c r="Q49" s="44">
        <v>6</v>
      </c>
      <c r="R49" s="45">
        <v>4</v>
      </c>
    </row>
    <row r="50" spans="1:26" x14ac:dyDescent="0.2">
      <c r="A50" s="53" t="s">
        <v>2175</v>
      </c>
      <c r="B50" s="54" t="s">
        <v>5336</v>
      </c>
      <c r="C50" s="54" t="s">
        <v>5080</v>
      </c>
      <c r="D50" s="54">
        <v>23.979326</v>
      </c>
      <c r="E50" s="82" t="s">
        <v>5311</v>
      </c>
      <c r="F50" s="82">
        <v>32.029457000000001</v>
      </c>
      <c r="G50" s="82">
        <f t="shared" si="4"/>
        <v>8.0501310000000004</v>
      </c>
      <c r="H50" s="82">
        <f t="shared" si="5"/>
        <v>-0.26198483333333478</v>
      </c>
      <c r="I50" s="93">
        <f t="shared" si="6"/>
        <v>1.1991273076205464</v>
      </c>
      <c r="K50" s="37"/>
      <c r="M50" s="94"/>
      <c r="N50" s="94"/>
      <c r="O50" s="94"/>
      <c r="P50" s="94"/>
      <c r="Q50" s="94"/>
      <c r="R50" s="94"/>
    </row>
    <row r="51" spans="1:26" x14ac:dyDescent="0.2">
      <c r="A51" s="33" t="s">
        <v>1994</v>
      </c>
      <c r="B51" s="51" t="s">
        <v>5094</v>
      </c>
      <c r="C51" s="51" t="s">
        <v>5080</v>
      </c>
      <c r="D51" s="51">
        <v>24.399488000000002</v>
      </c>
      <c r="E51" s="122" t="s">
        <v>5311</v>
      </c>
      <c r="F51" s="122">
        <v>32.834420000000001</v>
      </c>
      <c r="G51" s="122">
        <f t="shared" si="4"/>
        <v>8.4349319999999999</v>
      </c>
      <c r="H51" s="122">
        <f t="shared" si="5"/>
        <v>0.12281616666666473</v>
      </c>
      <c r="I51" s="123">
        <f t="shared" si="6"/>
        <v>0.9183931797707845</v>
      </c>
      <c r="K51" s="37"/>
      <c r="L51" s="128" t="s">
        <v>2941</v>
      </c>
      <c r="M51" s="129" t="s">
        <v>2942</v>
      </c>
      <c r="N51" s="129"/>
      <c r="O51" s="129"/>
      <c r="P51" s="129"/>
      <c r="Q51" s="129"/>
      <c r="R51" s="128" t="s">
        <v>2983</v>
      </c>
      <c r="S51" s="129" t="s">
        <v>2984</v>
      </c>
      <c r="T51" s="129" t="s">
        <v>2985</v>
      </c>
      <c r="U51" s="129" t="s">
        <v>2986</v>
      </c>
      <c r="V51" s="129" t="s">
        <v>2987</v>
      </c>
      <c r="W51" s="129" t="s">
        <v>2988</v>
      </c>
      <c r="X51" s="129"/>
      <c r="Y51" s="129"/>
      <c r="Z51" s="134"/>
    </row>
    <row r="52" spans="1:26" x14ac:dyDescent="0.2">
      <c r="A52" s="52" t="s">
        <v>1995</v>
      </c>
      <c r="B52" s="1" t="s">
        <v>5094</v>
      </c>
      <c r="C52" s="1" t="s">
        <v>5080</v>
      </c>
      <c r="D52" s="1">
        <v>24.283446999999999</v>
      </c>
      <c r="E52" s="81" t="s">
        <v>5311</v>
      </c>
      <c r="F52" s="81">
        <v>32.628822</v>
      </c>
      <c r="G52" s="81">
        <f t="shared" si="4"/>
        <v>8.3453750000000007</v>
      </c>
      <c r="H52" s="81">
        <f t="shared" si="5"/>
        <v>3.3259166666665507E-2</v>
      </c>
      <c r="I52" s="92">
        <f t="shared" si="6"/>
        <v>0.97721020397155023</v>
      </c>
      <c r="K52" s="37"/>
      <c r="L52" s="21" t="s">
        <v>2944</v>
      </c>
      <c r="M52" s="6">
        <v>0.05</v>
      </c>
      <c r="N52" s="6"/>
      <c r="O52" s="6"/>
      <c r="P52" s="6"/>
      <c r="Q52" s="6"/>
      <c r="R52" s="21"/>
      <c r="S52" s="6"/>
      <c r="T52" s="6"/>
      <c r="U52" s="6"/>
      <c r="V52" s="6"/>
      <c r="W52" s="6"/>
      <c r="X52" s="6"/>
      <c r="Y52" s="6"/>
      <c r="Z52" s="4"/>
    </row>
    <row r="53" spans="1:26" ht="18" x14ac:dyDescent="0.2">
      <c r="A53" s="52" t="s">
        <v>2013</v>
      </c>
      <c r="B53" s="1" t="s">
        <v>5094</v>
      </c>
      <c r="C53" s="1" t="s">
        <v>5080</v>
      </c>
      <c r="D53" s="1">
        <v>24.15945</v>
      </c>
      <c r="E53" s="81" t="s">
        <v>5311</v>
      </c>
      <c r="F53" s="81">
        <v>32.207253000000001</v>
      </c>
      <c r="G53" s="81">
        <f t="shared" si="4"/>
        <v>8.0478030000000018</v>
      </c>
      <c r="H53" s="81">
        <f t="shared" si="5"/>
        <v>-0.26431283333333333</v>
      </c>
      <c r="I53" s="92">
        <f t="shared" si="6"/>
        <v>1.2010638373842009</v>
      </c>
      <c r="K53" s="37"/>
      <c r="L53" s="21"/>
      <c r="M53" s="6"/>
      <c r="N53" s="6"/>
      <c r="O53" s="6"/>
      <c r="P53" s="6"/>
      <c r="Q53" s="6"/>
      <c r="R53" s="21" t="s">
        <v>5102</v>
      </c>
      <c r="S53" s="6">
        <v>-0.13539999999999999</v>
      </c>
      <c r="T53" s="6" t="s">
        <v>5337</v>
      </c>
      <c r="U53" s="6" t="s">
        <v>69</v>
      </c>
      <c r="V53" s="6" t="s">
        <v>65</v>
      </c>
      <c r="W53" s="6">
        <v>0.68600000000000005</v>
      </c>
      <c r="X53" s="6"/>
      <c r="Y53" s="6"/>
      <c r="Z53" s="4"/>
    </row>
    <row r="54" spans="1:26" ht="18" x14ac:dyDescent="0.2">
      <c r="A54" s="52" t="s">
        <v>2015</v>
      </c>
      <c r="B54" s="1" t="s">
        <v>5094</v>
      </c>
      <c r="C54" s="1" t="s">
        <v>5080</v>
      </c>
      <c r="D54" s="1">
        <v>23.914825</v>
      </c>
      <c r="E54" s="81" t="s">
        <v>5311</v>
      </c>
      <c r="F54" s="81">
        <v>31.953453</v>
      </c>
      <c r="G54" s="81">
        <f t="shared" si="4"/>
        <v>8.0386279999999992</v>
      </c>
      <c r="H54" s="81">
        <f t="shared" si="5"/>
        <v>-0.27348783333333593</v>
      </c>
      <c r="I54" s="92">
        <f t="shared" si="6"/>
        <v>1.2087264934341306</v>
      </c>
      <c r="K54" s="37"/>
      <c r="L54" s="21" t="s">
        <v>2945</v>
      </c>
      <c r="M54" s="6" t="s">
        <v>2946</v>
      </c>
      <c r="N54" s="6" t="s">
        <v>2947</v>
      </c>
      <c r="O54" s="6" t="s">
        <v>2948</v>
      </c>
      <c r="P54" s="6" t="s">
        <v>2949</v>
      </c>
      <c r="Q54" s="6"/>
      <c r="R54" s="21" t="s">
        <v>5104</v>
      </c>
      <c r="S54" s="6">
        <v>-0.1074</v>
      </c>
      <c r="T54" s="6" t="s">
        <v>5338</v>
      </c>
      <c r="U54" s="6" t="s">
        <v>69</v>
      </c>
      <c r="V54" s="6" t="s">
        <v>65</v>
      </c>
      <c r="W54" s="6">
        <v>0.79749999999999999</v>
      </c>
      <c r="X54" s="6"/>
      <c r="Y54" s="6"/>
      <c r="Z54" s="4"/>
    </row>
    <row r="55" spans="1:26" ht="18" x14ac:dyDescent="0.2">
      <c r="A55" s="52" t="s">
        <v>2017</v>
      </c>
      <c r="B55" s="1" t="s">
        <v>5094</v>
      </c>
      <c r="C55" s="1" t="s">
        <v>5080</v>
      </c>
      <c r="D55" s="1">
        <v>24.958485</v>
      </c>
      <c r="E55" s="81" t="s">
        <v>5311</v>
      </c>
      <c r="F55" s="81">
        <v>32.873874999999998</v>
      </c>
      <c r="G55" s="81">
        <f t="shared" si="4"/>
        <v>7.9153899999999986</v>
      </c>
      <c r="H55" s="81">
        <f t="shared" si="5"/>
        <v>-0.39672583333333655</v>
      </c>
      <c r="I55" s="92">
        <f t="shared" si="6"/>
        <v>1.3165167102773967</v>
      </c>
      <c r="K55" s="37"/>
      <c r="L55" s="21" t="s">
        <v>3031</v>
      </c>
      <c r="M55" s="6">
        <v>5.5759999999999996</v>
      </c>
      <c r="N55" s="6">
        <v>0.41260000000000002</v>
      </c>
      <c r="O55" s="6" t="s">
        <v>65</v>
      </c>
      <c r="P55" s="6" t="s">
        <v>69</v>
      </c>
      <c r="Q55" s="6"/>
      <c r="R55" s="21" t="s">
        <v>5107</v>
      </c>
      <c r="S55" s="6">
        <v>7.2739999999999999E-2</v>
      </c>
      <c r="T55" s="6" t="s">
        <v>5339</v>
      </c>
      <c r="U55" s="6" t="s">
        <v>69</v>
      </c>
      <c r="V55" s="6" t="s">
        <v>65</v>
      </c>
      <c r="W55" s="6">
        <v>0.95309999999999995</v>
      </c>
      <c r="X55" s="6"/>
      <c r="Y55" s="6"/>
      <c r="Z55" s="4"/>
    </row>
    <row r="56" spans="1:26" ht="18" x14ac:dyDescent="0.2">
      <c r="A56" s="53" t="s">
        <v>2042</v>
      </c>
      <c r="B56" s="54" t="s">
        <v>5094</v>
      </c>
      <c r="C56" s="54" t="s">
        <v>5080</v>
      </c>
      <c r="D56" s="54">
        <v>24.081516000000001</v>
      </c>
      <c r="E56" s="82" t="s">
        <v>5311</v>
      </c>
      <c r="F56" s="82">
        <v>32.083472999999998</v>
      </c>
      <c r="G56" s="82">
        <f t="shared" si="4"/>
        <v>8.0019569999999973</v>
      </c>
      <c r="H56" s="82">
        <f t="shared" si="5"/>
        <v>-0.31015883333333782</v>
      </c>
      <c r="I56" s="93">
        <f t="shared" si="6"/>
        <v>1.2398441929194042</v>
      </c>
      <c r="K56" s="37"/>
      <c r="L56" s="21" t="s">
        <v>5017</v>
      </c>
      <c r="M56" s="6">
        <v>2.1070000000000002</v>
      </c>
      <c r="N56" s="6">
        <v>0.41299999999999998</v>
      </c>
      <c r="O56" s="6" t="s">
        <v>65</v>
      </c>
      <c r="P56" s="6" t="s">
        <v>69</v>
      </c>
      <c r="Q56" s="6"/>
      <c r="R56" s="21" t="s">
        <v>5109</v>
      </c>
      <c r="S56" s="6">
        <v>6.3939999999999997E-2</v>
      </c>
      <c r="T56" s="6" t="s">
        <v>5340</v>
      </c>
      <c r="U56" s="6" t="s">
        <v>69</v>
      </c>
      <c r="V56" s="6" t="s">
        <v>65</v>
      </c>
      <c r="W56" s="6">
        <v>0.98019999999999996</v>
      </c>
      <c r="X56" s="6"/>
      <c r="Y56" s="6"/>
      <c r="Z56" s="4"/>
    </row>
    <row r="57" spans="1:26" x14ac:dyDescent="0.2">
      <c r="A57" s="33" t="s">
        <v>2047</v>
      </c>
      <c r="B57" s="51" t="s">
        <v>5095</v>
      </c>
      <c r="C57" s="51" t="s">
        <v>5080</v>
      </c>
      <c r="D57" s="51">
        <v>25.414818</v>
      </c>
      <c r="E57" s="122" t="s">
        <v>5311</v>
      </c>
      <c r="F57" s="122">
        <v>33.475254</v>
      </c>
      <c r="G57" s="122">
        <f t="shared" si="4"/>
        <v>8.0604359999999993</v>
      </c>
      <c r="H57" s="122">
        <f t="shared" si="5"/>
        <v>-0.25167983333333588</v>
      </c>
      <c r="I57" s="123">
        <f t="shared" si="6"/>
        <v>1.1905926006126368</v>
      </c>
      <c r="K57" s="37"/>
      <c r="L57" s="21" t="s">
        <v>5018</v>
      </c>
      <c r="M57" s="6">
        <v>0.46820000000000001</v>
      </c>
      <c r="N57" s="6">
        <v>0.92649999999999999</v>
      </c>
      <c r="O57" s="6" t="s">
        <v>65</v>
      </c>
      <c r="P57" s="6" t="s">
        <v>69</v>
      </c>
      <c r="Q57" s="6"/>
      <c r="R57" s="21"/>
      <c r="S57" s="6"/>
      <c r="T57" s="6"/>
      <c r="U57" s="6"/>
      <c r="V57" s="6"/>
      <c r="W57" s="6"/>
      <c r="X57" s="6"/>
      <c r="Y57" s="6"/>
      <c r="Z57" s="4"/>
    </row>
    <row r="58" spans="1:26" x14ac:dyDescent="0.2">
      <c r="A58" s="52" t="s">
        <v>2048</v>
      </c>
      <c r="B58" s="1" t="s">
        <v>5095</v>
      </c>
      <c r="C58" s="1" t="s">
        <v>5080</v>
      </c>
      <c r="D58" s="1">
        <v>25.431055000000001</v>
      </c>
      <c r="E58" s="81" t="s">
        <v>5311</v>
      </c>
      <c r="F58" s="81">
        <v>34.069026999999998</v>
      </c>
      <c r="G58" s="81">
        <f t="shared" si="4"/>
        <v>8.6379719999999978</v>
      </c>
      <c r="H58" s="81">
        <f t="shared" si="5"/>
        <v>0.32585616666666262</v>
      </c>
      <c r="I58" s="92">
        <f t="shared" si="6"/>
        <v>0.79782477711505151</v>
      </c>
      <c r="K58" s="37"/>
      <c r="L58" s="21"/>
      <c r="M58" s="6"/>
      <c r="N58" s="6"/>
      <c r="O58" s="6"/>
      <c r="P58" s="6"/>
      <c r="Q58" s="6"/>
      <c r="R58" s="21"/>
      <c r="S58" s="6"/>
      <c r="T58" s="6"/>
      <c r="U58" s="6"/>
      <c r="V58" s="6"/>
      <c r="W58" s="6"/>
      <c r="X58" s="6"/>
      <c r="Y58" s="6"/>
      <c r="Z58" s="4"/>
    </row>
    <row r="59" spans="1:26" x14ac:dyDescent="0.2">
      <c r="A59" s="52" t="s">
        <v>2049</v>
      </c>
      <c r="B59" s="1" t="s">
        <v>5095</v>
      </c>
      <c r="C59" s="1" t="s">
        <v>5080</v>
      </c>
      <c r="D59" s="1">
        <v>24.717613</v>
      </c>
      <c r="E59" s="81" t="s">
        <v>5311</v>
      </c>
      <c r="F59" s="81">
        <v>32.825279999999999</v>
      </c>
      <c r="G59" s="81">
        <f t="shared" si="4"/>
        <v>8.1076669999999993</v>
      </c>
      <c r="H59" s="81">
        <f t="shared" si="5"/>
        <v>-0.20444883333333586</v>
      </c>
      <c r="I59" s="92">
        <f t="shared" si="6"/>
        <v>1.152246059052819</v>
      </c>
      <c r="K59" s="37"/>
      <c r="L59" s="21" t="s">
        <v>2951</v>
      </c>
      <c r="M59" s="6" t="s">
        <v>2952</v>
      </c>
      <c r="N59" s="6" t="s">
        <v>2953</v>
      </c>
      <c r="O59" s="6" t="s">
        <v>2954</v>
      </c>
      <c r="P59" s="6" t="s">
        <v>2955</v>
      </c>
      <c r="Q59" s="6" t="s">
        <v>2947</v>
      </c>
      <c r="R59" s="21" t="s">
        <v>2991</v>
      </c>
      <c r="S59" s="6" t="s">
        <v>2992</v>
      </c>
      <c r="T59" s="6" t="s">
        <v>2993</v>
      </c>
      <c r="U59" s="6" t="s">
        <v>2984</v>
      </c>
      <c r="V59" s="6" t="s">
        <v>2994</v>
      </c>
      <c r="W59" s="6" t="s">
        <v>2995</v>
      </c>
      <c r="X59" s="6" t="s">
        <v>2996</v>
      </c>
      <c r="Y59" s="6" t="s">
        <v>2997</v>
      </c>
      <c r="Z59" s="4" t="s">
        <v>2953</v>
      </c>
    </row>
    <row r="60" spans="1:26" x14ac:dyDescent="0.2">
      <c r="A60" s="52" t="s">
        <v>2050</v>
      </c>
      <c r="B60" s="1" t="s">
        <v>5095</v>
      </c>
      <c r="C60" s="1" t="s">
        <v>5080</v>
      </c>
      <c r="D60" s="1">
        <v>25.865538000000001</v>
      </c>
      <c r="E60" s="81" t="s">
        <v>5311</v>
      </c>
      <c r="F60" s="81">
        <v>34.247979999999998</v>
      </c>
      <c r="G60" s="81">
        <f t="shared" si="4"/>
        <v>8.3824419999999975</v>
      </c>
      <c r="H60" s="81">
        <f t="shared" si="5"/>
        <v>7.032616666666236E-2</v>
      </c>
      <c r="I60" s="92">
        <f t="shared" si="6"/>
        <v>0.95242264855543368</v>
      </c>
      <c r="K60" s="37"/>
      <c r="L60" s="21" t="s">
        <v>3031</v>
      </c>
      <c r="M60" s="6">
        <v>7.3319999999999996E-2</v>
      </c>
      <c r="N60" s="6">
        <v>2</v>
      </c>
      <c r="O60" s="6">
        <v>3.6659999999999998E-2</v>
      </c>
      <c r="P60" s="6" t="s">
        <v>5341</v>
      </c>
      <c r="Q60" s="6" t="s">
        <v>5342</v>
      </c>
      <c r="R60" s="21"/>
      <c r="S60" s="6"/>
      <c r="T60" s="6"/>
      <c r="U60" s="6"/>
      <c r="V60" s="6"/>
      <c r="W60" s="6"/>
      <c r="X60" s="6"/>
      <c r="Y60" s="6"/>
      <c r="Z60" s="4"/>
    </row>
    <row r="61" spans="1:26" ht="18" x14ac:dyDescent="0.2">
      <c r="A61" s="52" t="s">
        <v>2069</v>
      </c>
      <c r="B61" s="1" t="s">
        <v>5095</v>
      </c>
      <c r="C61" s="1" t="s">
        <v>5080</v>
      </c>
      <c r="D61" s="1">
        <v>23.976559999999999</v>
      </c>
      <c r="E61" s="81" t="s">
        <v>5311</v>
      </c>
      <c r="F61" s="81">
        <v>32.016537</v>
      </c>
      <c r="G61" s="81">
        <f t="shared" si="4"/>
        <v>8.0399770000000004</v>
      </c>
      <c r="H61" s="81">
        <f t="shared" si="5"/>
        <v>-0.27213883333333477</v>
      </c>
      <c r="I61" s="92">
        <f t="shared" si="6"/>
        <v>1.2075967952697295</v>
      </c>
      <c r="K61" s="37"/>
      <c r="L61" s="21" t="s">
        <v>5017</v>
      </c>
      <c r="M61" s="6">
        <v>2.7709999999999999E-2</v>
      </c>
      <c r="N61" s="6">
        <v>1</v>
      </c>
      <c r="O61" s="6">
        <v>2.7709999999999999E-2</v>
      </c>
      <c r="P61" s="6" t="s">
        <v>5343</v>
      </c>
      <c r="Q61" s="6" t="s">
        <v>5344</v>
      </c>
      <c r="R61" s="21" t="s">
        <v>5102</v>
      </c>
      <c r="S61" s="6">
        <v>1.008</v>
      </c>
      <c r="T61" s="6">
        <v>1.1439999999999999</v>
      </c>
      <c r="U61" s="6">
        <v>-0.13539999999999999</v>
      </c>
      <c r="V61" s="6">
        <v>0.1158</v>
      </c>
      <c r="W61" s="6">
        <v>6</v>
      </c>
      <c r="X61" s="6">
        <v>6</v>
      </c>
      <c r="Y61" s="6">
        <v>1.169</v>
      </c>
      <c r="Z61" s="4">
        <v>30</v>
      </c>
    </row>
    <row r="62" spans="1:26" ht="18" x14ac:dyDescent="0.2">
      <c r="A62" s="52" t="s">
        <v>2089</v>
      </c>
      <c r="B62" s="1" t="s">
        <v>5095</v>
      </c>
      <c r="C62" s="1" t="s">
        <v>5080</v>
      </c>
      <c r="D62" s="1">
        <v>23.934356999999999</v>
      </c>
      <c r="E62" s="81" t="s">
        <v>5311</v>
      </c>
      <c r="F62" s="81">
        <v>32.167206</v>
      </c>
      <c r="G62" s="81">
        <f t="shared" si="4"/>
        <v>8.2328490000000016</v>
      </c>
      <c r="H62" s="81">
        <f t="shared" si="5"/>
        <v>-7.9266833333333508E-2</v>
      </c>
      <c r="I62" s="92">
        <f t="shared" si="6"/>
        <v>1.0564810084875436</v>
      </c>
      <c r="K62" s="37"/>
      <c r="L62" s="21" t="s">
        <v>5018</v>
      </c>
      <c r="M62" s="6">
        <v>6.156E-3</v>
      </c>
      <c r="N62" s="6">
        <v>2</v>
      </c>
      <c r="O62" s="6">
        <v>3.078E-3</v>
      </c>
      <c r="P62" s="6" t="s">
        <v>5345</v>
      </c>
      <c r="Q62" s="6" t="s">
        <v>5346</v>
      </c>
      <c r="R62" s="21" t="s">
        <v>5104</v>
      </c>
      <c r="S62" s="6">
        <v>1.008</v>
      </c>
      <c r="T62" s="6">
        <v>1.1160000000000001</v>
      </c>
      <c r="U62" s="6">
        <v>-0.1074</v>
      </c>
      <c r="V62" s="6">
        <v>0.10829999999999999</v>
      </c>
      <c r="W62" s="6">
        <v>6</v>
      </c>
      <c r="X62" s="6">
        <v>8</v>
      </c>
      <c r="Y62" s="6">
        <v>0.99180000000000001</v>
      </c>
      <c r="Z62" s="4">
        <v>30</v>
      </c>
    </row>
    <row r="63" spans="1:26" ht="18" x14ac:dyDescent="0.2">
      <c r="A63" s="52" t="s">
        <v>2095</v>
      </c>
      <c r="B63" s="1" t="s">
        <v>5095</v>
      </c>
      <c r="C63" s="1" t="s">
        <v>5080</v>
      </c>
      <c r="D63" s="1">
        <v>23.804549999999999</v>
      </c>
      <c r="E63" s="81" t="s">
        <v>5311</v>
      </c>
      <c r="F63" s="81">
        <v>31.91198</v>
      </c>
      <c r="G63" s="81">
        <f t="shared" si="4"/>
        <v>8.1074300000000008</v>
      </c>
      <c r="H63" s="81">
        <f t="shared" si="5"/>
        <v>-0.20468583333333434</v>
      </c>
      <c r="I63" s="92">
        <f t="shared" si="6"/>
        <v>1.152435360838644</v>
      </c>
      <c r="K63" s="37"/>
      <c r="L63" s="23" t="s">
        <v>2962</v>
      </c>
      <c r="M63" s="7">
        <v>1.206</v>
      </c>
      <c r="N63" s="7">
        <v>30</v>
      </c>
      <c r="O63" s="7">
        <v>4.02E-2</v>
      </c>
      <c r="P63" s="7"/>
      <c r="Q63" s="7"/>
      <c r="R63" s="21" t="s">
        <v>5107</v>
      </c>
      <c r="S63" s="6">
        <v>1.1910000000000001</v>
      </c>
      <c r="T63" s="6">
        <v>1.119</v>
      </c>
      <c r="U63" s="6">
        <v>7.2739999999999999E-2</v>
      </c>
      <c r="V63" s="6">
        <v>0.1158</v>
      </c>
      <c r="W63" s="6">
        <v>6</v>
      </c>
      <c r="X63" s="6">
        <v>6</v>
      </c>
      <c r="Y63" s="6">
        <v>0.62839999999999996</v>
      </c>
      <c r="Z63" s="4">
        <v>30</v>
      </c>
    </row>
    <row r="64" spans="1:26" ht="18" x14ac:dyDescent="0.2">
      <c r="A64" s="53" t="s">
        <v>2096</v>
      </c>
      <c r="B64" s="54" t="s">
        <v>5095</v>
      </c>
      <c r="C64" s="54" t="s">
        <v>5080</v>
      </c>
      <c r="D64" s="54">
        <v>24.261959999999998</v>
      </c>
      <c r="E64" s="82" t="s">
        <v>5311</v>
      </c>
      <c r="F64" s="82">
        <v>32.072617000000001</v>
      </c>
      <c r="G64" s="82">
        <f t="shared" si="4"/>
        <v>7.8106570000000026</v>
      </c>
      <c r="H64" s="82">
        <f t="shared" si="5"/>
        <v>-0.50145883333333252</v>
      </c>
      <c r="I64" s="93">
        <f t="shared" si="6"/>
        <v>1.4156443188867751</v>
      </c>
      <c r="K64" s="37"/>
      <c r="R64" s="23" t="s">
        <v>5109</v>
      </c>
      <c r="S64" s="7">
        <v>1.1910000000000001</v>
      </c>
      <c r="T64" s="7">
        <v>1.127</v>
      </c>
      <c r="U64" s="7">
        <v>6.3939999999999997E-2</v>
      </c>
      <c r="V64" s="7">
        <v>0.12939999999999999</v>
      </c>
      <c r="W64" s="7">
        <v>6</v>
      </c>
      <c r="X64" s="7">
        <v>4</v>
      </c>
      <c r="Y64" s="7">
        <v>0.49409999999999998</v>
      </c>
      <c r="Z64" s="5">
        <v>30</v>
      </c>
    </row>
    <row r="65" spans="1:20" x14ac:dyDescent="0.2">
      <c r="A65" s="33" t="s">
        <v>3461</v>
      </c>
      <c r="B65" s="51" t="s">
        <v>5106</v>
      </c>
      <c r="C65" s="51" t="s">
        <v>5080</v>
      </c>
      <c r="D65" s="51">
        <v>24.310805999999999</v>
      </c>
      <c r="E65" s="122" t="s">
        <v>5311</v>
      </c>
      <c r="F65" s="122">
        <v>32.456040000000002</v>
      </c>
      <c r="G65" s="122">
        <f t="shared" si="4"/>
        <v>8.1452340000000021</v>
      </c>
      <c r="H65" s="122">
        <f t="shared" si="5"/>
        <v>-0.16688183333333306</v>
      </c>
      <c r="I65" s="123">
        <f t="shared" si="6"/>
        <v>1.1226294672174479</v>
      </c>
      <c r="K65" s="37"/>
    </row>
    <row r="66" spans="1:20" x14ac:dyDescent="0.2">
      <c r="A66" s="52" t="s">
        <v>3797</v>
      </c>
      <c r="B66" s="1" t="s">
        <v>5106</v>
      </c>
      <c r="C66" s="1" t="s">
        <v>5080</v>
      </c>
      <c r="D66" s="1">
        <v>24.46294</v>
      </c>
      <c r="E66" s="81" t="s">
        <v>5311</v>
      </c>
      <c r="F66" s="81">
        <v>33.144592000000003</v>
      </c>
      <c r="G66" s="81">
        <f t="shared" si="4"/>
        <v>8.6816520000000033</v>
      </c>
      <c r="H66" s="81">
        <f t="shared" si="5"/>
        <v>0.36953616666666811</v>
      </c>
      <c r="I66" s="92">
        <f t="shared" si="6"/>
        <v>0.77403131152814253</v>
      </c>
      <c r="K66" s="37"/>
    </row>
    <row r="67" spans="1:20" x14ac:dyDescent="0.2">
      <c r="A67" s="52" t="s">
        <v>3802</v>
      </c>
      <c r="B67" s="1" t="s">
        <v>5106</v>
      </c>
      <c r="C67" s="1" t="s">
        <v>5080</v>
      </c>
      <c r="D67" s="1">
        <v>24.047674000000001</v>
      </c>
      <c r="E67" s="81" t="s">
        <v>5311</v>
      </c>
      <c r="F67" s="81">
        <v>32.244391999999998</v>
      </c>
      <c r="G67" s="81">
        <f t="shared" si="4"/>
        <v>8.1967179999999971</v>
      </c>
      <c r="H67" s="81">
        <f t="shared" si="5"/>
        <v>-0.11539783333333808</v>
      </c>
      <c r="I67" s="92">
        <f t="shared" si="6"/>
        <v>1.083273724712869</v>
      </c>
      <c r="K67" s="37"/>
    </row>
    <row r="68" spans="1:20" x14ac:dyDescent="0.2">
      <c r="A68" s="52" t="s">
        <v>2176</v>
      </c>
      <c r="B68" s="1" t="s">
        <v>5106</v>
      </c>
      <c r="C68" s="1" t="s">
        <v>5080</v>
      </c>
      <c r="D68" s="1">
        <v>23.711525000000002</v>
      </c>
      <c r="E68" s="81" t="s">
        <v>5311</v>
      </c>
      <c r="F68" s="81">
        <v>31.851870999999999</v>
      </c>
      <c r="G68" s="81">
        <f t="shared" si="4"/>
        <v>8.1403459999999974</v>
      </c>
      <c r="H68" s="81">
        <f t="shared" si="5"/>
        <v>-0.17176983333333773</v>
      </c>
      <c r="I68" s="92">
        <f t="shared" si="6"/>
        <v>1.1264395027055638</v>
      </c>
      <c r="K68" s="37"/>
    </row>
    <row r="69" spans="1:20" x14ac:dyDescent="0.2">
      <c r="A69" s="52" t="s">
        <v>2177</v>
      </c>
      <c r="B69" s="1" t="s">
        <v>5106</v>
      </c>
      <c r="C69" s="1" t="s">
        <v>5080</v>
      </c>
      <c r="D69" s="1">
        <v>23.920963</v>
      </c>
      <c r="E69" s="81" t="s">
        <v>5311</v>
      </c>
      <c r="F69" s="81">
        <v>32.319397000000002</v>
      </c>
      <c r="G69" s="81">
        <f t="shared" si="4"/>
        <v>8.3984340000000017</v>
      </c>
      <c r="H69" s="81">
        <f t="shared" si="5"/>
        <v>8.6318166666666585E-2</v>
      </c>
      <c r="I69" s="92">
        <f t="shared" si="6"/>
        <v>0.94192352264240897</v>
      </c>
      <c r="K69" s="37"/>
    </row>
    <row r="70" spans="1:20" x14ac:dyDescent="0.2">
      <c r="A70" s="53" t="s">
        <v>2193</v>
      </c>
      <c r="B70" s="54" t="s">
        <v>5106</v>
      </c>
      <c r="C70" s="54" t="s">
        <v>5080</v>
      </c>
      <c r="D70" s="54">
        <v>23.725517</v>
      </c>
      <c r="E70" s="82" t="s">
        <v>5311</v>
      </c>
      <c r="F70" s="82">
        <v>32.035828000000002</v>
      </c>
      <c r="G70" s="82">
        <f t="shared" si="4"/>
        <v>8.3103110000000022</v>
      </c>
      <c r="H70" s="82">
        <f>G70-$H$72</f>
        <v>-1.8048333333329225E-3</v>
      </c>
      <c r="I70" s="93">
        <f t="shared" si="6"/>
        <v>1.0012517979822326</v>
      </c>
      <c r="K70" s="37"/>
    </row>
    <row r="71" spans="1:20" x14ac:dyDescent="0.2">
      <c r="A71" s="52" t="s">
        <v>5111</v>
      </c>
      <c r="C71" s="1" t="s">
        <v>5080</v>
      </c>
      <c r="D71" s="1" t="s">
        <v>5112</v>
      </c>
      <c r="E71" s="81" t="s">
        <v>5311</v>
      </c>
      <c r="F71" s="81" t="s">
        <v>5112</v>
      </c>
      <c r="G71" s="81"/>
      <c r="H71" s="81"/>
      <c r="I71" s="92"/>
      <c r="K71" s="37"/>
    </row>
    <row r="72" spans="1:20" x14ac:dyDescent="0.2">
      <c r="A72" s="53"/>
      <c r="B72" s="54"/>
      <c r="C72" s="54"/>
      <c r="D72" s="54"/>
      <c r="E72" s="82"/>
      <c r="F72" s="82"/>
      <c r="G72" s="82" t="s">
        <v>5031</v>
      </c>
      <c r="H72" s="82">
        <f>AVERAGE(G65:G70)</f>
        <v>8.3121158333333351</v>
      </c>
      <c r="I72" s="93"/>
      <c r="K72" s="37"/>
    </row>
    <row r="73" spans="1:20" x14ac:dyDescent="0.2">
      <c r="K73" s="37"/>
    </row>
    <row r="74" spans="1:20" x14ac:dyDescent="0.2">
      <c r="A74" s="77" t="s">
        <v>5850</v>
      </c>
    </row>
    <row r="75" spans="1:20" x14ac:dyDescent="0.2">
      <c r="A75" s="71" t="s">
        <v>4</v>
      </c>
      <c r="B75" s="72" t="s">
        <v>2922</v>
      </c>
      <c r="C75" s="72" t="s">
        <v>5076</v>
      </c>
      <c r="D75" s="72" t="s">
        <v>5077</v>
      </c>
      <c r="E75" s="79" t="s">
        <v>5076</v>
      </c>
      <c r="F75" s="79" t="s">
        <v>5077</v>
      </c>
      <c r="G75" s="79" t="s">
        <v>5306</v>
      </c>
      <c r="H75" s="79" t="s">
        <v>5307</v>
      </c>
      <c r="I75" s="91" t="s">
        <v>5308</v>
      </c>
    </row>
    <row r="76" spans="1:20" x14ac:dyDescent="0.2">
      <c r="A76" s="33" t="s">
        <v>2867</v>
      </c>
      <c r="B76" s="51" t="s">
        <v>5347</v>
      </c>
      <c r="C76" s="51" t="s">
        <v>5080</v>
      </c>
      <c r="D76" s="51">
        <v>25.188842999999999</v>
      </c>
      <c r="E76" s="122" t="s">
        <v>5311</v>
      </c>
      <c r="F76" s="122">
        <v>32.353400000000001</v>
      </c>
      <c r="G76" s="122">
        <f>F76-D76</f>
        <v>7.1645570000000021</v>
      </c>
      <c r="H76" s="122">
        <f>G76-$H$100</f>
        <v>-1.3946666666635466E-3</v>
      </c>
      <c r="I76" s="123">
        <f>2^-H76</f>
        <v>1.0009671766818287</v>
      </c>
    </row>
    <row r="77" spans="1:20" x14ac:dyDescent="0.2">
      <c r="A77" s="52" t="s">
        <v>2868</v>
      </c>
      <c r="B77" s="1" t="s">
        <v>5347</v>
      </c>
      <c r="C77" s="1" t="s">
        <v>5080</v>
      </c>
      <c r="D77" s="1">
        <v>25.213732</v>
      </c>
      <c r="E77" s="81" t="s">
        <v>5311</v>
      </c>
      <c r="F77" s="81">
        <v>32.655974999999998</v>
      </c>
      <c r="G77" s="81">
        <f t="shared" ref="G77:G83" si="7">F77-D77</f>
        <v>7.4422429999999977</v>
      </c>
      <c r="H77" s="81">
        <f t="shared" ref="H77:H83" si="8">G77-$H$100</f>
        <v>0.27629133333333211</v>
      </c>
      <c r="I77" s="92">
        <f t="shared" ref="I77:I83" si="9">2^-H77</f>
        <v>0.82571090661584956</v>
      </c>
      <c r="L77" s="432" t="s">
        <v>5348</v>
      </c>
      <c r="M77" s="433"/>
      <c r="N77" s="433"/>
      <c r="O77" s="433"/>
      <c r="P77" s="433"/>
      <c r="Q77" s="434"/>
      <c r="R77" s="111"/>
      <c r="S77" s="37"/>
      <c r="T77" s="37"/>
    </row>
    <row r="78" spans="1:20" x14ac:dyDescent="0.2">
      <c r="A78" s="52" t="s">
        <v>2869</v>
      </c>
      <c r="B78" s="1" t="s">
        <v>5347</v>
      </c>
      <c r="C78" s="1" t="s">
        <v>5080</v>
      </c>
      <c r="D78" s="1">
        <v>25.050808</v>
      </c>
      <c r="E78" s="81" t="s">
        <v>5311</v>
      </c>
      <c r="F78" s="81">
        <v>32.128585999999999</v>
      </c>
      <c r="G78" s="81">
        <f t="shared" si="7"/>
        <v>7.0777779999999986</v>
      </c>
      <c r="H78" s="81">
        <f t="shared" si="8"/>
        <v>-8.8173666666667039E-2</v>
      </c>
      <c r="I78" s="92">
        <f t="shared" si="9"/>
        <v>1.0630236297851139</v>
      </c>
      <c r="L78" s="24"/>
      <c r="M78" s="46"/>
      <c r="N78" s="46"/>
      <c r="O78" s="46"/>
      <c r="P78" s="46"/>
      <c r="Q78" s="47"/>
      <c r="R78" s="37"/>
      <c r="S78" s="37"/>
      <c r="T78" s="37"/>
    </row>
    <row r="79" spans="1:20" x14ac:dyDescent="0.2">
      <c r="A79" s="52" t="s">
        <v>2870</v>
      </c>
      <c r="B79" s="1" t="s">
        <v>5347</v>
      </c>
      <c r="C79" s="1" t="s">
        <v>5080</v>
      </c>
      <c r="D79" s="1">
        <v>27.560593000000001</v>
      </c>
      <c r="E79" s="81" t="s">
        <v>5311</v>
      </c>
      <c r="F79" s="81">
        <v>35.129973999999997</v>
      </c>
      <c r="G79" s="81">
        <f t="shared" si="7"/>
        <v>7.5693809999999964</v>
      </c>
      <c r="H79" s="81">
        <f t="shared" si="8"/>
        <v>0.40342933333333075</v>
      </c>
      <c r="I79" s="92">
        <f t="shared" si="9"/>
        <v>0.75605896867234013</v>
      </c>
      <c r="L79" s="21" t="s">
        <v>5078</v>
      </c>
      <c r="M79" s="6"/>
      <c r="N79" s="6"/>
      <c r="O79" s="6"/>
      <c r="P79" s="6"/>
      <c r="Q79" s="39"/>
      <c r="R79" s="37"/>
      <c r="S79" s="37"/>
      <c r="T79" s="37"/>
    </row>
    <row r="80" spans="1:20" x14ac:dyDescent="0.2">
      <c r="A80" s="52" t="s">
        <v>2871</v>
      </c>
      <c r="B80" s="1" t="s">
        <v>5347</v>
      </c>
      <c r="C80" s="1" t="s">
        <v>5080</v>
      </c>
      <c r="D80" s="1">
        <v>25.099995</v>
      </c>
      <c r="E80" s="81" t="s">
        <v>5311</v>
      </c>
      <c r="F80" s="81">
        <v>32.206963000000002</v>
      </c>
      <c r="G80" s="81">
        <f t="shared" si="7"/>
        <v>7.106968000000002</v>
      </c>
      <c r="H80" s="81">
        <f t="shared" si="8"/>
        <v>-5.8983666666663659E-2</v>
      </c>
      <c r="I80" s="92">
        <f t="shared" si="9"/>
        <v>1.04173163507681</v>
      </c>
      <c r="L80" s="28" t="s">
        <v>5081</v>
      </c>
      <c r="M80" s="6"/>
      <c r="N80" s="6"/>
      <c r="O80" s="6"/>
      <c r="P80" s="6"/>
      <c r="Q80" s="39"/>
      <c r="R80" s="37"/>
      <c r="S80" s="37"/>
      <c r="T80" s="37"/>
    </row>
    <row r="81" spans="1:26" x14ac:dyDescent="0.2">
      <c r="A81" s="53" t="s">
        <v>2780</v>
      </c>
      <c r="B81" s="54" t="s">
        <v>5347</v>
      </c>
      <c r="C81" s="54" t="s">
        <v>5080</v>
      </c>
      <c r="D81" s="54">
        <v>25.964973000000001</v>
      </c>
      <c r="E81" s="82" t="s">
        <v>5311</v>
      </c>
      <c r="F81" s="82">
        <v>32.748480000000001</v>
      </c>
      <c r="G81" s="82">
        <f t="shared" si="7"/>
        <v>6.7835070000000002</v>
      </c>
      <c r="H81" s="82">
        <f t="shared" si="8"/>
        <v>-0.38244466666666543</v>
      </c>
      <c r="I81" s="93">
        <f t="shared" si="9"/>
        <v>1.3035488665614487</v>
      </c>
      <c r="L81" s="21"/>
      <c r="M81" s="6"/>
      <c r="N81" s="6"/>
      <c r="O81" s="6"/>
      <c r="P81" s="6"/>
      <c r="Q81" s="39"/>
      <c r="R81" s="37"/>
      <c r="S81" s="37"/>
      <c r="T81" s="37"/>
    </row>
    <row r="82" spans="1:26" x14ac:dyDescent="0.2">
      <c r="A82" s="33" t="s">
        <v>2872</v>
      </c>
      <c r="B82" s="51" t="s">
        <v>5135</v>
      </c>
      <c r="C82" s="51" t="s">
        <v>5080</v>
      </c>
      <c r="D82" s="51">
        <v>26.363160000000001</v>
      </c>
      <c r="E82" s="122" t="s">
        <v>5311</v>
      </c>
      <c r="F82" s="122">
        <v>33.122540000000001</v>
      </c>
      <c r="G82" s="122">
        <f t="shared" si="7"/>
        <v>6.7593800000000002</v>
      </c>
      <c r="H82" s="122">
        <f t="shared" si="8"/>
        <v>-0.40657166666666544</v>
      </c>
      <c r="I82" s="123">
        <f t="shared" si="9"/>
        <v>1.3255321539695017</v>
      </c>
      <c r="L82" s="21" t="s">
        <v>5082</v>
      </c>
      <c r="M82" s="30" t="s">
        <v>5083</v>
      </c>
      <c r="N82" s="30" t="s">
        <v>5349</v>
      </c>
      <c r="O82" s="30" t="s">
        <v>5132</v>
      </c>
      <c r="P82" s="30" t="s">
        <v>5350</v>
      </c>
      <c r="Q82" s="127"/>
      <c r="R82" s="37"/>
      <c r="S82" s="37"/>
      <c r="T82" s="37"/>
    </row>
    <row r="83" spans="1:26" x14ac:dyDescent="0.2">
      <c r="A83" s="52" t="s">
        <v>2873</v>
      </c>
      <c r="B83" s="1" t="s">
        <v>5135</v>
      </c>
      <c r="C83" s="1" t="s">
        <v>5080</v>
      </c>
      <c r="D83" s="1">
        <v>25.324912999999999</v>
      </c>
      <c r="E83" s="81" t="s">
        <v>5311</v>
      </c>
      <c r="F83" s="81">
        <v>33.050727999999999</v>
      </c>
      <c r="G83" s="81">
        <f t="shared" si="7"/>
        <v>7.7258150000000008</v>
      </c>
      <c r="H83" s="81">
        <f t="shared" si="8"/>
        <v>0.55986333333333516</v>
      </c>
      <c r="I83" s="92">
        <f t="shared" si="9"/>
        <v>0.67836642240915823</v>
      </c>
      <c r="L83" s="21" t="s">
        <v>5089</v>
      </c>
      <c r="M83" s="6">
        <v>3</v>
      </c>
      <c r="N83" s="6">
        <v>6</v>
      </c>
      <c r="O83" s="6">
        <v>5</v>
      </c>
      <c r="P83" s="6">
        <v>6</v>
      </c>
      <c r="Q83" s="39"/>
      <c r="R83" s="37"/>
      <c r="S83" s="37"/>
      <c r="T83" s="37"/>
    </row>
    <row r="84" spans="1:26" x14ac:dyDescent="0.2">
      <c r="A84" s="52" t="s">
        <v>2875</v>
      </c>
      <c r="B84" s="1" t="s">
        <v>5135</v>
      </c>
      <c r="C84" s="1" t="s">
        <v>5080</v>
      </c>
      <c r="D84" s="1">
        <v>32.547280000000001</v>
      </c>
      <c r="E84" s="81" t="s">
        <v>5311</v>
      </c>
      <c r="F84" s="81" t="s">
        <v>5112</v>
      </c>
      <c r="G84" s="81"/>
      <c r="H84" s="81"/>
      <c r="I84" s="92"/>
      <c r="L84" s="23" t="s">
        <v>5090</v>
      </c>
      <c r="M84" s="7">
        <v>0</v>
      </c>
      <c r="N84" s="7">
        <v>0</v>
      </c>
      <c r="O84" s="7">
        <v>0</v>
      </c>
      <c r="P84" s="7">
        <v>0</v>
      </c>
      <c r="Q84" s="45"/>
      <c r="R84" s="37"/>
      <c r="S84" s="37"/>
      <c r="T84" s="37"/>
    </row>
    <row r="85" spans="1:26" x14ac:dyDescent="0.2">
      <c r="A85" s="52" t="s">
        <v>2886</v>
      </c>
      <c r="B85" s="1" t="s">
        <v>5135</v>
      </c>
      <c r="C85" s="1" t="s">
        <v>5080</v>
      </c>
      <c r="D85" s="1">
        <v>25.679784999999999</v>
      </c>
      <c r="E85" s="81" t="s">
        <v>5311</v>
      </c>
      <c r="F85" s="81">
        <v>33.590392999999999</v>
      </c>
      <c r="G85" s="81">
        <f t="shared" ref="G85:G93" si="10">F85-D85</f>
        <v>7.9106079999999999</v>
      </c>
      <c r="H85" s="81">
        <f t="shared" ref="H85:H93" si="11">G85-$H$100</f>
        <v>0.74465633333333425</v>
      </c>
      <c r="I85" s="92">
        <f t="shared" ref="I85:I93" si="12">2^-H85</f>
        <v>0.59681002164312857</v>
      </c>
      <c r="M85" s="37"/>
      <c r="N85" s="37"/>
      <c r="O85" s="37"/>
      <c r="P85" s="37"/>
      <c r="Q85" s="37"/>
      <c r="R85" s="37"/>
      <c r="S85" s="37"/>
      <c r="T85" s="37"/>
    </row>
    <row r="86" spans="1:26" x14ac:dyDescent="0.2">
      <c r="A86" s="52" t="s">
        <v>2887</v>
      </c>
      <c r="B86" s="1" t="s">
        <v>5135</v>
      </c>
      <c r="C86" s="1" t="s">
        <v>5080</v>
      </c>
      <c r="D86" s="1">
        <v>25.473832999999999</v>
      </c>
      <c r="E86" s="81" t="s">
        <v>5311</v>
      </c>
      <c r="F86" s="81">
        <v>33.521827999999999</v>
      </c>
      <c r="G86" s="81">
        <f t="shared" si="10"/>
        <v>8.0479950000000002</v>
      </c>
      <c r="H86" s="81">
        <f t="shared" si="11"/>
        <v>0.88204333333333462</v>
      </c>
      <c r="I86" s="92">
        <f t="shared" si="12"/>
        <v>0.54259838800594984</v>
      </c>
      <c r="L86" s="29" t="s">
        <v>4886</v>
      </c>
      <c r="M86" s="46"/>
      <c r="N86" s="46"/>
      <c r="O86" s="46"/>
      <c r="P86" s="46"/>
      <c r="Q86" s="47"/>
      <c r="R86" s="37"/>
      <c r="S86" s="37"/>
      <c r="T86" s="37"/>
    </row>
    <row r="87" spans="1:26" x14ac:dyDescent="0.2">
      <c r="A87" s="53" t="s">
        <v>2594</v>
      </c>
      <c r="B87" s="54" t="s">
        <v>5135</v>
      </c>
      <c r="C87" s="54" t="s">
        <v>5080</v>
      </c>
      <c r="D87" s="54">
        <v>25.314632</v>
      </c>
      <c r="E87" s="82" t="s">
        <v>5311</v>
      </c>
      <c r="F87" s="82">
        <v>32.175370000000001</v>
      </c>
      <c r="G87" s="82">
        <f t="shared" si="10"/>
        <v>6.8607380000000013</v>
      </c>
      <c r="H87" s="82">
        <f t="shared" si="11"/>
        <v>-0.30521366666666427</v>
      </c>
      <c r="I87" s="93">
        <f t="shared" si="12"/>
        <v>1.2356016192005832</v>
      </c>
      <c r="L87" s="28" t="s">
        <v>5001</v>
      </c>
      <c r="M87" s="30" t="s">
        <v>5083</v>
      </c>
      <c r="N87" s="30" t="s">
        <v>5349</v>
      </c>
      <c r="O87" s="30" t="s">
        <v>5132</v>
      </c>
      <c r="P87" s="30" t="s">
        <v>5350</v>
      </c>
      <c r="Q87" s="39"/>
      <c r="R87" s="37"/>
      <c r="S87" s="37"/>
      <c r="T87" s="37"/>
    </row>
    <row r="88" spans="1:26" x14ac:dyDescent="0.2">
      <c r="A88" s="33" t="s">
        <v>5013</v>
      </c>
      <c r="B88" s="51" t="s">
        <v>5336</v>
      </c>
      <c r="C88" s="51" t="s">
        <v>5080</v>
      </c>
      <c r="D88" s="51">
        <v>27.302364000000001</v>
      </c>
      <c r="E88" s="122" t="s">
        <v>5311</v>
      </c>
      <c r="F88" s="122">
        <v>34.907513000000002</v>
      </c>
      <c r="G88" s="122">
        <f t="shared" si="10"/>
        <v>7.6051490000000008</v>
      </c>
      <c r="H88" s="122">
        <f t="shared" si="11"/>
        <v>0.43919733333333522</v>
      </c>
      <c r="I88" s="123">
        <f t="shared" si="12"/>
        <v>0.73754483948885152</v>
      </c>
      <c r="L88" s="21" t="s">
        <v>5008</v>
      </c>
      <c r="M88" s="6">
        <v>0.8236</v>
      </c>
      <c r="N88" s="6">
        <v>0.95860000000000001</v>
      </c>
      <c r="O88" s="6">
        <v>0.81320000000000003</v>
      </c>
      <c r="P88" s="6">
        <v>0.94969999999999999</v>
      </c>
      <c r="Q88" s="39"/>
      <c r="R88" s="37"/>
      <c r="S88" s="37"/>
      <c r="T88" s="37"/>
    </row>
    <row r="89" spans="1:26" x14ac:dyDescent="0.2">
      <c r="A89" s="52" t="s">
        <v>5014</v>
      </c>
      <c r="B89" s="1" t="s">
        <v>5336</v>
      </c>
      <c r="C89" s="1" t="s">
        <v>5080</v>
      </c>
      <c r="D89" s="1">
        <v>26.505469999999999</v>
      </c>
      <c r="E89" s="81" t="s">
        <v>5311</v>
      </c>
      <c r="F89" s="81">
        <v>33.739097999999998</v>
      </c>
      <c r="G89" s="81">
        <f t="shared" si="10"/>
        <v>7.2336279999999995</v>
      </c>
      <c r="H89" s="81">
        <f t="shared" si="11"/>
        <v>6.7676333333333893E-2</v>
      </c>
      <c r="I89" s="92">
        <f t="shared" si="12"/>
        <v>0.95417359408218705</v>
      </c>
      <c r="L89" s="21" t="s">
        <v>38</v>
      </c>
      <c r="M89" s="6">
        <v>0.17230000000000001</v>
      </c>
      <c r="N89" s="6">
        <v>0.80859999999999999</v>
      </c>
      <c r="O89" s="6">
        <v>0.1033</v>
      </c>
      <c r="P89" s="6">
        <v>0.73780000000000001</v>
      </c>
      <c r="Q89" s="39"/>
      <c r="R89" s="37"/>
      <c r="S89" s="37"/>
      <c r="T89" s="37"/>
    </row>
    <row r="90" spans="1:26" x14ac:dyDescent="0.2">
      <c r="A90" s="52" t="s">
        <v>5011</v>
      </c>
      <c r="B90" s="1" t="s">
        <v>5336</v>
      </c>
      <c r="C90" s="1" t="s">
        <v>5080</v>
      </c>
      <c r="D90" s="1">
        <v>26.386963000000002</v>
      </c>
      <c r="E90" s="81" t="s">
        <v>5311</v>
      </c>
      <c r="F90" s="81">
        <v>33.803910000000002</v>
      </c>
      <c r="G90" s="81">
        <f t="shared" si="10"/>
        <v>7.4169470000000004</v>
      </c>
      <c r="H90" s="81">
        <f t="shared" si="11"/>
        <v>0.25099533333333479</v>
      </c>
      <c r="I90" s="92">
        <f t="shared" si="12"/>
        <v>0.84031647038951518</v>
      </c>
      <c r="L90" s="21" t="s">
        <v>5009</v>
      </c>
      <c r="M90" s="6" t="s">
        <v>49</v>
      </c>
      <c r="N90" s="6" t="s">
        <v>49</v>
      </c>
      <c r="O90" s="6" t="s">
        <v>49</v>
      </c>
      <c r="P90" s="6" t="s">
        <v>49</v>
      </c>
      <c r="Q90" s="39"/>
    </row>
    <row r="91" spans="1:26" x14ac:dyDescent="0.2">
      <c r="A91" s="52" t="s">
        <v>5015</v>
      </c>
      <c r="B91" s="1" t="s">
        <v>5336</v>
      </c>
      <c r="C91" s="1" t="s">
        <v>5080</v>
      </c>
      <c r="D91" s="1">
        <v>26.243438999999999</v>
      </c>
      <c r="E91" s="81" t="s">
        <v>5311</v>
      </c>
      <c r="F91" s="81">
        <v>33.91337</v>
      </c>
      <c r="G91" s="81">
        <f t="shared" si="10"/>
        <v>7.6699310000000018</v>
      </c>
      <c r="H91" s="81">
        <f t="shared" si="11"/>
        <v>0.50397933333333622</v>
      </c>
      <c r="I91" s="92">
        <f t="shared" si="12"/>
        <v>0.70515908160311336</v>
      </c>
      <c r="L91" s="21" t="s">
        <v>42</v>
      </c>
      <c r="M91" s="6" t="s">
        <v>65</v>
      </c>
      <c r="N91" s="6" t="s">
        <v>65</v>
      </c>
      <c r="O91" s="6" t="s">
        <v>65</v>
      </c>
      <c r="P91" s="6" t="s">
        <v>65</v>
      </c>
      <c r="Q91" s="39"/>
      <c r="R91" s="37"/>
      <c r="S91" s="37"/>
      <c r="T91" s="37"/>
    </row>
    <row r="92" spans="1:26" x14ac:dyDescent="0.2">
      <c r="A92" s="52" t="s">
        <v>2757</v>
      </c>
      <c r="B92" s="1" t="s">
        <v>5336</v>
      </c>
      <c r="C92" s="1" t="s">
        <v>5080</v>
      </c>
      <c r="D92" s="1">
        <v>25.946819999999999</v>
      </c>
      <c r="E92" s="81" t="s">
        <v>5311</v>
      </c>
      <c r="F92" s="81">
        <v>33.363235000000003</v>
      </c>
      <c r="G92" s="81">
        <f t="shared" si="10"/>
        <v>7.4164150000000042</v>
      </c>
      <c r="H92" s="81">
        <f t="shared" si="11"/>
        <v>0.25046333333333859</v>
      </c>
      <c r="I92" s="92">
        <f t="shared" si="12"/>
        <v>0.84062639784140691</v>
      </c>
      <c r="L92" s="23" t="s">
        <v>3028</v>
      </c>
      <c r="M92" s="7">
        <v>3</v>
      </c>
      <c r="N92" s="7">
        <v>6</v>
      </c>
      <c r="O92" s="7">
        <v>5</v>
      </c>
      <c r="P92" s="7">
        <v>6</v>
      </c>
      <c r="Q92" s="45"/>
      <c r="R92" s="37"/>
      <c r="S92" s="37"/>
      <c r="T92" s="37"/>
    </row>
    <row r="93" spans="1:26" x14ac:dyDescent="0.2">
      <c r="A93" s="53" t="s">
        <v>2762</v>
      </c>
      <c r="B93" s="54" t="s">
        <v>5336</v>
      </c>
      <c r="C93" s="54" t="s">
        <v>5080</v>
      </c>
      <c r="D93" s="54">
        <v>25.037890999999998</v>
      </c>
      <c r="E93" s="82" t="s">
        <v>5311</v>
      </c>
      <c r="F93" s="82">
        <v>32.831623</v>
      </c>
      <c r="G93" s="82">
        <f t="shared" si="10"/>
        <v>7.7937320000000021</v>
      </c>
      <c r="H93" s="82">
        <f t="shared" si="11"/>
        <v>0.62778033333333649</v>
      </c>
      <c r="I93" s="93">
        <f t="shared" si="12"/>
        <v>0.64717135891222821</v>
      </c>
      <c r="L93" s="97"/>
      <c r="M93" s="30"/>
      <c r="N93" s="30"/>
      <c r="O93" s="30"/>
      <c r="P93" s="30"/>
      <c r="Q93" s="6"/>
      <c r="R93" s="37"/>
      <c r="S93" s="37"/>
      <c r="T93" s="37"/>
    </row>
    <row r="94" spans="1:26" x14ac:dyDescent="0.2">
      <c r="A94" s="33" t="s">
        <v>5136</v>
      </c>
      <c r="B94" s="51" t="s">
        <v>5106</v>
      </c>
      <c r="C94" s="51" t="s">
        <v>5080</v>
      </c>
      <c r="D94" s="51">
        <v>31.036608000000001</v>
      </c>
      <c r="E94" s="122" t="s">
        <v>5311</v>
      </c>
      <c r="F94" s="122" t="s">
        <v>5112</v>
      </c>
      <c r="G94" s="122"/>
      <c r="H94" s="122"/>
      <c r="I94" s="123"/>
      <c r="L94" s="128" t="s">
        <v>2941</v>
      </c>
      <c r="M94" s="135" t="s">
        <v>2942</v>
      </c>
      <c r="N94" s="135"/>
      <c r="O94" s="135"/>
      <c r="P94" s="135"/>
      <c r="Q94" s="136"/>
      <c r="R94" s="128" t="s">
        <v>2983</v>
      </c>
      <c r="S94" s="129" t="s">
        <v>2984</v>
      </c>
      <c r="T94" s="129" t="s">
        <v>2985</v>
      </c>
      <c r="U94" s="129" t="s">
        <v>2986</v>
      </c>
      <c r="V94" s="129" t="s">
        <v>2987</v>
      </c>
      <c r="W94" s="129" t="s">
        <v>2988</v>
      </c>
      <c r="X94" s="129"/>
      <c r="Y94" s="129"/>
      <c r="Z94" s="134"/>
    </row>
    <row r="95" spans="1:26" x14ac:dyDescent="0.2">
      <c r="A95" s="52" t="s">
        <v>2601</v>
      </c>
      <c r="B95" s="1" t="s">
        <v>5106</v>
      </c>
      <c r="C95" s="1" t="s">
        <v>5080</v>
      </c>
      <c r="D95" s="1">
        <v>30.248505000000002</v>
      </c>
      <c r="E95" s="81" t="s">
        <v>5311</v>
      </c>
      <c r="F95" s="81" t="s">
        <v>5112</v>
      </c>
      <c r="G95" s="81"/>
      <c r="H95" s="81"/>
      <c r="I95" s="92"/>
      <c r="L95" s="21" t="s">
        <v>2944</v>
      </c>
      <c r="M95" s="6">
        <v>0.05</v>
      </c>
      <c r="N95" s="6"/>
      <c r="O95" s="6"/>
      <c r="P95" s="6"/>
      <c r="Q95" s="4"/>
      <c r="R95" s="21"/>
      <c r="S95" s="6"/>
      <c r="T95" s="6"/>
      <c r="U95" s="6"/>
      <c r="V95" s="6"/>
      <c r="W95" s="6"/>
      <c r="X95" s="6"/>
      <c r="Y95" s="6"/>
      <c r="Z95" s="4"/>
    </row>
    <row r="96" spans="1:26" ht="18" x14ac:dyDescent="0.2">
      <c r="A96" s="52" t="s">
        <v>2758</v>
      </c>
      <c r="B96" s="1" t="s">
        <v>5106</v>
      </c>
      <c r="C96" s="1" t="s">
        <v>5080</v>
      </c>
      <c r="D96" s="1">
        <v>25.188492</v>
      </c>
      <c r="E96" s="81" t="s">
        <v>5311</v>
      </c>
      <c r="F96" s="81">
        <v>32.532699999999998</v>
      </c>
      <c r="G96" s="81">
        <f>F96-D96</f>
        <v>7.3442079999999983</v>
      </c>
      <c r="H96" s="81">
        <f>G96-$H$100</f>
        <v>0.17825633333333268</v>
      </c>
      <c r="I96" s="92">
        <f>2^-H96</f>
        <v>0.88377049166433275</v>
      </c>
      <c r="K96" s="77"/>
      <c r="L96" s="21"/>
      <c r="M96" s="6"/>
      <c r="N96" s="6"/>
      <c r="O96" s="6"/>
      <c r="P96" s="6"/>
      <c r="Q96" s="4"/>
      <c r="R96" s="21" t="s">
        <v>5351</v>
      </c>
      <c r="S96" s="6">
        <v>0.1356</v>
      </c>
      <c r="T96" s="6" t="s">
        <v>5352</v>
      </c>
      <c r="U96" s="6" t="s">
        <v>69</v>
      </c>
      <c r="V96" s="6" t="s">
        <v>65</v>
      </c>
      <c r="W96" s="6">
        <v>0.68730000000000002</v>
      </c>
      <c r="X96" s="6"/>
      <c r="Y96" s="6"/>
      <c r="Z96" s="4"/>
    </row>
    <row r="97" spans="1:26" ht="18" x14ac:dyDescent="0.2">
      <c r="A97" s="52" t="s">
        <v>2764</v>
      </c>
      <c r="B97" s="1" t="s">
        <v>5106</v>
      </c>
      <c r="C97" s="1" t="s">
        <v>5080</v>
      </c>
      <c r="D97" s="1">
        <v>25.686679999999999</v>
      </c>
      <c r="E97" s="81" t="s">
        <v>5311</v>
      </c>
      <c r="F97" s="81">
        <v>32.551490000000001</v>
      </c>
      <c r="G97" s="81">
        <f>F97-D97</f>
        <v>6.8648100000000021</v>
      </c>
      <c r="H97" s="81">
        <f>G97-$H$100</f>
        <v>-0.30114166666666353</v>
      </c>
      <c r="I97" s="92">
        <f>2^-H97</f>
        <v>1.2321190564844062</v>
      </c>
      <c r="L97" s="21" t="s">
        <v>2945</v>
      </c>
      <c r="M97" s="6" t="s">
        <v>2946</v>
      </c>
      <c r="N97" s="6" t="s">
        <v>2947</v>
      </c>
      <c r="O97" s="6" t="s">
        <v>2948</v>
      </c>
      <c r="P97" s="6" t="s">
        <v>2949</v>
      </c>
      <c r="Q97" s="4"/>
      <c r="R97" s="21" t="s">
        <v>5353</v>
      </c>
      <c r="S97" s="6">
        <v>-0.21099999999999999</v>
      </c>
      <c r="T97" s="6" t="s">
        <v>5354</v>
      </c>
      <c r="U97" s="6" t="s">
        <v>69</v>
      </c>
      <c r="V97" s="6" t="s">
        <v>65</v>
      </c>
      <c r="W97" s="6">
        <v>0.25929999999999997</v>
      </c>
      <c r="X97" s="6"/>
      <c r="Y97" s="6"/>
      <c r="Z97" s="4"/>
    </row>
    <row r="98" spans="1:26" x14ac:dyDescent="0.2">
      <c r="A98" s="53" t="s">
        <v>2765</v>
      </c>
      <c r="B98" s="54" t="s">
        <v>5106</v>
      </c>
      <c r="C98" s="54" t="s">
        <v>5080</v>
      </c>
      <c r="D98" s="54">
        <v>24.205383000000001</v>
      </c>
      <c r="E98" s="82" t="s">
        <v>5311</v>
      </c>
      <c r="F98" s="82">
        <v>31.494219999999999</v>
      </c>
      <c r="G98" s="82">
        <f>F98-D98</f>
        <v>7.2888369999999973</v>
      </c>
      <c r="H98" s="82">
        <f>G98-$H$100</f>
        <v>0.12288533333333174</v>
      </c>
      <c r="I98" s="93">
        <f>2^-H98</f>
        <v>0.91834915059590949</v>
      </c>
      <c r="K98" s="6"/>
      <c r="L98" s="21" t="s">
        <v>3031</v>
      </c>
      <c r="M98" s="6">
        <v>13.12</v>
      </c>
      <c r="N98" s="6">
        <v>0.1326</v>
      </c>
      <c r="O98" s="6" t="s">
        <v>65</v>
      </c>
      <c r="P98" s="6" t="s">
        <v>69</v>
      </c>
      <c r="Q98" s="4"/>
      <c r="R98" s="21"/>
      <c r="S98" s="6"/>
      <c r="T98" s="6"/>
      <c r="U98" s="6"/>
      <c r="V98" s="6"/>
      <c r="W98" s="6"/>
      <c r="X98" s="6"/>
      <c r="Y98" s="6"/>
      <c r="Z98" s="4"/>
    </row>
    <row r="99" spans="1:26" x14ac:dyDescent="0.2">
      <c r="A99" s="52" t="s">
        <v>5137</v>
      </c>
      <c r="C99" s="1" t="s">
        <v>5080</v>
      </c>
      <c r="D99" s="1" t="s">
        <v>5112</v>
      </c>
      <c r="E99" s="81" t="s">
        <v>5311</v>
      </c>
      <c r="F99" s="81" t="s">
        <v>5112</v>
      </c>
      <c r="G99" s="81"/>
      <c r="H99" s="81"/>
      <c r="I99" s="92"/>
      <c r="K99" s="6"/>
      <c r="L99" s="21" t="s">
        <v>5017</v>
      </c>
      <c r="M99" s="6">
        <v>1.1180000000000001</v>
      </c>
      <c r="N99" s="6">
        <v>0.64990000000000003</v>
      </c>
      <c r="O99" s="6" t="s">
        <v>65</v>
      </c>
      <c r="P99" s="6" t="s">
        <v>69</v>
      </c>
      <c r="Q99" s="4"/>
      <c r="R99" s="21"/>
      <c r="S99" s="6"/>
      <c r="T99" s="6"/>
      <c r="U99" s="6"/>
      <c r="V99" s="6"/>
      <c r="W99" s="6"/>
      <c r="X99" s="6"/>
      <c r="Y99" s="6"/>
      <c r="Z99" s="4"/>
    </row>
    <row r="100" spans="1:26" x14ac:dyDescent="0.2">
      <c r="A100" s="53"/>
      <c r="B100" s="54"/>
      <c r="C100" s="54"/>
      <c r="D100" s="54"/>
      <c r="E100" s="82"/>
      <c r="F100" s="82"/>
      <c r="G100" s="82" t="s">
        <v>5138</v>
      </c>
      <c r="H100" s="82">
        <f>AVERAGE(G96:G98)</f>
        <v>7.1659516666666656</v>
      </c>
      <c r="I100" s="93"/>
      <c r="K100" s="6"/>
      <c r="L100" s="21" t="s">
        <v>5148</v>
      </c>
      <c r="M100" s="6">
        <v>0.62029999999999996</v>
      </c>
      <c r="N100" s="6">
        <v>0.7349</v>
      </c>
      <c r="O100" s="6" t="s">
        <v>65</v>
      </c>
      <c r="P100" s="6" t="s">
        <v>69</v>
      </c>
      <c r="Q100" s="4"/>
      <c r="R100" s="21" t="s">
        <v>2991</v>
      </c>
      <c r="S100" s="6" t="s">
        <v>2992</v>
      </c>
      <c r="T100" s="6" t="s">
        <v>2993</v>
      </c>
      <c r="U100" s="6" t="s">
        <v>2984</v>
      </c>
      <c r="V100" s="6" t="s">
        <v>2994</v>
      </c>
      <c r="W100" s="6" t="s">
        <v>2995</v>
      </c>
      <c r="X100" s="6" t="s">
        <v>2996</v>
      </c>
      <c r="Y100" s="6" t="s">
        <v>2997</v>
      </c>
      <c r="Z100" s="4" t="s">
        <v>2953</v>
      </c>
    </row>
    <row r="101" spans="1:26" x14ac:dyDescent="0.2">
      <c r="K101" s="6"/>
      <c r="L101" s="21"/>
      <c r="M101" s="6"/>
      <c r="N101" s="6"/>
      <c r="O101" s="6"/>
      <c r="P101" s="6"/>
      <c r="Q101" s="4"/>
      <c r="R101" s="21"/>
      <c r="S101" s="6"/>
      <c r="T101" s="6"/>
      <c r="U101" s="6"/>
      <c r="V101" s="6"/>
      <c r="W101" s="6"/>
      <c r="X101" s="6"/>
      <c r="Y101" s="6"/>
      <c r="Z101" s="4"/>
    </row>
    <row r="102" spans="1:26" ht="18" x14ac:dyDescent="0.2">
      <c r="K102" s="6"/>
      <c r="L102" s="21" t="s">
        <v>2951</v>
      </c>
      <c r="M102" s="6" t="s">
        <v>2952</v>
      </c>
      <c r="N102" s="6" t="s">
        <v>2953</v>
      </c>
      <c r="O102" s="6" t="s">
        <v>2954</v>
      </c>
      <c r="P102" s="6" t="s">
        <v>2955</v>
      </c>
      <c r="Q102" s="4" t="s">
        <v>2947</v>
      </c>
      <c r="R102" s="21" t="s">
        <v>5351</v>
      </c>
      <c r="S102" s="6">
        <v>1.0109999999999999</v>
      </c>
      <c r="T102" s="6">
        <v>0.87580000000000002</v>
      </c>
      <c r="U102" s="6">
        <v>0.1356</v>
      </c>
      <c r="V102" s="6">
        <v>0.1716</v>
      </c>
      <c r="W102" s="6">
        <v>3</v>
      </c>
      <c r="X102" s="6">
        <v>5</v>
      </c>
      <c r="Y102" s="6">
        <v>0.79039999999999999</v>
      </c>
      <c r="Z102" s="4">
        <v>16</v>
      </c>
    </row>
    <row r="103" spans="1:26" ht="18" x14ac:dyDescent="0.2">
      <c r="K103" s="6"/>
      <c r="L103" s="21" t="s">
        <v>3031</v>
      </c>
      <c r="M103" s="6">
        <v>0.1386</v>
      </c>
      <c r="N103" s="6">
        <v>1</v>
      </c>
      <c r="O103" s="6">
        <v>0.1386</v>
      </c>
      <c r="P103" s="6" t="s">
        <v>5355</v>
      </c>
      <c r="Q103" s="4" t="s">
        <v>5356</v>
      </c>
      <c r="R103" s="23" t="s">
        <v>5353</v>
      </c>
      <c r="S103" s="7">
        <v>0.78749999999999998</v>
      </c>
      <c r="T103" s="7">
        <v>0.99850000000000005</v>
      </c>
      <c r="U103" s="7">
        <v>-0.21099999999999999</v>
      </c>
      <c r="V103" s="7">
        <v>0.13569999999999999</v>
      </c>
      <c r="W103" s="7">
        <v>6</v>
      </c>
      <c r="X103" s="7">
        <v>6</v>
      </c>
      <c r="Y103" s="7">
        <v>1.5549999999999999</v>
      </c>
      <c r="Z103" s="5">
        <v>16</v>
      </c>
    </row>
    <row r="104" spans="1:26" x14ac:dyDescent="0.2">
      <c r="K104" s="6"/>
      <c r="L104" s="21" t="s">
        <v>5017</v>
      </c>
      <c r="M104" s="6">
        <v>1.1809999999999999E-2</v>
      </c>
      <c r="N104" s="6">
        <v>1</v>
      </c>
      <c r="O104" s="6">
        <v>1.1809999999999999E-2</v>
      </c>
      <c r="P104" s="6" t="s">
        <v>5357</v>
      </c>
      <c r="Q104" s="4" t="s">
        <v>5358</v>
      </c>
    </row>
    <row r="105" spans="1:26" x14ac:dyDescent="0.2">
      <c r="K105" s="6"/>
      <c r="L105" s="21" t="s">
        <v>5148</v>
      </c>
      <c r="M105" s="6">
        <v>6.5560000000000002E-3</v>
      </c>
      <c r="N105" s="6">
        <v>1</v>
      </c>
      <c r="O105" s="6">
        <v>6.5560000000000002E-3</v>
      </c>
      <c r="P105" s="6" t="s">
        <v>5359</v>
      </c>
      <c r="Q105" s="4" t="s">
        <v>5360</v>
      </c>
    </row>
    <row r="106" spans="1:26" x14ac:dyDescent="0.2">
      <c r="K106" s="6"/>
      <c r="L106" s="23" t="s">
        <v>2962</v>
      </c>
      <c r="M106" s="7">
        <v>0.88329999999999997</v>
      </c>
      <c r="N106" s="7">
        <v>16</v>
      </c>
      <c r="O106" s="7">
        <v>5.5210000000000002E-2</v>
      </c>
      <c r="P106" s="7"/>
      <c r="Q106" s="5"/>
    </row>
    <row r="107" spans="1:26" x14ac:dyDescent="0.2">
      <c r="K107" s="6"/>
    </row>
    <row r="108" spans="1:26" x14ac:dyDescent="0.2">
      <c r="K108" s="6"/>
    </row>
    <row r="109" spans="1:26" x14ac:dyDescent="0.2">
      <c r="K109" s="6"/>
    </row>
    <row r="110" spans="1:26" x14ac:dyDescent="0.2">
      <c r="K110" s="6"/>
    </row>
    <row r="111" spans="1:26" x14ac:dyDescent="0.2">
      <c r="A111" s="77" t="s">
        <v>5848</v>
      </c>
      <c r="K111" s="6"/>
    </row>
    <row r="112" spans="1:26" x14ac:dyDescent="0.2">
      <c r="A112" s="71" t="s">
        <v>4875</v>
      </c>
      <c r="B112" s="72" t="s">
        <v>4876</v>
      </c>
      <c r="C112" s="72" t="s">
        <v>4877</v>
      </c>
      <c r="D112" s="72" t="s">
        <v>4878</v>
      </c>
      <c r="E112" s="79" t="s">
        <v>4877</v>
      </c>
      <c r="F112" s="79" t="s">
        <v>4878</v>
      </c>
      <c r="G112" s="79" t="s">
        <v>5306</v>
      </c>
      <c r="H112" s="79" t="s">
        <v>5307</v>
      </c>
      <c r="I112" s="91" t="s">
        <v>5308</v>
      </c>
    </row>
    <row r="113" spans="1:18" x14ac:dyDescent="0.2">
      <c r="A113" s="33" t="s">
        <v>898</v>
      </c>
      <c r="B113" s="51" t="s">
        <v>5361</v>
      </c>
      <c r="C113" s="51" t="s">
        <v>4884</v>
      </c>
      <c r="D113" s="51">
        <v>27.811558000000002</v>
      </c>
      <c r="E113" s="122" t="s">
        <v>5311</v>
      </c>
      <c r="F113" s="122">
        <v>35.909767000000002</v>
      </c>
      <c r="G113" s="122">
        <f t="shared" ref="G113:G137" si="13">F113-D113</f>
        <v>8.0982090000000007</v>
      </c>
      <c r="H113" s="122">
        <f>G113-$H$138</f>
        <v>0.81918316666666868</v>
      </c>
      <c r="I113" s="123">
        <f>2^-H113</f>
        <v>0.56676274479638877</v>
      </c>
    </row>
    <row r="114" spans="1:18" x14ac:dyDescent="0.2">
      <c r="A114" s="53" t="s">
        <v>1024</v>
      </c>
      <c r="B114" s="54" t="s">
        <v>5361</v>
      </c>
      <c r="C114" s="54" t="s">
        <v>4884</v>
      </c>
      <c r="D114" s="54">
        <v>23.614101000000002</v>
      </c>
      <c r="E114" s="82" t="s">
        <v>5311</v>
      </c>
      <c r="F114" s="82">
        <v>31.655021999999999</v>
      </c>
      <c r="G114" s="82">
        <f t="shared" si="13"/>
        <v>8.0409209999999973</v>
      </c>
      <c r="H114" s="82">
        <f t="shared" ref="H114:H137" si="14">G114-$H$138</f>
        <v>0.76189516666666535</v>
      </c>
      <c r="I114" s="93">
        <f t="shared" ref="I114:I137" si="15">2^-H114</f>
        <v>0.58972114661922759</v>
      </c>
      <c r="L114" s="432" t="s">
        <v>5362</v>
      </c>
      <c r="M114" s="433"/>
      <c r="N114" s="433"/>
      <c r="O114" s="433"/>
      <c r="P114" s="433"/>
      <c r="Q114" s="433"/>
      <c r="R114" s="434"/>
    </row>
    <row r="115" spans="1:18" x14ac:dyDescent="0.2">
      <c r="A115" s="33" t="s">
        <v>965</v>
      </c>
      <c r="B115" s="51" t="s">
        <v>5363</v>
      </c>
      <c r="C115" s="51" t="s">
        <v>4884</v>
      </c>
      <c r="D115" s="51">
        <v>25.019089000000001</v>
      </c>
      <c r="E115" s="122" t="s">
        <v>5311</v>
      </c>
      <c r="F115" s="122">
        <v>33.617718000000004</v>
      </c>
      <c r="G115" s="122">
        <f t="shared" si="13"/>
        <v>8.5986290000000025</v>
      </c>
      <c r="H115" s="122">
        <f t="shared" si="14"/>
        <v>1.3196031666666705</v>
      </c>
      <c r="I115" s="123">
        <f t="shared" si="15"/>
        <v>0.40064512665328195</v>
      </c>
      <c r="L115" s="24" t="s">
        <v>5078</v>
      </c>
      <c r="M115" s="22"/>
      <c r="N115" s="22"/>
      <c r="O115" s="22"/>
      <c r="P115" s="22"/>
      <c r="Q115" s="22"/>
      <c r="R115" s="9"/>
    </row>
    <row r="116" spans="1:18" x14ac:dyDescent="0.2">
      <c r="A116" s="53" t="s">
        <v>1025</v>
      </c>
      <c r="B116" s="54" t="s">
        <v>5363</v>
      </c>
      <c r="C116" s="54" t="s">
        <v>4884</v>
      </c>
      <c r="D116" s="54">
        <v>29.209084000000001</v>
      </c>
      <c r="E116" s="82" t="s">
        <v>5311</v>
      </c>
      <c r="F116" s="82">
        <v>36.434113000000004</v>
      </c>
      <c r="G116" s="82">
        <f t="shared" si="13"/>
        <v>7.2250290000000028</v>
      </c>
      <c r="H116" s="82">
        <f t="shared" si="14"/>
        <v>-5.3996833333329164E-2</v>
      </c>
      <c r="I116" s="93">
        <f t="shared" si="15"/>
        <v>1.0381369918650785</v>
      </c>
      <c r="L116" s="28" t="s">
        <v>5326</v>
      </c>
      <c r="M116" s="6"/>
      <c r="N116" s="6"/>
      <c r="O116" s="6"/>
      <c r="P116" s="6"/>
      <c r="Q116" s="6"/>
      <c r="R116" s="4"/>
    </row>
    <row r="117" spans="1:18" x14ac:dyDescent="0.2">
      <c r="A117" s="33" t="s">
        <v>4032</v>
      </c>
      <c r="B117" s="1" t="s">
        <v>5364</v>
      </c>
      <c r="C117" s="51" t="s">
        <v>4884</v>
      </c>
      <c r="D117" s="51">
        <v>28.088647999999999</v>
      </c>
      <c r="E117" s="122" t="s">
        <v>5311</v>
      </c>
      <c r="F117" s="122">
        <v>35.322740000000003</v>
      </c>
      <c r="G117" s="122">
        <f t="shared" si="13"/>
        <v>7.234092000000004</v>
      </c>
      <c r="H117" s="122">
        <f t="shared" si="14"/>
        <v>-4.493383333332801E-2</v>
      </c>
      <c r="I117" s="123">
        <f t="shared" si="15"/>
        <v>1.0316358640547245</v>
      </c>
      <c r="L117" s="21"/>
      <c r="M117" s="6"/>
      <c r="N117" s="6"/>
      <c r="O117" s="6"/>
      <c r="P117" s="6"/>
      <c r="Q117" s="6"/>
      <c r="R117" s="4"/>
    </row>
    <row r="118" spans="1:18" x14ac:dyDescent="0.2">
      <c r="A118" s="52" t="s">
        <v>3848</v>
      </c>
      <c r="B118" s="1" t="s">
        <v>5364</v>
      </c>
      <c r="C118" s="1" t="s">
        <v>4884</v>
      </c>
      <c r="D118" s="1">
        <v>24.92136</v>
      </c>
      <c r="E118" s="81" t="s">
        <v>5311</v>
      </c>
      <c r="F118" s="81">
        <v>31.857738000000001</v>
      </c>
      <c r="G118" s="81">
        <f t="shared" si="13"/>
        <v>6.9363780000000013</v>
      </c>
      <c r="H118" s="81">
        <f t="shared" si="14"/>
        <v>-0.34264783333333071</v>
      </c>
      <c r="I118" s="92">
        <f t="shared" si="15"/>
        <v>1.268081818545286</v>
      </c>
      <c r="L118" s="21" t="s">
        <v>5327</v>
      </c>
      <c r="M118" s="30" t="s">
        <v>5365</v>
      </c>
      <c r="N118" s="30" t="s">
        <v>5366</v>
      </c>
      <c r="O118" s="30" t="s">
        <v>5367</v>
      </c>
      <c r="P118" s="30" t="s">
        <v>5368</v>
      </c>
      <c r="Q118" s="30" t="s">
        <v>5369</v>
      </c>
      <c r="R118" s="31" t="s">
        <v>5370</v>
      </c>
    </row>
    <row r="119" spans="1:18" x14ac:dyDescent="0.2">
      <c r="A119" s="52" t="s">
        <v>4060</v>
      </c>
      <c r="B119" s="1" t="s">
        <v>5364</v>
      </c>
      <c r="C119" s="1" t="s">
        <v>4884</v>
      </c>
      <c r="D119" s="1">
        <v>23.870830000000002</v>
      </c>
      <c r="E119" s="81" t="s">
        <v>5311</v>
      </c>
      <c r="F119" s="81">
        <v>32.238495</v>
      </c>
      <c r="G119" s="81">
        <f t="shared" si="13"/>
        <v>8.3676649999999988</v>
      </c>
      <c r="H119" s="81">
        <f t="shared" si="14"/>
        <v>1.0886391666666668</v>
      </c>
      <c r="I119" s="92">
        <f t="shared" si="15"/>
        <v>0.47020468972955659</v>
      </c>
      <c r="L119" s="21" t="s">
        <v>5333</v>
      </c>
      <c r="M119" s="6">
        <v>6</v>
      </c>
      <c r="N119" s="6">
        <v>6</v>
      </c>
      <c r="O119" s="6">
        <v>4</v>
      </c>
      <c r="P119" s="6">
        <v>2</v>
      </c>
      <c r="Q119" s="6">
        <v>5</v>
      </c>
      <c r="R119" s="4">
        <v>2</v>
      </c>
    </row>
    <row r="120" spans="1:18" x14ac:dyDescent="0.2">
      <c r="A120" s="52" t="s">
        <v>1531</v>
      </c>
      <c r="B120" s="1" t="s">
        <v>5364</v>
      </c>
      <c r="C120" s="1" t="s">
        <v>4884</v>
      </c>
      <c r="D120" s="1">
        <v>24.130306000000001</v>
      </c>
      <c r="E120" s="81" t="s">
        <v>5311</v>
      </c>
      <c r="F120" s="81">
        <v>32.143475000000002</v>
      </c>
      <c r="G120" s="81">
        <f t="shared" si="13"/>
        <v>8.0131690000000013</v>
      </c>
      <c r="H120" s="81">
        <f t="shared" si="14"/>
        <v>0.73414316666666934</v>
      </c>
      <c r="I120" s="92">
        <f t="shared" si="15"/>
        <v>0.60117496354790578</v>
      </c>
      <c r="L120" s="23" t="s">
        <v>5335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5">
        <v>0</v>
      </c>
    </row>
    <row r="121" spans="1:18" x14ac:dyDescent="0.2">
      <c r="A121" s="52" t="s">
        <v>5044</v>
      </c>
      <c r="B121" s="1" t="s">
        <v>5364</v>
      </c>
      <c r="C121" s="1" t="s">
        <v>4884</v>
      </c>
      <c r="D121" s="1">
        <v>25.990307000000001</v>
      </c>
      <c r="E121" s="81" t="s">
        <v>5311</v>
      </c>
      <c r="F121" s="81">
        <v>34.052109999999999</v>
      </c>
      <c r="G121" s="81">
        <f t="shared" si="13"/>
        <v>8.0618029999999976</v>
      </c>
      <c r="H121" s="81">
        <f t="shared" si="14"/>
        <v>0.78277716666666564</v>
      </c>
      <c r="I121" s="92">
        <f t="shared" si="15"/>
        <v>0.58124682405801953</v>
      </c>
      <c r="L121" s="97"/>
      <c r="M121" s="37"/>
      <c r="N121" s="37"/>
      <c r="O121" s="37"/>
      <c r="P121" s="37"/>
      <c r="Q121" s="37"/>
      <c r="R121" s="37"/>
    </row>
    <row r="122" spans="1:18" x14ac:dyDescent="0.2">
      <c r="A122" s="53" t="s">
        <v>3929</v>
      </c>
      <c r="B122" s="54" t="s">
        <v>5364</v>
      </c>
      <c r="C122" s="54" t="s">
        <v>4884</v>
      </c>
      <c r="D122" s="54">
        <v>24.463927999999999</v>
      </c>
      <c r="E122" s="82" t="s">
        <v>5311</v>
      </c>
      <c r="F122" s="82">
        <v>32.858947999999998</v>
      </c>
      <c r="G122" s="82">
        <f t="shared" si="13"/>
        <v>8.3950199999999988</v>
      </c>
      <c r="H122" s="82">
        <f t="shared" si="14"/>
        <v>1.1159941666666668</v>
      </c>
      <c r="I122" s="93">
        <f t="shared" si="15"/>
        <v>0.46137311182004559</v>
      </c>
      <c r="L122" s="29" t="s">
        <v>4886</v>
      </c>
      <c r="M122" s="46"/>
      <c r="N122" s="46"/>
      <c r="O122" s="46"/>
      <c r="P122" s="46"/>
      <c r="Q122" s="46"/>
      <c r="R122" s="47"/>
    </row>
    <row r="123" spans="1:18" x14ac:dyDescent="0.2">
      <c r="A123" s="33" t="s">
        <v>760</v>
      </c>
      <c r="B123" s="1" t="s">
        <v>5045</v>
      </c>
      <c r="C123" s="51" t="s">
        <v>4884</v>
      </c>
      <c r="D123" s="51">
        <v>28.889381</v>
      </c>
      <c r="E123" s="122" t="s">
        <v>5311</v>
      </c>
      <c r="F123" s="122">
        <v>35.742072999999998</v>
      </c>
      <c r="G123" s="122">
        <f t="shared" si="13"/>
        <v>6.8526919999999976</v>
      </c>
      <c r="H123" s="122">
        <f t="shared" si="14"/>
        <v>-0.42633383333333441</v>
      </c>
      <c r="I123" s="123">
        <f t="shared" si="15"/>
        <v>1.3438143425189815</v>
      </c>
      <c r="L123" s="28" t="s">
        <v>2926</v>
      </c>
      <c r="M123" s="30" t="s">
        <v>5365</v>
      </c>
      <c r="N123" s="30" t="s">
        <v>5366</v>
      </c>
      <c r="O123" s="30" t="s">
        <v>5367</v>
      </c>
      <c r="P123" s="30" t="s">
        <v>5368</v>
      </c>
      <c r="Q123" s="30" t="s">
        <v>5369</v>
      </c>
      <c r="R123" s="31" t="s">
        <v>5370</v>
      </c>
    </row>
    <row r="124" spans="1:18" x14ac:dyDescent="0.2">
      <c r="A124" s="52" t="s">
        <v>1026</v>
      </c>
      <c r="B124" s="1" t="s">
        <v>5045</v>
      </c>
      <c r="C124" s="1" t="s">
        <v>4884</v>
      </c>
      <c r="D124" s="1">
        <v>27.060036</v>
      </c>
      <c r="E124" s="81" t="s">
        <v>5311</v>
      </c>
      <c r="F124" s="81">
        <v>33.574863000000001</v>
      </c>
      <c r="G124" s="81">
        <f t="shared" si="13"/>
        <v>6.5148270000000004</v>
      </c>
      <c r="H124" s="81">
        <f t="shared" si="14"/>
        <v>-0.76419883333333161</v>
      </c>
      <c r="I124" s="92">
        <f t="shared" si="15"/>
        <v>1.6984265552101019</v>
      </c>
      <c r="L124" s="21" t="s">
        <v>2933</v>
      </c>
      <c r="M124" s="6">
        <v>0.98089999999999999</v>
      </c>
      <c r="N124" s="37">
        <v>0.82289999999999996</v>
      </c>
      <c r="O124" s="37">
        <v>0.87260000000000004</v>
      </c>
      <c r="P124" s="37" t="s">
        <v>5371</v>
      </c>
      <c r="Q124" s="37">
        <v>0.86970000000000003</v>
      </c>
      <c r="R124" s="39" t="s">
        <v>5371</v>
      </c>
    </row>
    <row r="125" spans="1:18" x14ac:dyDescent="0.2">
      <c r="A125" s="52" t="s">
        <v>1043</v>
      </c>
      <c r="B125" s="1" t="s">
        <v>5045</v>
      </c>
      <c r="C125" s="1" t="s">
        <v>4884</v>
      </c>
      <c r="D125" s="1">
        <v>27.135124000000001</v>
      </c>
      <c r="E125" s="81" t="s">
        <v>5311</v>
      </c>
      <c r="F125" s="81">
        <v>34.765293</v>
      </c>
      <c r="G125" s="81">
        <f t="shared" si="13"/>
        <v>7.6301689999999986</v>
      </c>
      <c r="H125" s="81">
        <f t="shared" si="14"/>
        <v>0.35114316666666667</v>
      </c>
      <c r="I125" s="92">
        <f t="shared" si="15"/>
        <v>0.78396265323368619</v>
      </c>
      <c r="L125" s="21" t="s">
        <v>2934</v>
      </c>
      <c r="M125" s="6">
        <v>0.95579999999999998</v>
      </c>
      <c r="N125" s="37">
        <v>9.35E-2</v>
      </c>
      <c r="O125" s="37">
        <v>0.30819999999999997</v>
      </c>
      <c r="P125" s="37"/>
      <c r="Q125" s="37">
        <v>0.26540000000000002</v>
      </c>
      <c r="R125" s="39"/>
    </row>
    <row r="126" spans="1:18" x14ac:dyDescent="0.2">
      <c r="A126" s="53" t="s">
        <v>1016</v>
      </c>
      <c r="B126" s="54" t="s">
        <v>5045</v>
      </c>
      <c r="C126" s="54" t="s">
        <v>4884</v>
      </c>
      <c r="D126" s="54">
        <v>23.319386000000002</v>
      </c>
      <c r="E126" s="82" t="s">
        <v>5311</v>
      </c>
      <c r="F126" s="82">
        <v>30.994942000000002</v>
      </c>
      <c r="G126" s="82">
        <f t="shared" si="13"/>
        <v>7.6755560000000003</v>
      </c>
      <c r="H126" s="82">
        <f t="shared" si="14"/>
        <v>0.39653016666666829</v>
      </c>
      <c r="I126" s="93">
        <f t="shared" si="15"/>
        <v>0.75968320583275506</v>
      </c>
      <c r="L126" s="21" t="s">
        <v>2935</v>
      </c>
      <c r="M126" s="6" t="s">
        <v>49</v>
      </c>
      <c r="N126" s="37" t="s">
        <v>49</v>
      </c>
      <c r="O126" s="37" t="s">
        <v>49</v>
      </c>
      <c r="P126" s="37"/>
      <c r="Q126" s="37" t="s">
        <v>49</v>
      </c>
      <c r="R126" s="39"/>
    </row>
    <row r="127" spans="1:18" x14ac:dyDescent="0.2">
      <c r="A127" s="33" t="s">
        <v>973</v>
      </c>
      <c r="B127" s="51" t="s">
        <v>5047</v>
      </c>
      <c r="C127" s="51" t="s">
        <v>4884</v>
      </c>
      <c r="D127" s="51">
        <v>24.603770999999998</v>
      </c>
      <c r="E127" s="122" t="s">
        <v>5311</v>
      </c>
      <c r="F127" s="122">
        <v>32.210182000000003</v>
      </c>
      <c r="G127" s="122">
        <f t="shared" si="13"/>
        <v>7.6064110000000049</v>
      </c>
      <c r="H127" s="122">
        <f t="shared" si="14"/>
        <v>0.32738516666667294</v>
      </c>
      <c r="I127" s="123">
        <f t="shared" si="15"/>
        <v>0.79697967274216153</v>
      </c>
      <c r="L127" s="38" t="s">
        <v>2938</v>
      </c>
      <c r="M127" s="37" t="s">
        <v>65</v>
      </c>
      <c r="N127" s="37" t="s">
        <v>65</v>
      </c>
      <c r="O127" s="37" t="s">
        <v>65</v>
      </c>
      <c r="P127" s="37"/>
      <c r="Q127" s="37" t="s">
        <v>65</v>
      </c>
      <c r="R127" s="39"/>
    </row>
    <row r="128" spans="1:18" x14ac:dyDescent="0.2">
      <c r="A128" s="52" t="s">
        <v>1075</v>
      </c>
      <c r="B128" s="1" t="s">
        <v>5047</v>
      </c>
      <c r="C128" s="1" t="s">
        <v>4884</v>
      </c>
      <c r="D128" s="1">
        <v>29.668472000000001</v>
      </c>
      <c r="E128" s="81" t="s">
        <v>5311</v>
      </c>
      <c r="F128" s="81">
        <v>38.364235000000001</v>
      </c>
      <c r="G128" s="81">
        <f t="shared" si="13"/>
        <v>8.6957629999999995</v>
      </c>
      <c r="H128" s="81">
        <f t="shared" si="14"/>
        <v>1.4167371666666675</v>
      </c>
      <c r="I128" s="92">
        <f t="shared" si="15"/>
        <v>0.37455846526978231</v>
      </c>
      <c r="L128" s="48" t="s">
        <v>3028</v>
      </c>
      <c r="M128" s="44">
        <v>6</v>
      </c>
      <c r="N128" s="44">
        <v>6</v>
      </c>
      <c r="O128" s="44">
        <v>4</v>
      </c>
      <c r="P128" s="44">
        <v>2</v>
      </c>
      <c r="Q128" s="44">
        <v>5</v>
      </c>
      <c r="R128" s="45">
        <v>2</v>
      </c>
    </row>
    <row r="129" spans="1:20" x14ac:dyDescent="0.2">
      <c r="A129" s="52" t="s">
        <v>984</v>
      </c>
      <c r="B129" s="1" t="s">
        <v>5047</v>
      </c>
      <c r="C129" s="1" t="s">
        <v>4884</v>
      </c>
      <c r="D129" s="1">
        <v>24.848942000000001</v>
      </c>
      <c r="E129" s="81" t="s">
        <v>5311</v>
      </c>
      <c r="F129" s="81">
        <v>32.62238</v>
      </c>
      <c r="G129" s="81">
        <f t="shared" si="13"/>
        <v>7.7734379999999987</v>
      </c>
      <c r="H129" s="81">
        <f t="shared" si="14"/>
        <v>0.49441216666666676</v>
      </c>
      <c r="I129" s="92">
        <f t="shared" si="15"/>
        <v>0.70985085147482807</v>
      </c>
      <c r="L129" s="27"/>
      <c r="M129" s="6"/>
      <c r="N129" s="6"/>
    </row>
    <row r="130" spans="1:20" x14ac:dyDescent="0.2">
      <c r="A130" s="52" t="s">
        <v>995</v>
      </c>
      <c r="B130" s="1" t="s">
        <v>5047</v>
      </c>
      <c r="C130" s="1" t="s">
        <v>4884</v>
      </c>
      <c r="D130" s="1">
        <v>24.791049999999998</v>
      </c>
      <c r="E130" s="81" t="s">
        <v>5311</v>
      </c>
      <c r="F130" s="81">
        <v>32.278930000000003</v>
      </c>
      <c r="G130" s="81">
        <f t="shared" si="13"/>
        <v>7.4878800000000041</v>
      </c>
      <c r="H130" s="81">
        <f t="shared" si="14"/>
        <v>0.20885416666667211</v>
      </c>
      <c r="I130" s="92">
        <f t="shared" si="15"/>
        <v>0.86522414645104384</v>
      </c>
      <c r="L130" s="116" t="s">
        <v>5220</v>
      </c>
      <c r="M130" s="117"/>
      <c r="N130" s="113" t="s">
        <v>5059</v>
      </c>
      <c r="O130" s="68" t="s">
        <v>5060</v>
      </c>
      <c r="P130" s="68" t="s">
        <v>2949</v>
      </c>
      <c r="Q130" s="68" t="s">
        <v>2987</v>
      </c>
      <c r="R130" s="68" t="s">
        <v>2988</v>
      </c>
      <c r="S130" s="68"/>
      <c r="T130" s="67"/>
    </row>
    <row r="131" spans="1:20" x14ac:dyDescent="0.2">
      <c r="A131" s="53" t="s">
        <v>1031</v>
      </c>
      <c r="B131" s="54" t="s">
        <v>5047</v>
      </c>
      <c r="C131" s="54" t="s">
        <v>4884</v>
      </c>
      <c r="D131" s="54">
        <v>23.961165999999999</v>
      </c>
      <c r="E131" s="82" t="s">
        <v>5311</v>
      </c>
      <c r="F131" s="82">
        <v>31.771388999999999</v>
      </c>
      <c r="G131" s="82">
        <f t="shared" si="13"/>
        <v>7.8102230000000006</v>
      </c>
      <c r="H131" s="82">
        <f t="shared" si="14"/>
        <v>0.53119716666666861</v>
      </c>
      <c r="I131" s="93">
        <f t="shared" si="15"/>
        <v>0.69198028171881798</v>
      </c>
      <c r="L131" s="115" t="s">
        <v>1228</v>
      </c>
      <c r="M131" s="4">
        <v>0.14050000000000001</v>
      </c>
      <c r="N131" s="55" t="s">
        <v>5372</v>
      </c>
      <c r="O131" s="94">
        <v>-0.83330000000000004</v>
      </c>
      <c r="P131" s="94" t="s">
        <v>69</v>
      </c>
      <c r="Q131" s="94" t="s">
        <v>65</v>
      </c>
      <c r="R131" s="94" t="s">
        <v>3050</v>
      </c>
      <c r="S131" s="94" t="s">
        <v>5062</v>
      </c>
      <c r="T131" s="99"/>
    </row>
    <row r="132" spans="1:20" x14ac:dyDescent="0.2">
      <c r="A132" s="33" t="s">
        <v>5052</v>
      </c>
      <c r="B132" s="1" t="s">
        <v>5373</v>
      </c>
      <c r="C132" s="51" t="s">
        <v>4884</v>
      </c>
      <c r="D132" s="51">
        <v>26.137283</v>
      </c>
      <c r="E132" s="122" t="s">
        <v>5311</v>
      </c>
      <c r="F132" s="122">
        <v>33.002754000000003</v>
      </c>
      <c r="G132" s="122">
        <f t="shared" si="13"/>
        <v>6.865471000000003</v>
      </c>
      <c r="H132" s="122">
        <f t="shared" si="14"/>
        <v>-0.41355483333332899</v>
      </c>
      <c r="I132" s="123">
        <f t="shared" si="15"/>
        <v>1.3319637629184227</v>
      </c>
      <c r="L132" s="115" t="s">
        <v>5221</v>
      </c>
      <c r="M132" s="4" t="s">
        <v>5049</v>
      </c>
      <c r="N132" s="55" t="s">
        <v>5374</v>
      </c>
      <c r="O132" s="94">
        <v>7.4669999999999996</v>
      </c>
      <c r="P132" s="94" t="s">
        <v>69</v>
      </c>
      <c r="Q132" s="94" t="s">
        <v>65</v>
      </c>
      <c r="R132" s="94">
        <v>0.37540000000000001</v>
      </c>
      <c r="S132" s="94" t="s">
        <v>5064</v>
      </c>
      <c r="T132" s="99"/>
    </row>
    <row r="133" spans="1:20" x14ac:dyDescent="0.2">
      <c r="A133" s="52" t="s">
        <v>4031</v>
      </c>
      <c r="B133" s="1" t="s">
        <v>5373</v>
      </c>
      <c r="C133" s="1" t="s">
        <v>4884</v>
      </c>
      <c r="D133" s="1">
        <v>28.110851</v>
      </c>
      <c r="E133" s="81" t="s">
        <v>5311</v>
      </c>
      <c r="F133" s="81">
        <v>35.421897999999999</v>
      </c>
      <c r="G133" s="81">
        <f t="shared" si="13"/>
        <v>7.3110469999999985</v>
      </c>
      <c r="H133" s="81">
        <f t="shared" si="14"/>
        <v>3.2021166666666545E-2</v>
      </c>
      <c r="I133" s="92">
        <f t="shared" si="15"/>
        <v>0.97804912378156339</v>
      </c>
      <c r="L133" s="115" t="s">
        <v>1230</v>
      </c>
      <c r="M133" s="4" t="s">
        <v>65</v>
      </c>
      <c r="N133" s="55" t="s">
        <v>5375</v>
      </c>
      <c r="O133" s="94">
        <v>4.1669999999999998</v>
      </c>
      <c r="P133" s="94" t="s">
        <v>69</v>
      </c>
      <c r="Q133" s="94" t="s">
        <v>65</v>
      </c>
      <c r="R133" s="94" t="s">
        <v>3050</v>
      </c>
      <c r="S133" s="94" t="s">
        <v>5066</v>
      </c>
      <c r="T133" s="99"/>
    </row>
    <row r="134" spans="1:20" x14ac:dyDescent="0.2">
      <c r="A134" s="52" t="s">
        <v>4076</v>
      </c>
      <c r="B134" s="1" t="s">
        <v>5373</v>
      </c>
      <c r="C134" s="1" t="s">
        <v>4884</v>
      </c>
      <c r="D134" s="1">
        <v>23.073326000000002</v>
      </c>
      <c r="E134" s="81" t="s">
        <v>5311</v>
      </c>
      <c r="F134" s="81">
        <v>30.958338000000001</v>
      </c>
      <c r="G134" s="81">
        <f t="shared" si="13"/>
        <v>7.8850119999999997</v>
      </c>
      <c r="H134" s="81">
        <f t="shared" si="14"/>
        <v>0.60598616666666771</v>
      </c>
      <c r="I134" s="92">
        <f t="shared" si="15"/>
        <v>0.65702211342466776</v>
      </c>
      <c r="L134" s="115" t="s">
        <v>5224</v>
      </c>
      <c r="M134" s="4" t="s">
        <v>69</v>
      </c>
      <c r="N134" s="55" t="s">
        <v>5376</v>
      </c>
      <c r="O134" s="94">
        <v>-0.33329999999999999</v>
      </c>
      <c r="P134" s="94" t="s">
        <v>69</v>
      </c>
      <c r="Q134" s="94" t="s">
        <v>65</v>
      </c>
      <c r="R134" s="94" t="s">
        <v>3050</v>
      </c>
      <c r="S134" s="94" t="s">
        <v>5068</v>
      </c>
      <c r="T134" s="99"/>
    </row>
    <row r="135" spans="1:20" x14ac:dyDescent="0.2">
      <c r="A135" s="52" t="s">
        <v>5056</v>
      </c>
      <c r="B135" s="1" t="s">
        <v>5373</v>
      </c>
      <c r="C135" s="1" t="s">
        <v>4884</v>
      </c>
      <c r="D135" s="1">
        <v>26.289356000000002</v>
      </c>
      <c r="E135" s="81" t="s">
        <v>5311</v>
      </c>
      <c r="F135" s="81">
        <v>33.391185999999998</v>
      </c>
      <c r="G135" s="81">
        <f t="shared" si="13"/>
        <v>7.1018299999999961</v>
      </c>
      <c r="H135" s="81">
        <f t="shared" si="14"/>
        <v>-0.17719583333333588</v>
      </c>
      <c r="I135" s="92">
        <f t="shared" si="15"/>
        <v>1.1306840372551923</v>
      </c>
      <c r="L135" s="115" t="s">
        <v>5228</v>
      </c>
      <c r="M135" s="4">
        <v>6</v>
      </c>
      <c r="N135" s="55"/>
      <c r="O135" s="94"/>
      <c r="P135" s="94"/>
      <c r="Q135" s="94"/>
      <c r="R135" s="94"/>
      <c r="S135" s="94"/>
      <c r="T135" s="99"/>
    </row>
    <row r="136" spans="1:20" x14ac:dyDescent="0.2">
      <c r="A136" s="52" t="s">
        <v>4096</v>
      </c>
      <c r="B136" s="1" t="s">
        <v>5373</v>
      </c>
      <c r="C136" s="1" t="s">
        <v>4884</v>
      </c>
      <c r="D136" s="1">
        <v>25.318071</v>
      </c>
      <c r="E136" s="81" t="s">
        <v>5311</v>
      </c>
      <c r="F136" s="81">
        <v>32.371566999999999</v>
      </c>
      <c r="G136" s="81">
        <f t="shared" si="13"/>
        <v>7.0534959999999991</v>
      </c>
      <c r="H136" s="81">
        <f t="shared" si="14"/>
        <v>-0.22552983333333287</v>
      </c>
      <c r="I136" s="92">
        <f t="shared" si="15"/>
        <v>1.1692065637344164</v>
      </c>
      <c r="L136" s="52" t="s">
        <v>5231</v>
      </c>
      <c r="M136" s="34">
        <v>8.2989999999999995</v>
      </c>
      <c r="N136" s="55" t="s">
        <v>2991</v>
      </c>
      <c r="O136" s="94" t="s">
        <v>5069</v>
      </c>
      <c r="P136" s="94" t="s">
        <v>5070</v>
      </c>
      <c r="Q136" s="94" t="s">
        <v>5060</v>
      </c>
      <c r="R136" s="94" t="s">
        <v>5071</v>
      </c>
      <c r="S136" s="94" t="s">
        <v>5072</v>
      </c>
      <c r="T136" s="99" t="s">
        <v>5073</v>
      </c>
    </row>
    <row r="137" spans="1:20" x14ac:dyDescent="0.2">
      <c r="A137" s="53" t="s">
        <v>4098</v>
      </c>
      <c r="B137" s="54" t="s">
        <v>5373</v>
      </c>
      <c r="C137" s="54" t="s">
        <v>4884</v>
      </c>
      <c r="D137" s="54">
        <v>26.810085000000001</v>
      </c>
      <c r="E137" s="82" t="s">
        <v>5311</v>
      </c>
      <c r="F137" s="82">
        <v>34.267384</v>
      </c>
      <c r="G137" s="82">
        <f t="shared" si="13"/>
        <v>7.457298999999999</v>
      </c>
      <c r="H137" s="82">
        <f t="shared" si="14"/>
        <v>0.17827316666666704</v>
      </c>
      <c r="I137" s="93">
        <f t="shared" si="15"/>
        <v>0.88376017991024414</v>
      </c>
      <c r="L137" s="52"/>
      <c r="M137" s="34"/>
      <c r="N137" s="55" t="s">
        <v>5372</v>
      </c>
      <c r="O137" s="94">
        <v>17.670000000000002</v>
      </c>
      <c r="P137" s="94">
        <v>18.5</v>
      </c>
      <c r="Q137" s="94">
        <v>-0.83330000000000004</v>
      </c>
      <c r="R137" s="94">
        <v>6</v>
      </c>
      <c r="S137" s="94">
        <v>4</v>
      </c>
      <c r="T137" s="99">
        <v>0.1754</v>
      </c>
    </row>
    <row r="138" spans="1:20" x14ac:dyDescent="0.2">
      <c r="A138" s="53"/>
      <c r="B138" s="54"/>
      <c r="C138" s="54"/>
      <c r="D138" s="54"/>
      <c r="E138" s="82"/>
      <c r="F138" s="82"/>
      <c r="G138" s="82" t="s">
        <v>5031</v>
      </c>
      <c r="H138" s="82">
        <f>AVERAGE(G132:G137)</f>
        <v>7.279025833333332</v>
      </c>
      <c r="I138" s="93"/>
      <c r="L138" s="52" t="s">
        <v>2973</v>
      </c>
      <c r="M138" s="34"/>
      <c r="N138" s="55" t="s">
        <v>5377</v>
      </c>
      <c r="O138" s="94">
        <v>17.670000000000002</v>
      </c>
      <c r="P138" s="94">
        <v>10.199999999999999</v>
      </c>
      <c r="Q138" s="94">
        <v>7.4669999999999996</v>
      </c>
      <c r="R138" s="94">
        <v>6</v>
      </c>
      <c r="S138" s="94">
        <v>5</v>
      </c>
      <c r="T138" s="99">
        <v>1.675</v>
      </c>
    </row>
    <row r="139" spans="1:20" x14ac:dyDescent="0.2">
      <c r="L139" s="52" t="s">
        <v>5236</v>
      </c>
      <c r="M139" s="34">
        <v>6</v>
      </c>
      <c r="N139" s="55" t="s">
        <v>5378</v>
      </c>
      <c r="O139" s="94">
        <v>10.17</v>
      </c>
      <c r="P139" s="94">
        <v>6</v>
      </c>
      <c r="Q139" s="94">
        <v>4.1669999999999998</v>
      </c>
      <c r="R139" s="94">
        <v>6</v>
      </c>
      <c r="S139" s="94">
        <v>2</v>
      </c>
      <c r="T139" s="99">
        <v>0.69340000000000002</v>
      </c>
    </row>
    <row r="140" spans="1:20" x14ac:dyDescent="0.2">
      <c r="L140" s="53" t="s">
        <v>5245</v>
      </c>
      <c r="M140" s="70">
        <v>25</v>
      </c>
      <c r="N140" s="57" t="s">
        <v>5376</v>
      </c>
      <c r="O140" s="100">
        <v>10.17</v>
      </c>
      <c r="P140" s="100">
        <v>10.5</v>
      </c>
      <c r="Q140" s="100">
        <v>-0.33329999999999999</v>
      </c>
      <c r="R140" s="100">
        <v>6</v>
      </c>
      <c r="S140" s="100">
        <v>2</v>
      </c>
      <c r="T140" s="102">
        <v>5.5469999999999998E-2</v>
      </c>
    </row>
    <row r="143" spans="1:20" x14ac:dyDescent="0.2">
      <c r="A143" s="77" t="s">
        <v>5849</v>
      </c>
      <c r="K143" s="6"/>
    </row>
    <row r="144" spans="1:20" x14ac:dyDescent="0.2">
      <c r="A144" s="66" t="s">
        <v>4875</v>
      </c>
      <c r="B144" s="68" t="s">
        <v>4876</v>
      </c>
      <c r="C144" s="68" t="s">
        <v>4877</v>
      </c>
      <c r="D144" s="68" t="s">
        <v>4878</v>
      </c>
      <c r="E144" s="78" t="s">
        <v>4877</v>
      </c>
      <c r="F144" s="78" t="s">
        <v>4878</v>
      </c>
      <c r="G144" s="79" t="s">
        <v>5306</v>
      </c>
      <c r="H144" s="79" t="s">
        <v>5307</v>
      </c>
      <c r="I144" s="91" t="s">
        <v>5308</v>
      </c>
      <c r="K144" s="6"/>
    </row>
    <row r="145" spans="1:18" x14ac:dyDescent="0.2">
      <c r="A145" s="33" t="s">
        <v>1262</v>
      </c>
      <c r="B145" s="51" t="s">
        <v>5379</v>
      </c>
      <c r="C145" s="51" t="s">
        <v>5115</v>
      </c>
      <c r="D145" s="51">
        <v>24.317097</v>
      </c>
      <c r="E145" s="122" t="s">
        <v>5311</v>
      </c>
      <c r="F145" s="122">
        <v>31.488474</v>
      </c>
      <c r="G145" s="122">
        <f t="shared" ref="G145:G179" si="16">F145-D145</f>
        <v>7.1713769999999997</v>
      </c>
      <c r="H145" s="122">
        <f>G145-$H$180</f>
        <v>-0.83672683333333353</v>
      </c>
      <c r="I145" s="123">
        <f>2^-H145</f>
        <v>1.7859935042754183</v>
      </c>
      <c r="K145" s="6"/>
    </row>
    <row r="146" spans="1:18" x14ac:dyDescent="0.2">
      <c r="A146" s="52" t="s">
        <v>1266</v>
      </c>
      <c r="B146" s="1" t="s">
        <v>5379</v>
      </c>
      <c r="C146" s="1" t="s">
        <v>5115</v>
      </c>
      <c r="D146" s="1">
        <v>24.184522999999999</v>
      </c>
      <c r="E146" s="81" t="s">
        <v>5311</v>
      </c>
      <c r="F146" s="81">
        <v>32.21949</v>
      </c>
      <c r="G146" s="81">
        <f t="shared" si="16"/>
        <v>8.0349670000000017</v>
      </c>
      <c r="H146" s="81">
        <f t="shared" ref="H146:H179" si="17">G146-$H$180</f>
        <v>2.6863166666668548E-2</v>
      </c>
      <c r="I146" s="92">
        <f t="shared" ref="I146:I179" si="18">2^-H146</f>
        <v>0.98155215538033713</v>
      </c>
      <c r="K146" s="6"/>
    </row>
    <row r="147" spans="1:18" x14ac:dyDescent="0.2">
      <c r="A147" s="52" t="s">
        <v>1271</v>
      </c>
      <c r="B147" s="1" t="s">
        <v>5379</v>
      </c>
      <c r="C147" s="1" t="s">
        <v>5115</v>
      </c>
      <c r="D147" s="1">
        <v>24.348884999999999</v>
      </c>
      <c r="E147" s="81" t="s">
        <v>5311</v>
      </c>
      <c r="F147" s="81">
        <v>32.307167</v>
      </c>
      <c r="G147" s="81">
        <f t="shared" si="16"/>
        <v>7.9582820000000005</v>
      </c>
      <c r="H147" s="81">
        <f t="shared" si="17"/>
        <v>-4.9821833333332677E-2</v>
      </c>
      <c r="I147" s="92">
        <f t="shared" si="18"/>
        <v>1.0351370809456404</v>
      </c>
      <c r="K147" s="6"/>
      <c r="L147" s="432" t="s">
        <v>5380</v>
      </c>
      <c r="M147" s="433"/>
      <c r="N147" s="433"/>
      <c r="O147" s="433"/>
      <c r="P147" s="433"/>
      <c r="Q147" s="433"/>
      <c r="R147" s="434"/>
    </row>
    <row r="148" spans="1:18" x14ac:dyDescent="0.2">
      <c r="A148" s="52" t="s">
        <v>1304</v>
      </c>
      <c r="B148" s="1" t="s">
        <v>5379</v>
      </c>
      <c r="C148" s="1" t="s">
        <v>5115</v>
      </c>
      <c r="D148" s="1">
        <v>24.541115000000001</v>
      </c>
      <c r="E148" s="81" t="s">
        <v>5311</v>
      </c>
      <c r="F148" s="81">
        <v>32.224060000000001</v>
      </c>
      <c r="G148" s="81">
        <f t="shared" si="16"/>
        <v>7.6829450000000001</v>
      </c>
      <c r="H148" s="81">
        <f t="shared" si="17"/>
        <v>-0.32515883333333306</v>
      </c>
      <c r="I148" s="92">
        <f t="shared" si="18"/>
        <v>1.2528023581536218</v>
      </c>
      <c r="K148" s="6"/>
      <c r="L148" s="69" t="s">
        <v>5078</v>
      </c>
      <c r="M148" s="46"/>
      <c r="N148" s="46"/>
      <c r="O148" s="46"/>
      <c r="P148" s="46"/>
      <c r="Q148" s="46"/>
      <c r="R148" s="47"/>
    </row>
    <row r="149" spans="1:18" x14ac:dyDescent="0.2">
      <c r="A149" s="52" t="s">
        <v>1309</v>
      </c>
      <c r="B149" s="1" t="s">
        <v>5379</v>
      </c>
      <c r="C149" s="1" t="s">
        <v>5115</v>
      </c>
      <c r="D149" s="1">
        <v>24.071373000000001</v>
      </c>
      <c r="E149" s="81" t="s">
        <v>5311</v>
      </c>
      <c r="F149" s="81">
        <v>31.559114000000001</v>
      </c>
      <c r="G149" s="81">
        <f t="shared" si="16"/>
        <v>7.4877409999999998</v>
      </c>
      <c r="H149" s="81">
        <f t="shared" si="17"/>
        <v>-0.52036283333333344</v>
      </c>
      <c r="I149" s="92">
        <f t="shared" si="18"/>
        <v>1.4343159286714615</v>
      </c>
      <c r="K149" s="6"/>
      <c r="L149" s="120" t="s">
        <v>5326</v>
      </c>
      <c r="M149" s="37"/>
      <c r="N149" s="37"/>
      <c r="O149" s="37"/>
      <c r="P149" s="37"/>
      <c r="Q149" s="37"/>
      <c r="R149" s="39"/>
    </row>
    <row r="150" spans="1:18" x14ac:dyDescent="0.2">
      <c r="A150" s="53" t="s">
        <v>1312</v>
      </c>
      <c r="B150" s="54" t="s">
        <v>5379</v>
      </c>
      <c r="C150" s="54" t="s">
        <v>5115</v>
      </c>
      <c r="D150" s="54">
        <v>25.806374000000002</v>
      </c>
      <c r="E150" s="82" t="s">
        <v>5311</v>
      </c>
      <c r="F150" s="82">
        <v>33.162799999999997</v>
      </c>
      <c r="G150" s="82">
        <f t="shared" si="16"/>
        <v>7.3564259999999955</v>
      </c>
      <c r="H150" s="82">
        <f t="shared" si="17"/>
        <v>-0.65167783333333773</v>
      </c>
      <c r="I150" s="93">
        <f t="shared" si="18"/>
        <v>1.5709941771541707</v>
      </c>
      <c r="K150" s="6"/>
      <c r="L150" s="38"/>
      <c r="M150" s="37"/>
      <c r="N150" s="37"/>
      <c r="O150" s="37"/>
      <c r="P150" s="37"/>
      <c r="Q150" s="37"/>
      <c r="R150" s="39"/>
    </row>
    <row r="151" spans="1:18" x14ac:dyDescent="0.2">
      <c r="A151" s="33" t="s">
        <v>1735</v>
      </c>
      <c r="B151" s="51" t="s">
        <v>5116</v>
      </c>
      <c r="C151" s="51" t="s">
        <v>5115</v>
      </c>
      <c r="D151" s="51">
        <v>24.291512999999998</v>
      </c>
      <c r="E151" s="122" t="s">
        <v>5311</v>
      </c>
      <c r="F151" s="122">
        <v>32.037193000000002</v>
      </c>
      <c r="G151" s="122">
        <f t="shared" si="16"/>
        <v>7.7456800000000037</v>
      </c>
      <c r="H151" s="81">
        <f t="shared" si="17"/>
        <v>-0.26242383333332953</v>
      </c>
      <c r="I151" s="123">
        <f t="shared" si="18"/>
        <v>1.1994922475235499</v>
      </c>
      <c r="K151" s="6"/>
      <c r="L151" s="38" t="s">
        <v>5327</v>
      </c>
      <c r="M151" s="121" t="s">
        <v>5143</v>
      </c>
      <c r="N151" s="121" t="s">
        <v>5330</v>
      </c>
      <c r="O151" s="121" t="s">
        <v>5328</v>
      </c>
      <c r="P151" s="121" t="s">
        <v>5331</v>
      </c>
      <c r="Q151" s="121" t="s">
        <v>5329</v>
      </c>
      <c r="R151" s="127" t="s">
        <v>5332</v>
      </c>
    </row>
    <row r="152" spans="1:18" x14ac:dyDescent="0.2">
      <c r="A152" s="52" t="s">
        <v>1737</v>
      </c>
      <c r="B152" s="1" t="s">
        <v>5116</v>
      </c>
      <c r="C152" s="1" t="s">
        <v>5115</v>
      </c>
      <c r="D152" s="1">
        <v>24.253876000000002</v>
      </c>
      <c r="E152" s="81" t="s">
        <v>5311</v>
      </c>
      <c r="F152" s="81">
        <v>32.523963999999999</v>
      </c>
      <c r="G152" s="81">
        <f t="shared" si="16"/>
        <v>8.2700879999999977</v>
      </c>
      <c r="H152" s="81">
        <f t="shared" si="17"/>
        <v>0.26198416666666446</v>
      </c>
      <c r="I152" s="92">
        <f t="shared" si="18"/>
        <v>0.83394019612692472</v>
      </c>
      <c r="K152" s="6"/>
      <c r="L152" s="38" t="s">
        <v>5333</v>
      </c>
      <c r="M152" s="37">
        <v>6</v>
      </c>
      <c r="N152" s="37">
        <v>5</v>
      </c>
      <c r="O152" s="37">
        <v>6</v>
      </c>
      <c r="P152" s="37">
        <v>6</v>
      </c>
      <c r="Q152" s="37">
        <v>6</v>
      </c>
      <c r="R152" s="39">
        <v>6</v>
      </c>
    </row>
    <row r="153" spans="1:18" x14ac:dyDescent="0.2">
      <c r="A153" s="52" t="s">
        <v>1755</v>
      </c>
      <c r="B153" s="1" t="s">
        <v>5116</v>
      </c>
      <c r="C153" s="1" t="s">
        <v>5115</v>
      </c>
      <c r="D153" s="1">
        <v>23.976482000000001</v>
      </c>
      <c r="E153" s="81" t="s">
        <v>5311</v>
      </c>
      <c r="F153" s="81">
        <v>31.568000000000001</v>
      </c>
      <c r="G153" s="81">
        <f t="shared" si="16"/>
        <v>7.5915180000000007</v>
      </c>
      <c r="H153" s="81">
        <f t="shared" si="17"/>
        <v>-0.41658583333333254</v>
      </c>
      <c r="I153" s="92">
        <f t="shared" si="18"/>
        <v>1.3347650659929735</v>
      </c>
      <c r="K153" s="6"/>
      <c r="L153" s="48" t="s">
        <v>5335</v>
      </c>
      <c r="M153" s="44">
        <v>0</v>
      </c>
      <c r="N153" s="44">
        <v>0</v>
      </c>
      <c r="O153" s="44">
        <v>0</v>
      </c>
      <c r="P153" s="44">
        <v>0</v>
      </c>
      <c r="Q153" s="44">
        <v>0</v>
      </c>
      <c r="R153" s="45">
        <v>0</v>
      </c>
    </row>
    <row r="154" spans="1:18" x14ac:dyDescent="0.2">
      <c r="A154" s="52" t="s">
        <v>1756</v>
      </c>
      <c r="B154" s="1" t="s">
        <v>5116</v>
      </c>
      <c r="C154" s="1" t="s">
        <v>5115</v>
      </c>
      <c r="D154" s="1">
        <v>24.269676</v>
      </c>
      <c r="E154" s="81" t="s">
        <v>5311</v>
      </c>
      <c r="F154" s="81">
        <v>32.378203999999997</v>
      </c>
      <c r="G154" s="81">
        <f t="shared" si="16"/>
        <v>8.1085279999999962</v>
      </c>
      <c r="H154" s="81">
        <f t="shared" si="17"/>
        <v>0.10042416666666298</v>
      </c>
      <c r="I154" s="92">
        <f t="shared" si="18"/>
        <v>0.93275871089572349</v>
      </c>
      <c r="K154" s="6"/>
    </row>
    <row r="155" spans="1:18" x14ac:dyDescent="0.2">
      <c r="A155" s="52" t="s">
        <v>1757</v>
      </c>
      <c r="B155" s="1" t="s">
        <v>5116</v>
      </c>
      <c r="C155" s="1" t="s">
        <v>5115</v>
      </c>
      <c r="D155" s="1">
        <v>23.698374000000001</v>
      </c>
      <c r="E155" s="81" t="s">
        <v>5311</v>
      </c>
      <c r="F155" s="81">
        <v>31.600178</v>
      </c>
      <c r="G155" s="81">
        <f t="shared" si="16"/>
        <v>7.9018039999999985</v>
      </c>
      <c r="H155" s="81">
        <f t="shared" si="17"/>
        <v>-0.1062998333333347</v>
      </c>
      <c r="I155" s="92">
        <f t="shared" si="18"/>
        <v>1.0764638215385831</v>
      </c>
      <c r="K155" s="6"/>
      <c r="L155" s="29" t="s">
        <v>4886</v>
      </c>
      <c r="M155" s="46"/>
      <c r="N155" s="46"/>
      <c r="O155" s="46"/>
      <c r="P155" s="46"/>
      <c r="Q155" s="46"/>
      <c r="R155" s="47"/>
    </row>
    <row r="156" spans="1:18" ht="17" x14ac:dyDescent="0.2">
      <c r="A156" s="53" t="s">
        <v>1758</v>
      </c>
      <c r="B156" s="54" t="s">
        <v>5116</v>
      </c>
      <c r="C156" s="54" t="s">
        <v>5115</v>
      </c>
      <c r="D156" s="54">
        <v>24.067402000000001</v>
      </c>
      <c r="E156" s="82" t="s">
        <v>5311</v>
      </c>
      <c r="F156" s="82">
        <v>32.099930000000001</v>
      </c>
      <c r="G156" s="82">
        <f t="shared" si="16"/>
        <v>8.0325279999999992</v>
      </c>
      <c r="H156" s="82">
        <f t="shared" si="17"/>
        <v>2.4424166666666025E-2</v>
      </c>
      <c r="I156" s="93">
        <f t="shared" si="18"/>
        <v>0.98321295715490498</v>
      </c>
      <c r="K156" s="6"/>
      <c r="L156" s="32" t="s">
        <v>4895</v>
      </c>
      <c r="M156" s="121" t="s">
        <v>5143</v>
      </c>
      <c r="N156" s="121" t="s">
        <v>5330</v>
      </c>
      <c r="O156" s="121" t="s">
        <v>5328</v>
      </c>
      <c r="P156" s="121" t="s">
        <v>5331</v>
      </c>
      <c r="Q156" s="121" t="s">
        <v>5329</v>
      </c>
      <c r="R156" s="127" t="s">
        <v>5332</v>
      </c>
    </row>
    <row r="157" spans="1:18" ht="17" x14ac:dyDescent="0.2">
      <c r="A157" s="33" t="s">
        <v>1340</v>
      </c>
      <c r="B157" s="51" t="s">
        <v>5381</v>
      </c>
      <c r="C157" s="51" t="s">
        <v>5115</v>
      </c>
      <c r="D157" s="51">
        <v>24.476751</v>
      </c>
      <c r="E157" s="122" t="s">
        <v>5311</v>
      </c>
      <c r="F157" s="122">
        <v>32.271324</v>
      </c>
      <c r="G157" s="122">
        <f t="shared" si="16"/>
        <v>7.7945729999999998</v>
      </c>
      <c r="H157" s="81">
        <f t="shared" si="17"/>
        <v>-0.21353083333333345</v>
      </c>
      <c r="I157" s="123">
        <f t="shared" si="18"/>
        <v>1.159522514663933</v>
      </c>
      <c r="K157" s="6"/>
      <c r="L157" s="17" t="s">
        <v>4896</v>
      </c>
      <c r="M157" s="18">
        <v>0.24249999999999999</v>
      </c>
      <c r="N157" s="18">
        <v>0.22489999999999999</v>
      </c>
      <c r="O157" s="18">
        <v>0.16239999999999999</v>
      </c>
      <c r="P157" s="18">
        <v>0.17100000000000001</v>
      </c>
      <c r="Q157" s="18">
        <v>0.17480000000000001</v>
      </c>
      <c r="R157" s="18">
        <v>0.18179999999999999</v>
      </c>
    </row>
    <row r="158" spans="1:18" ht="17" x14ac:dyDescent="0.2">
      <c r="A158" s="52" t="s">
        <v>1343</v>
      </c>
      <c r="B158" s="1" t="s">
        <v>5381</v>
      </c>
      <c r="C158" s="1" t="s">
        <v>5115</v>
      </c>
      <c r="D158" s="1">
        <v>24.287852999999998</v>
      </c>
      <c r="E158" s="81" t="s">
        <v>5311</v>
      </c>
      <c r="F158" s="81">
        <v>32.167679999999997</v>
      </c>
      <c r="G158" s="81">
        <f t="shared" si="16"/>
        <v>7.8798269999999988</v>
      </c>
      <c r="H158" s="81">
        <f t="shared" si="17"/>
        <v>-0.12827683333333439</v>
      </c>
      <c r="I158" s="92">
        <f t="shared" si="18"/>
        <v>1.092987448236872</v>
      </c>
      <c r="K158" s="6"/>
      <c r="L158" s="17" t="s">
        <v>2934</v>
      </c>
      <c r="M158" s="18" t="s">
        <v>4897</v>
      </c>
      <c r="N158" s="18" t="s">
        <v>4897</v>
      </c>
      <c r="O158" s="18" t="s">
        <v>4897</v>
      </c>
      <c r="P158" s="18" t="s">
        <v>4897</v>
      </c>
      <c r="Q158" s="18" t="s">
        <v>4897</v>
      </c>
      <c r="R158" s="18" t="s">
        <v>4897</v>
      </c>
    </row>
    <row r="159" spans="1:18" ht="17" x14ac:dyDescent="0.2">
      <c r="A159" s="52" t="s">
        <v>1344</v>
      </c>
      <c r="B159" s="1" t="s">
        <v>5381</v>
      </c>
      <c r="C159" s="1" t="s">
        <v>5115</v>
      </c>
      <c r="D159" s="1">
        <v>24.457339999999999</v>
      </c>
      <c r="E159" s="81" t="s">
        <v>5311</v>
      </c>
      <c r="F159" s="81">
        <v>32.582855000000002</v>
      </c>
      <c r="G159" s="81">
        <f t="shared" si="16"/>
        <v>8.1255150000000036</v>
      </c>
      <c r="H159" s="81">
        <f t="shared" si="17"/>
        <v>0.1174111666666704</v>
      </c>
      <c r="I159" s="92">
        <f t="shared" si="18"/>
        <v>0.92184035687670951</v>
      </c>
      <c r="K159" s="6"/>
      <c r="L159" s="17" t="s">
        <v>2935</v>
      </c>
      <c r="M159" s="18" t="s">
        <v>49</v>
      </c>
      <c r="N159" s="18" t="s">
        <v>49</v>
      </c>
      <c r="O159" s="18" t="s">
        <v>49</v>
      </c>
      <c r="P159" s="18" t="s">
        <v>49</v>
      </c>
      <c r="Q159" s="18" t="s">
        <v>49</v>
      </c>
      <c r="R159" s="18" t="s">
        <v>49</v>
      </c>
    </row>
    <row r="160" spans="1:18" ht="17" x14ac:dyDescent="0.2">
      <c r="A160" s="52" t="s">
        <v>1356</v>
      </c>
      <c r="B160" s="1" t="s">
        <v>5381</v>
      </c>
      <c r="C160" s="1" t="s">
        <v>5115</v>
      </c>
      <c r="D160" s="1">
        <v>23.692356</v>
      </c>
      <c r="E160" s="81" t="s">
        <v>5311</v>
      </c>
      <c r="F160" s="81">
        <v>31.387497</v>
      </c>
      <c r="G160" s="81">
        <f t="shared" si="16"/>
        <v>7.6951409999999996</v>
      </c>
      <c r="H160" s="81">
        <f t="shared" si="17"/>
        <v>-0.31296283333333363</v>
      </c>
      <c r="I160" s="92">
        <f t="shared" si="18"/>
        <v>1.242256278402968</v>
      </c>
      <c r="K160" s="6"/>
      <c r="L160" s="17" t="s">
        <v>2938</v>
      </c>
      <c r="M160" s="18" t="s">
        <v>65</v>
      </c>
      <c r="N160" s="18" t="s">
        <v>65</v>
      </c>
      <c r="O160" s="18" t="s">
        <v>65</v>
      </c>
      <c r="P160" s="18" t="s">
        <v>65</v>
      </c>
      <c r="Q160" s="18" t="s">
        <v>65</v>
      </c>
      <c r="R160" s="18" t="s">
        <v>65</v>
      </c>
    </row>
    <row r="161" spans="1:26" x14ac:dyDescent="0.2">
      <c r="A161" s="52" t="s">
        <v>1358</v>
      </c>
      <c r="B161" s="1" t="s">
        <v>5381</v>
      </c>
      <c r="C161" s="1" t="s">
        <v>5115</v>
      </c>
      <c r="D161" s="1">
        <v>24.333805000000002</v>
      </c>
      <c r="E161" s="81" t="s">
        <v>5311</v>
      </c>
      <c r="F161" s="81">
        <v>32.524169999999998</v>
      </c>
      <c r="G161" s="81">
        <f t="shared" si="16"/>
        <v>8.1903649999999963</v>
      </c>
      <c r="H161" s="81">
        <f t="shared" si="17"/>
        <v>0.18226116666666314</v>
      </c>
      <c r="I161" s="92">
        <f t="shared" si="18"/>
        <v>0.88132060069521267</v>
      </c>
      <c r="K161" s="6"/>
      <c r="L161" s="21"/>
      <c r="M161" s="6"/>
      <c r="N161" s="6"/>
      <c r="O161" s="6"/>
      <c r="P161" s="6"/>
      <c r="Q161" s="6"/>
      <c r="R161" s="4"/>
    </row>
    <row r="162" spans="1:26" x14ac:dyDescent="0.2">
      <c r="A162" s="53" t="s">
        <v>1359</v>
      </c>
      <c r="B162" s="54" t="s">
        <v>5381</v>
      </c>
      <c r="C162" s="54" t="s">
        <v>5115</v>
      </c>
      <c r="D162" s="54">
        <v>24.188469999999999</v>
      </c>
      <c r="E162" s="82" t="s">
        <v>5311</v>
      </c>
      <c r="F162" s="82">
        <v>31.776558000000001</v>
      </c>
      <c r="G162" s="82">
        <f t="shared" si="16"/>
        <v>7.5880880000000026</v>
      </c>
      <c r="H162" s="82">
        <f t="shared" si="17"/>
        <v>-0.42001583333333059</v>
      </c>
      <c r="I162" s="93">
        <f t="shared" si="18"/>
        <v>1.3379422383946307</v>
      </c>
      <c r="K162" s="6"/>
      <c r="L162" s="23" t="s">
        <v>3028</v>
      </c>
      <c r="M162" s="7">
        <v>6</v>
      </c>
      <c r="N162" s="7">
        <v>5</v>
      </c>
      <c r="O162" s="7">
        <v>6</v>
      </c>
      <c r="P162" s="7">
        <v>6</v>
      </c>
      <c r="Q162" s="7">
        <v>6</v>
      </c>
      <c r="R162" s="5">
        <v>6</v>
      </c>
    </row>
    <row r="163" spans="1:26" x14ac:dyDescent="0.2">
      <c r="A163" s="33" t="s">
        <v>1789</v>
      </c>
      <c r="B163" s="51" t="s">
        <v>5119</v>
      </c>
      <c r="C163" s="51" t="s">
        <v>5115</v>
      </c>
      <c r="D163" s="51">
        <v>23.865044000000001</v>
      </c>
      <c r="E163" s="122" t="s">
        <v>5311</v>
      </c>
      <c r="F163" s="122">
        <v>31.561119999999999</v>
      </c>
      <c r="G163" s="122">
        <f t="shared" si="16"/>
        <v>7.6960759999999979</v>
      </c>
      <c r="H163" s="81">
        <f t="shared" si="17"/>
        <v>-0.31202783333333528</v>
      </c>
      <c r="I163" s="123">
        <f t="shared" si="18"/>
        <v>1.2414514421168577</v>
      </c>
      <c r="N163" s="27"/>
      <c r="O163" s="27"/>
      <c r="P163" s="27"/>
      <c r="Q163" s="27"/>
      <c r="R163" s="27"/>
    </row>
    <row r="164" spans="1:26" x14ac:dyDescent="0.2">
      <c r="A164" s="52" t="s">
        <v>1790</v>
      </c>
      <c r="B164" s="1" t="s">
        <v>5119</v>
      </c>
      <c r="C164" s="1" t="s">
        <v>5115</v>
      </c>
      <c r="D164" s="1">
        <v>23.996838</v>
      </c>
      <c r="E164" s="81" t="s">
        <v>5311</v>
      </c>
      <c r="F164" s="81">
        <v>31.605830999999998</v>
      </c>
      <c r="G164" s="81">
        <f t="shared" si="16"/>
        <v>7.6089929999999981</v>
      </c>
      <c r="H164" s="81">
        <f t="shared" si="17"/>
        <v>-0.39911083333333508</v>
      </c>
      <c r="I164" s="92">
        <f t="shared" si="18"/>
        <v>1.3186949177721896</v>
      </c>
      <c r="L164" s="137" t="s">
        <v>2941</v>
      </c>
      <c r="M164" s="131" t="s">
        <v>2942</v>
      </c>
      <c r="N164" s="131"/>
      <c r="O164" s="131"/>
      <c r="P164" s="131"/>
      <c r="Q164" s="131"/>
      <c r="R164" s="110" t="s">
        <v>2983</v>
      </c>
      <c r="S164" s="46" t="s">
        <v>2984</v>
      </c>
      <c r="T164" s="46" t="s">
        <v>2985</v>
      </c>
      <c r="U164" s="46" t="s">
        <v>2986</v>
      </c>
      <c r="V164" s="46" t="s">
        <v>2987</v>
      </c>
      <c r="W164" s="46" t="s">
        <v>2988</v>
      </c>
      <c r="X164" s="46"/>
      <c r="Y164" s="46"/>
      <c r="Z164" s="47"/>
    </row>
    <row r="165" spans="1:26" x14ac:dyDescent="0.2">
      <c r="A165" s="52" t="s">
        <v>1809</v>
      </c>
      <c r="B165" s="1" t="s">
        <v>5119</v>
      </c>
      <c r="C165" s="1" t="s">
        <v>5115</v>
      </c>
      <c r="D165" s="1">
        <v>24.656230000000001</v>
      </c>
      <c r="E165" s="81" t="s">
        <v>5311</v>
      </c>
      <c r="F165" s="81">
        <v>31.883278000000001</v>
      </c>
      <c r="G165" s="81">
        <f t="shared" si="16"/>
        <v>7.2270479999999999</v>
      </c>
      <c r="H165" s="81">
        <f t="shared" si="17"/>
        <v>-0.78105583333333328</v>
      </c>
      <c r="I165" s="92">
        <f t="shared" si="18"/>
        <v>1.7183880114566585</v>
      </c>
      <c r="L165" s="38" t="s">
        <v>2944</v>
      </c>
      <c r="M165" s="37">
        <v>0.05</v>
      </c>
      <c r="N165" s="37"/>
      <c r="O165" s="37"/>
      <c r="P165" s="37"/>
      <c r="Q165" s="37"/>
      <c r="R165" s="38"/>
      <c r="S165" s="37"/>
      <c r="T165" s="37"/>
      <c r="U165" s="37"/>
      <c r="V165" s="37"/>
      <c r="W165" s="37"/>
      <c r="X165" s="37"/>
      <c r="Y165" s="37"/>
      <c r="Z165" s="39"/>
    </row>
    <row r="166" spans="1:26" x14ac:dyDescent="0.2">
      <c r="A166" s="52" t="s">
        <v>1810</v>
      </c>
      <c r="B166" s="1" t="s">
        <v>5119</v>
      </c>
      <c r="C166" s="1" t="s">
        <v>5115</v>
      </c>
      <c r="D166" s="1">
        <v>24.748816999999999</v>
      </c>
      <c r="E166" s="81" t="s">
        <v>5311</v>
      </c>
      <c r="F166" s="81">
        <v>32.190660000000001</v>
      </c>
      <c r="G166" s="81">
        <f t="shared" si="16"/>
        <v>7.4418430000000022</v>
      </c>
      <c r="H166" s="81">
        <f t="shared" si="17"/>
        <v>-0.56626083333333099</v>
      </c>
      <c r="I166" s="92">
        <f t="shared" si="18"/>
        <v>1.4806809748359351</v>
      </c>
      <c r="L166" s="38"/>
      <c r="M166" s="37"/>
      <c r="N166" s="37"/>
      <c r="O166" s="37"/>
      <c r="P166" s="37"/>
      <c r="Q166" s="37"/>
      <c r="R166" s="38" t="s">
        <v>5382</v>
      </c>
      <c r="S166" s="37">
        <v>-5.7270000000000001E-2</v>
      </c>
      <c r="T166" s="37" t="s">
        <v>5383</v>
      </c>
      <c r="U166" s="37" t="s">
        <v>69</v>
      </c>
      <c r="V166" s="37" t="s">
        <v>65</v>
      </c>
      <c r="W166" s="37">
        <v>0.99390000000000001</v>
      </c>
      <c r="X166" s="37"/>
      <c r="Y166" s="37"/>
      <c r="Z166" s="39"/>
    </row>
    <row r="167" spans="1:26" x14ac:dyDescent="0.2">
      <c r="A167" s="52" t="s">
        <v>1812</v>
      </c>
      <c r="B167" s="1" t="s">
        <v>5119</v>
      </c>
      <c r="C167" s="1" t="s">
        <v>5115</v>
      </c>
      <c r="D167" s="1">
        <v>24.393547000000002</v>
      </c>
      <c r="E167" s="81" t="s">
        <v>5311</v>
      </c>
      <c r="F167" s="81">
        <v>31.260103000000001</v>
      </c>
      <c r="G167" s="81">
        <f t="shared" si="16"/>
        <v>6.8665559999999992</v>
      </c>
      <c r="H167" s="81">
        <f>G167-$H$180</f>
        <v>-1.141547833333334</v>
      </c>
      <c r="I167" s="92">
        <f>2^-H167</f>
        <v>2.206175916361325</v>
      </c>
      <c r="L167" s="38" t="s">
        <v>2945</v>
      </c>
      <c r="M167" s="37" t="s">
        <v>2946</v>
      </c>
      <c r="N167" s="37" t="s">
        <v>2947</v>
      </c>
      <c r="O167" s="37" t="s">
        <v>2948</v>
      </c>
      <c r="P167" s="37" t="s">
        <v>2949</v>
      </c>
      <c r="Q167" s="37"/>
      <c r="R167" s="38" t="s">
        <v>5384</v>
      </c>
      <c r="S167" s="37">
        <v>-0.48659999999999998</v>
      </c>
      <c r="T167" s="37" t="s">
        <v>5385</v>
      </c>
      <c r="U167" s="37" t="s">
        <v>49</v>
      </c>
      <c r="V167" s="37" t="s">
        <v>1290</v>
      </c>
      <c r="W167" s="37">
        <v>1.8599999999999998E-2</v>
      </c>
      <c r="X167" s="37"/>
      <c r="Y167" s="37"/>
      <c r="Z167" s="39"/>
    </row>
    <row r="168" spans="1:26" x14ac:dyDescent="0.2">
      <c r="A168" s="53" t="s">
        <v>1822</v>
      </c>
      <c r="B168" s="54" t="s">
        <v>5119</v>
      </c>
      <c r="C168" s="54" t="s">
        <v>5115</v>
      </c>
      <c r="D168" s="54">
        <v>23.952738</v>
      </c>
      <c r="E168" s="82" t="s">
        <v>5311</v>
      </c>
      <c r="F168" s="82">
        <v>32.002791999999999</v>
      </c>
      <c r="G168" s="82">
        <f t="shared" si="16"/>
        <v>8.0500539999999994</v>
      </c>
      <c r="H168" s="82">
        <f t="shared" si="17"/>
        <v>4.1950166666666178E-2</v>
      </c>
      <c r="I168" s="93">
        <f t="shared" si="18"/>
        <v>0.97134104686384992</v>
      </c>
      <c r="L168" s="38" t="s">
        <v>3031</v>
      </c>
      <c r="M168" s="37">
        <v>21.84</v>
      </c>
      <c r="N168" s="37">
        <v>1.7000000000000001E-2</v>
      </c>
      <c r="O168" s="37" t="s">
        <v>1290</v>
      </c>
      <c r="P168" s="37" t="s">
        <v>49</v>
      </c>
      <c r="Q168" s="37"/>
      <c r="R168" s="38" t="s">
        <v>5386</v>
      </c>
      <c r="S168" s="37">
        <v>-0.23569999999999999</v>
      </c>
      <c r="T168" s="37" t="s">
        <v>5387</v>
      </c>
      <c r="U168" s="37" t="s">
        <v>69</v>
      </c>
      <c r="V168" s="37" t="s">
        <v>65</v>
      </c>
      <c r="W168" s="37">
        <v>0.5202</v>
      </c>
      <c r="X168" s="37"/>
      <c r="Y168" s="37"/>
      <c r="Z168" s="39"/>
    </row>
    <row r="169" spans="1:26" x14ac:dyDescent="0.2">
      <c r="A169" s="33" t="s">
        <v>3490</v>
      </c>
      <c r="B169" s="51" t="s">
        <v>5388</v>
      </c>
      <c r="C169" s="51" t="s">
        <v>5115</v>
      </c>
      <c r="D169" s="51">
        <v>25.43121</v>
      </c>
      <c r="E169" s="122" t="s">
        <v>5311</v>
      </c>
      <c r="F169" s="122">
        <v>33.373595999999999</v>
      </c>
      <c r="G169" s="122">
        <f t="shared" si="16"/>
        <v>7.9423859999999991</v>
      </c>
      <c r="H169" s="81">
        <f t="shared" si="17"/>
        <v>-6.5717833333334141E-2</v>
      </c>
      <c r="I169" s="123">
        <f t="shared" si="18"/>
        <v>1.0466055636687364</v>
      </c>
      <c r="L169" s="38" t="s">
        <v>5017</v>
      </c>
      <c r="M169" s="37">
        <v>7.0010000000000005E-4</v>
      </c>
      <c r="N169" s="37">
        <v>0.98629999999999995</v>
      </c>
      <c r="O169" s="37" t="s">
        <v>65</v>
      </c>
      <c r="P169" s="37" t="s">
        <v>69</v>
      </c>
      <c r="Q169" s="37"/>
      <c r="R169" s="38" t="s">
        <v>5389</v>
      </c>
      <c r="S169" s="37">
        <v>0.23749999999999999</v>
      </c>
      <c r="T169" s="37" t="s">
        <v>5390</v>
      </c>
      <c r="U169" s="37" t="s">
        <v>69</v>
      </c>
      <c r="V169" s="37" t="s">
        <v>65</v>
      </c>
      <c r="W169" s="37">
        <v>0.46710000000000002</v>
      </c>
      <c r="X169" s="37"/>
      <c r="Y169" s="37"/>
      <c r="Z169" s="39"/>
    </row>
    <row r="170" spans="1:26" x14ac:dyDescent="0.2">
      <c r="A170" s="52" t="s">
        <v>3601</v>
      </c>
      <c r="B170" s="1" t="s">
        <v>5388</v>
      </c>
      <c r="C170" s="1" t="s">
        <v>5115</v>
      </c>
      <c r="D170" s="1">
        <v>24.443988999999998</v>
      </c>
      <c r="E170" s="81" t="s">
        <v>5311</v>
      </c>
      <c r="F170" s="81">
        <v>31.885124000000001</v>
      </c>
      <c r="G170" s="81">
        <f t="shared" si="16"/>
        <v>7.4411350000000027</v>
      </c>
      <c r="H170" s="81">
        <f t="shared" si="17"/>
        <v>-0.56696883333333048</v>
      </c>
      <c r="I170" s="92">
        <f t="shared" si="18"/>
        <v>1.4814077946929727</v>
      </c>
      <c r="L170" s="38" t="s">
        <v>5018</v>
      </c>
      <c r="M170" s="37">
        <v>10.39</v>
      </c>
      <c r="N170" s="37">
        <v>0.12470000000000001</v>
      </c>
      <c r="O170" s="37" t="s">
        <v>65</v>
      </c>
      <c r="P170" s="37" t="s">
        <v>69</v>
      </c>
      <c r="Q170" s="37"/>
      <c r="R170" s="38"/>
      <c r="S170" s="37"/>
      <c r="T170" s="37"/>
      <c r="U170" s="37"/>
      <c r="V170" s="37"/>
      <c r="W170" s="37"/>
      <c r="X170" s="37"/>
      <c r="Y170" s="37"/>
      <c r="Z170" s="39"/>
    </row>
    <row r="171" spans="1:26" x14ac:dyDescent="0.2">
      <c r="A171" s="52" t="s">
        <v>3744</v>
      </c>
      <c r="B171" s="1" t="s">
        <v>5388</v>
      </c>
      <c r="C171" s="1" t="s">
        <v>5115</v>
      </c>
      <c r="D171" s="1">
        <v>24.085280999999998</v>
      </c>
      <c r="E171" s="81" t="s">
        <v>5311</v>
      </c>
      <c r="F171" s="81">
        <v>31.834194</v>
      </c>
      <c r="G171" s="81">
        <f t="shared" si="16"/>
        <v>7.7489130000000017</v>
      </c>
      <c r="H171" s="81">
        <f t="shared" si="17"/>
        <v>-0.25919083333333148</v>
      </c>
      <c r="I171" s="92">
        <f t="shared" si="18"/>
        <v>1.1968072611439493</v>
      </c>
      <c r="L171" s="38"/>
      <c r="M171" s="37"/>
      <c r="N171" s="37"/>
      <c r="O171" s="37"/>
      <c r="P171" s="37"/>
      <c r="Q171" s="37"/>
      <c r="R171" s="38"/>
      <c r="S171" s="37"/>
      <c r="T171" s="37"/>
      <c r="U171" s="37"/>
      <c r="V171" s="37"/>
      <c r="W171" s="37"/>
      <c r="X171" s="37"/>
      <c r="Y171" s="37"/>
      <c r="Z171" s="39"/>
    </row>
    <row r="172" spans="1:26" x14ac:dyDescent="0.2">
      <c r="A172" s="52" t="s">
        <v>3745</v>
      </c>
      <c r="B172" s="1" t="s">
        <v>5388</v>
      </c>
      <c r="C172" s="1" t="s">
        <v>5115</v>
      </c>
      <c r="D172" s="1">
        <v>24.258797000000001</v>
      </c>
      <c r="E172" s="81" t="s">
        <v>5311</v>
      </c>
      <c r="F172" s="81">
        <v>31.989777</v>
      </c>
      <c r="G172" s="81">
        <f t="shared" si="16"/>
        <v>7.7309799999999989</v>
      </c>
      <c r="H172" s="81">
        <f t="shared" si="17"/>
        <v>-0.27712383333333435</v>
      </c>
      <c r="I172" s="92">
        <f t="shared" si="18"/>
        <v>1.2117766684845708</v>
      </c>
      <c r="L172" s="38" t="s">
        <v>2951</v>
      </c>
      <c r="M172" s="37" t="s">
        <v>2952</v>
      </c>
      <c r="N172" s="37" t="s">
        <v>2953</v>
      </c>
      <c r="O172" s="37" t="s">
        <v>2954</v>
      </c>
      <c r="P172" s="37" t="s">
        <v>2955</v>
      </c>
      <c r="Q172" s="37" t="s">
        <v>2947</v>
      </c>
      <c r="R172" s="21" t="s">
        <v>2991</v>
      </c>
      <c r="S172" s="6" t="s">
        <v>2992</v>
      </c>
      <c r="T172" s="6" t="s">
        <v>2993</v>
      </c>
      <c r="U172" s="6" t="s">
        <v>2984</v>
      </c>
      <c r="V172" s="6" t="s">
        <v>2994</v>
      </c>
      <c r="W172" s="6" t="s">
        <v>2995</v>
      </c>
      <c r="X172" s="6" t="s">
        <v>2996</v>
      </c>
      <c r="Y172" s="6" t="s">
        <v>2997</v>
      </c>
      <c r="Z172" s="4" t="s">
        <v>2953</v>
      </c>
    </row>
    <row r="173" spans="1:26" x14ac:dyDescent="0.2">
      <c r="A173" s="53" t="s">
        <v>1448</v>
      </c>
      <c r="B173" s="54" t="s">
        <v>5388</v>
      </c>
      <c r="C173" s="54" t="s">
        <v>5115</v>
      </c>
      <c r="D173" s="54">
        <v>23.278376000000002</v>
      </c>
      <c r="E173" s="82" t="s">
        <v>5311</v>
      </c>
      <c r="F173" s="82">
        <v>32.017536</v>
      </c>
      <c r="G173" s="82">
        <f t="shared" si="16"/>
        <v>8.7391599999999983</v>
      </c>
      <c r="H173" s="82">
        <f t="shared" si="17"/>
        <v>0.73105616666666506</v>
      </c>
      <c r="I173" s="93">
        <f t="shared" si="18"/>
        <v>0.6024627021034884</v>
      </c>
      <c r="L173" s="38" t="s">
        <v>3031</v>
      </c>
      <c r="M173" s="37">
        <v>0.71209999999999996</v>
      </c>
      <c r="N173" s="37">
        <v>2</v>
      </c>
      <c r="O173" s="37">
        <v>0.35599999999999998</v>
      </c>
      <c r="P173" s="37" t="s">
        <v>5391</v>
      </c>
      <c r="Q173" s="37" t="s">
        <v>5392</v>
      </c>
      <c r="R173" s="21"/>
      <c r="S173" s="6"/>
      <c r="T173" s="6"/>
      <c r="U173" s="6"/>
      <c r="V173" s="6"/>
      <c r="W173" s="6"/>
      <c r="X173" s="6"/>
      <c r="Y173" s="6"/>
      <c r="Z173" s="4"/>
    </row>
    <row r="174" spans="1:26" ht="18" x14ac:dyDescent="0.2">
      <c r="A174" s="33" t="s">
        <v>3492</v>
      </c>
      <c r="B174" s="51" t="s">
        <v>5053</v>
      </c>
      <c r="C174" s="51" t="s">
        <v>5115</v>
      </c>
      <c r="D174" s="51">
        <v>24.290703000000001</v>
      </c>
      <c r="E174" s="122" t="s">
        <v>5311</v>
      </c>
      <c r="F174" s="122">
        <v>32.219296</v>
      </c>
      <c r="G174" s="122">
        <f t="shared" si="16"/>
        <v>7.9285929999999993</v>
      </c>
      <c r="H174" s="81">
        <f t="shared" si="17"/>
        <v>-7.9510833333333863E-2</v>
      </c>
      <c r="I174" s="123">
        <f t="shared" si="18"/>
        <v>1.0566597040254124</v>
      </c>
      <c r="L174" s="38" t="s">
        <v>5017</v>
      </c>
      <c r="M174" s="37">
        <v>2.283E-5</v>
      </c>
      <c r="N174" s="37">
        <v>1</v>
      </c>
      <c r="O174" s="37">
        <v>2.283E-5</v>
      </c>
      <c r="P174" s="37" t="s">
        <v>5393</v>
      </c>
      <c r="Q174" s="37" t="s">
        <v>5394</v>
      </c>
      <c r="R174" s="21" t="s">
        <v>5102</v>
      </c>
      <c r="S174" s="6">
        <v>1.0029999999999999</v>
      </c>
      <c r="T174" s="6">
        <v>1.06</v>
      </c>
      <c r="U174" s="6">
        <v>-5.7270000000000001E-2</v>
      </c>
      <c r="V174" s="6">
        <v>0.1588</v>
      </c>
      <c r="W174" s="6">
        <v>6</v>
      </c>
      <c r="X174" s="6">
        <v>6</v>
      </c>
      <c r="Y174" s="6">
        <v>0.36059999999999998</v>
      </c>
      <c r="Z174" s="4">
        <v>29</v>
      </c>
    </row>
    <row r="175" spans="1:26" ht="18" x14ac:dyDescent="0.2">
      <c r="A175" s="52" t="s">
        <v>3558</v>
      </c>
      <c r="B175" s="1" t="s">
        <v>5053</v>
      </c>
      <c r="C175" s="1" t="s">
        <v>5115</v>
      </c>
      <c r="D175" s="1">
        <v>24.279050000000002</v>
      </c>
      <c r="E175" s="81" t="s">
        <v>5311</v>
      </c>
      <c r="F175" s="81">
        <v>32.344949999999997</v>
      </c>
      <c r="G175" s="81">
        <f t="shared" si="16"/>
        <v>8.0658999999999956</v>
      </c>
      <c r="H175" s="81">
        <f t="shared" si="17"/>
        <v>5.779616666666243E-2</v>
      </c>
      <c r="I175" s="92">
        <f t="shared" si="18"/>
        <v>0.96073059262810656</v>
      </c>
      <c r="L175" s="38" t="s">
        <v>5018</v>
      </c>
      <c r="M175" s="37">
        <v>0.3387</v>
      </c>
      <c r="N175" s="37">
        <v>2</v>
      </c>
      <c r="O175" s="37">
        <v>0.1694</v>
      </c>
      <c r="P175" s="37" t="s">
        <v>5395</v>
      </c>
      <c r="Q175" s="37" t="s">
        <v>5396</v>
      </c>
      <c r="R175" s="21" t="s">
        <v>5104</v>
      </c>
      <c r="S175" s="6">
        <v>1.0029999999999999</v>
      </c>
      <c r="T175" s="6">
        <v>1.4890000000000001</v>
      </c>
      <c r="U175" s="6">
        <v>-0.48659999999999998</v>
      </c>
      <c r="V175" s="6">
        <v>0.1588</v>
      </c>
      <c r="W175" s="6">
        <v>6</v>
      </c>
      <c r="X175" s="6">
        <v>6</v>
      </c>
      <c r="Y175" s="6">
        <v>3.0640000000000001</v>
      </c>
      <c r="Z175" s="4">
        <v>29</v>
      </c>
    </row>
    <row r="176" spans="1:26" ht="18" x14ac:dyDescent="0.2">
      <c r="A176" s="52" t="s">
        <v>3798</v>
      </c>
      <c r="B176" s="1" t="s">
        <v>5053</v>
      </c>
      <c r="C176" s="1" t="s">
        <v>5115</v>
      </c>
      <c r="D176" s="1">
        <v>24.439910000000001</v>
      </c>
      <c r="E176" s="81" t="s">
        <v>5311</v>
      </c>
      <c r="F176" s="81">
        <v>32.327938000000003</v>
      </c>
      <c r="G176" s="81">
        <f t="shared" si="16"/>
        <v>7.888028000000002</v>
      </c>
      <c r="H176" s="81">
        <f t="shared" si="17"/>
        <v>-0.12007583333333116</v>
      </c>
      <c r="I176" s="92">
        <f t="shared" si="18"/>
        <v>1.0867919867904934</v>
      </c>
      <c r="L176" s="48" t="s">
        <v>2962</v>
      </c>
      <c r="M176" s="44">
        <v>2.194</v>
      </c>
      <c r="N176" s="44">
        <v>29</v>
      </c>
      <c r="O176" s="44">
        <v>7.5649999999999995E-2</v>
      </c>
      <c r="P176" s="44"/>
      <c r="Q176" s="44"/>
      <c r="R176" s="21" t="s">
        <v>5107</v>
      </c>
      <c r="S176" s="6">
        <v>1.1080000000000001</v>
      </c>
      <c r="T176" s="6">
        <v>1.343</v>
      </c>
      <c r="U176" s="6">
        <v>-0.23569999999999999</v>
      </c>
      <c r="V176" s="6">
        <v>0.1666</v>
      </c>
      <c r="W176" s="6">
        <v>5</v>
      </c>
      <c r="X176" s="6">
        <v>6</v>
      </c>
      <c r="Y176" s="6">
        <v>1.415</v>
      </c>
      <c r="Z176" s="4">
        <v>29</v>
      </c>
    </row>
    <row r="177" spans="1:26" ht="18" x14ac:dyDescent="0.2">
      <c r="A177" s="52" t="s">
        <v>3808</v>
      </c>
      <c r="B177" s="1" t="s">
        <v>5053</v>
      </c>
      <c r="C177" s="1" t="s">
        <v>5115</v>
      </c>
      <c r="D177" s="1">
        <v>25.107310999999999</v>
      </c>
      <c r="E177" s="81" t="s">
        <v>5311</v>
      </c>
      <c r="F177" s="81">
        <v>33.130949999999999</v>
      </c>
      <c r="G177" s="81">
        <f t="shared" si="16"/>
        <v>8.0236389999999993</v>
      </c>
      <c r="H177" s="81">
        <f t="shared" si="17"/>
        <v>1.55351666666661E-2</v>
      </c>
      <c r="I177" s="92">
        <f t="shared" si="18"/>
        <v>0.98928961208641086</v>
      </c>
      <c r="R177" s="23" t="s">
        <v>5397</v>
      </c>
      <c r="S177" s="7">
        <v>1.343</v>
      </c>
      <c r="T177" s="7">
        <v>1.1060000000000001</v>
      </c>
      <c r="U177" s="7">
        <v>0.23749999999999999</v>
      </c>
      <c r="V177" s="7">
        <v>0.1588</v>
      </c>
      <c r="W177" s="7">
        <v>6</v>
      </c>
      <c r="X177" s="7">
        <v>6</v>
      </c>
      <c r="Y177" s="7">
        <v>1.496</v>
      </c>
      <c r="Z177" s="5">
        <v>29</v>
      </c>
    </row>
    <row r="178" spans="1:26" x14ac:dyDescent="0.2">
      <c r="A178" s="52" t="s">
        <v>3809</v>
      </c>
      <c r="B178" s="1" t="s">
        <v>5053</v>
      </c>
      <c r="C178" s="1" t="s">
        <v>5115</v>
      </c>
      <c r="D178" s="1">
        <v>25.084682000000001</v>
      </c>
      <c r="E178" s="81" t="s">
        <v>5311</v>
      </c>
      <c r="F178" s="81">
        <v>33.01464</v>
      </c>
      <c r="G178" s="81">
        <f t="shared" si="16"/>
        <v>7.9299579999999992</v>
      </c>
      <c r="H178" s="81">
        <f t="shared" si="17"/>
        <v>-7.8145833333334025E-2</v>
      </c>
      <c r="I178" s="92">
        <f t="shared" si="18"/>
        <v>1.0556604225847719</v>
      </c>
    </row>
    <row r="179" spans="1:26" x14ac:dyDescent="0.2">
      <c r="A179" s="53" t="s">
        <v>3810</v>
      </c>
      <c r="B179" s="54" t="s">
        <v>5053</v>
      </c>
      <c r="C179" s="54" t="s">
        <v>5115</v>
      </c>
      <c r="D179" s="54">
        <v>24.474682000000001</v>
      </c>
      <c r="E179" s="82" t="s">
        <v>5311</v>
      </c>
      <c r="F179" s="82">
        <v>32.687187000000002</v>
      </c>
      <c r="G179" s="82">
        <f t="shared" si="16"/>
        <v>8.2125050000000002</v>
      </c>
      <c r="H179" s="82">
        <f t="shared" si="17"/>
        <v>0.20440116666666697</v>
      </c>
      <c r="I179" s="93">
        <f t="shared" si="18"/>
        <v>0.86789885954002999</v>
      </c>
    </row>
    <row r="180" spans="1:26" x14ac:dyDescent="0.2">
      <c r="A180" s="53" t="s">
        <v>5111</v>
      </c>
      <c r="B180" s="54"/>
      <c r="C180" s="54" t="s">
        <v>5115</v>
      </c>
      <c r="D180" s="54" t="s">
        <v>5112</v>
      </c>
      <c r="E180" s="82" t="s">
        <v>5311</v>
      </c>
      <c r="F180" s="82" t="s">
        <v>5112</v>
      </c>
      <c r="G180" s="82" t="s">
        <v>5031</v>
      </c>
      <c r="H180" s="82">
        <f>AVERAGE(G174:G179)</f>
        <v>8.0081038333333332</v>
      </c>
      <c r="I180" s="93"/>
    </row>
    <row r="182" spans="1:26" x14ac:dyDescent="0.2">
      <c r="A182" s="77" t="s">
        <v>5851</v>
      </c>
    </row>
    <row r="183" spans="1:26" x14ac:dyDescent="0.2">
      <c r="A183" s="66" t="s">
        <v>4875</v>
      </c>
      <c r="B183" s="68" t="s">
        <v>4876</v>
      </c>
      <c r="C183" s="68" t="s">
        <v>4877</v>
      </c>
      <c r="D183" s="68" t="s">
        <v>4878</v>
      </c>
      <c r="E183" s="78" t="s">
        <v>4877</v>
      </c>
      <c r="F183" s="78" t="s">
        <v>4878</v>
      </c>
      <c r="G183" s="79" t="s">
        <v>5306</v>
      </c>
      <c r="H183" s="79" t="s">
        <v>5307</v>
      </c>
      <c r="I183" s="91" t="s">
        <v>5308</v>
      </c>
    </row>
    <row r="184" spans="1:26" x14ac:dyDescent="0.2">
      <c r="A184" s="33" t="s">
        <v>2874</v>
      </c>
      <c r="B184" s="51" t="s">
        <v>5398</v>
      </c>
      <c r="C184" s="51" t="s">
        <v>4884</v>
      </c>
      <c r="D184" s="51">
        <v>29.400863999999999</v>
      </c>
      <c r="E184" s="122" t="s">
        <v>5311</v>
      </c>
      <c r="F184" s="122">
        <v>34.909892999999997</v>
      </c>
      <c r="G184" s="122">
        <f t="shared" ref="G184:G206" si="19">F184-D184</f>
        <v>5.5090289999999982</v>
      </c>
      <c r="H184" s="122">
        <f>G184-$H$208</f>
        <v>-0.45932950000000172</v>
      </c>
      <c r="I184" s="123">
        <f>2^-H184</f>
        <v>1.3749026764818824</v>
      </c>
    </row>
    <row r="185" spans="1:26" x14ac:dyDescent="0.2">
      <c r="A185" s="52" t="s">
        <v>2878</v>
      </c>
      <c r="B185" s="1" t="s">
        <v>5398</v>
      </c>
      <c r="C185" s="1" t="s">
        <v>4884</v>
      </c>
      <c r="D185" s="1">
        <v>25.968605</v>
      </c>
      <c r="E185" s="81" t="s">
        <v>5311</v>
      </c>
      <c r="F185" s="81">
        <v>31.98236</v>
      </c>
      <c r="G185" s="81">
        <f t="shared" si="19"/>
        <v>6.0137549999999997</v>
      </c>
      <c r="H185" s="81">
        <f t="shared" ref="H185:H206" si="20">G185-$H$208</f>
        <v>4.539649999999984E-2</v>
      </c>
      <c r="I185" s="92">
        <f t="shared" ref="I185:I206" si="21">2^-H185</f>
        <v>0.96902346084870528</v>
      </c>
    </row>
    <row r="186" spans="1:26" x14ac:dyDescent="0.2">
      <c r="A186" s="52" t="s">
        <v>2881</v>
      </c>
      <c r="B186" s="1" t="s">
        <v>5398</v>
      </c>
      <c r="C186" s="1" t="s">
        <v>4884</v>
      </c>
      <c r="D186" s="1">
        <v>25.598015</v>
      </c>
      <c r="E186" s="81" t="s">
        <v>5311</v>
      </c>
      <c r="F186" s="81">
        <v>31.2333</v>
      </c>
      <c r="G186" s="81">
        <f t="shared" si="19"/>
        <v>5.6352849999999997</v>
      </c>
      <c r="H186" s="81">
        <f t="shared" si="20"/>
        <v>-0.33307350000000024</v>
      </c>
      <c r="I186" s="92">
        <f t="shared" si="21"/>
        <v>1.2596941550913618</v>
      </c>
    </row>
    <row r="187" spans="1:26" x14ac:dyDescent="0.2">
      <c r="A187" s="52" t="s">
        <v>2921</v>
      </c>
      <c r="B187" s="1" t="s">
        <v>5398</v>
      </c>
      <c r="C187" s="1" t="s">
        <v>4884</v>
      </c>
      <c r="D187" s="1">
        <v>25.972522999999999</v>
      </c>
      <c r="E187" s="81" t="s">
        <v>5311</v>
      </c>
      <c r="F187" s="81">
        <v>32.064433999999999</v>
      </c>
      <c r="G187" s="81">
        <f t="shared" si="19"/>
        <v>6.0919109999999996</v>
      </c>
      <c r="H187" s="81">
        <f t="shared" si="20"/>
        <v>0.12355249999999973</v>
      </c>
      <c r="I187" s="92">
        <f t="shared" si="21"/>
        <v>0.91792456308569681</v>
      </c>
      <c r="L187" s="432" t="s">
        <v>5399</v>
      </c>
      <c r="M187" s="433"/>
      <c r="N187" s="433"/>
      <c r="O187" s="433"/>
      <c r="P187" s="433"/>
      <c r="Q187" s="434"/>
      <c r="R187" s="77"/>
      <c r="S187" s="77"/>
      <c r="T187" s="77"/>
    </row>
    <row r="188" spans="1:26" x14ac:dyDescent="0.2">
      <c r="A188" s="53" t="s">
        <v>2824</v>
      </c>
      <c r="B188" s="54" t="s">
        <v>5398</v>
      </c>
      <c r="C188" s="54" t="s">
        <v>4884</v>
      </c>
      <c r="D188" s="54">
        <v>29.985379999999999</v>
      </c>
      <c r="E188" s="82" t="s">
        <v>5311</v>
      </c>
      <c r="F188" s="82">
        <v>35.745871999999999</v>
      </c>
      <c r="G188" s="82">
        <f t="shared" si="19"/>
        <v>5.7604919999999993</v>
      </c>
      <c r="H188" s="82">
        <f t="shared" si="20"/>
        <v>-0.20786650000000062</v>
      </c>
      <c r="I188" s="93">
        <f t="shared" si="21"/>
        <v>1.1549789034640647</v>
      </c>
      <c r="L188" s="21"/>
      <c r="M188" s="37"/>
      <c r="N188" s="37"/>
      <c r="O188" s="37"/>
      <c r="P188" s="37"/>
      <c r="Q188" s="39"/>
      <c r="R188" s="37"/>
      <c r="S188" s="37"/>
      <c r="T188" s="37"/>
    </row>
    <row r="189" spans="1:26" x14ac:dyDescent="0.2">
      <c r="A189" s="33" t="s">
        <v>5044</v>
      </c>
      <c r="B189" s="51" t="s">
        <v>5388</v>
      </c>
      <c r="C189" s="51" t="s">
        <v>4884</v>
      </c>
      <c r="D189" s="51">
        <v>26.778691999999999</v>
      </c>
      <c r="E189" s="122" t="s">
        <v>5311</v>
      </c>
      <c r="F189" s="122">
        <v>32.87979</v>
      </c>
      <c r="G189" s="122">
        <f t="shared" si="19"/>
        <v>6.1010980000000004</v>
      </c>
      <c r="H189" s="122">
        <f t="shared" si="20"/>
        <v>0.13273950000000045</v>
      </c>
      <c r="I189" s="123">
        <f t="shared" si="21"/>
        <v>0.91209784345345501</v>
      </c>
      <c r="L189" s="21" t="s">
        <v>5078</v>
      </c>
      <c r="M189" s="6"/>
      <c r="N189" s="6"/>
      <c r="O189" s="6"/>
      <c r="P189" s="6"/>
      <c r="Q189" s="39"/>
      <c r="R189" s="37"/>
      <c r="S189" s="37"/>
      <c r="T189" s="37"/>
    </row>
    <row r="190" spans="1:26" x14ac:dyDescent="0.2">
      <c r="A190" s="52" t="s">
        <v>3848</v>
      </c>
      <c r="B190" s="1" t="s">
        <v>5388</v>
      </c>
      <c r="C190" s="1" t="s">
        <v>4884</v>
      </c>
      <c r="D190" s="1">
        <v>25.052738000000002</v>
      </c>
      <c r="E190" s="81" t="s">
        <v>5311</v>
      </c>
      <c r="F190" s="81">
        <v>30.883091</v>
      </c>
      <c r="G190" s="81">
        <f t="shared" si="19"/>
        <v>5.8303529999999988</v>
      </c>
      <c r="H190" s="81">
        <f t="shared" si="20"/>
        <v>-0.13800550000000111</v>
      </c>
      <c r="I190" s="92">
        <f t="shared" si="21"/>
        <v>1.1003828043579529</v>
      </c>
      <c r="L190" s="28" t="s">
        <v>5081</v>
      </c>
      <c r="M190" s="6"/>
      <c r="N190" s="6"/>
      <c r="O190" s="6"/>
      <c r="P190" s="6"/>
      <c r="Q190" s="39"/>
      <c r="R190" s="37"/>
      <c r="S190" s="37"/>
      <c r="T190" s="37"/>
    </row>
    <row r="191" spans="1:26" x14ac:dyDescent="0.2">
      <c r="A191" s="52" t="s">
        <v>3929</v>
      </c>
      <c r="B191" s="1" t="s">
        <v>5388</v>
      </c>
      <c r="C191" s="1" t="s">
        <v>4884</v>
      </c>
      <c r="D191" s="1">
        <v>25.471252</v>
      </c>
      <c r="E191" s="81" t="s">
        <v>5311</v>
      </c>
      <c r="F191" s="81">
        <v>32.078583000000002</v>
      </c>
      <c r="G191" s="81">
        <f t="shared" si="19"/>
        <v>6.6073310000000021</v>
      </c>
      <c r="H191" s="81">
        <f t="shared" si="20"/>
        <v>0.63897250000000216</v>
      </c>
      <c r="I191" s="92">
        <f t="shared" si="21"/>
        <v>0.64217014513475101</v>
      </c>
      <c r="L191" s="21"/>
      <c r="M191" s="6"/>
      <c r="N191" s="6"/>
      <c r="O191" s="6"/>
      <c r="P191" s="6"/>
      <c r="Q191" s="39"/>
      <c r="R191" s="37"/>
      <c r="S191" s="37"/>
      <c r="T191" s="37"/>
    </row>
    <row r="192" spans="1:26" x14ac:dyDescent="0.2">
      <c r="A192" s="52" t="s">
        <v>4032</v>
      </c>
      <c r="B192" s="1" t="s">
        <v>5388</v>
      </c>
      <c r="C192" s="1" t="s">
        <v>4884</v>
      </c>
      <c r="D192" s="1">
        <v>29.053637999999999</v>
      </c>
      <c r="E192" s="81" t="s">
        <v>5311</v>
      </c>
      <c r="F192" s="81">
        <v>35.211933000000002</v>
      </c>
      <c r="G192" s="81">
        <f t="shared" si="19"/>
        <v>6.1582950000000025</v>
      </c>
      <c r="H192" s="81">
        <f t="shared" si="20"/>
        <v>0.18993650000000262</v>
      </c>
      <c r="I192" s="92">
        <f t="shared" si="21"/>
        <v>0.87664430583096931</v>
      </c>
      <c r="L192" s="21" t="s">
        <v>5082</v>
      </c>
      <c r="M192" s="30" t="s">
        <v>5083</v>
      </c>
      <c r="N192" s="30" t="s">
        <v>5349</v>
      </c>
      <c r="O192" s="30" t="s">
        <v>5132</v>
      </c>
      <c r="P192" s="30" t="s">
        <v>5350</v>
      </c>
      <c r="Q192" s="39"/>
      <c r="R192" s="37"/>
      <c r="S192" s="37"/>
      <c r="T192" s="37"/>
    </row>
    <row r="193" spans="1:26" x14ac:dyDescent="0.2">
      <c r="A193" s="52" t="s">
        <v>4060</v>
      </c>
      <c r="B193" s="1" t="s">
        <v>5388</v>
      </c>
      <c r="C193" s="1" t="s">
        <v>4884</v>
      </c>
      <c r="D193" s="1">
        <v>24.362328000000002</v>
      </c>
      <c r="E193" s="81" t="s">
        <v>5311</v>
      </c>
      <c r="F193" s="81">
        <v>31.197825999999999</v>
      </c>
      <c r="G193" s="81">
        <f t="shared" si="19"/>
        <v>6.8354979999999976</v>
      </c>
      <c r="H193" s="81">
        <f t="shared" si="20"/>
        <v>0.86713949999999773</v>
      </c>
      <c r="I193" s="92">
        <f t="shared" si="21"/>
        <v>0.54823278089306138</v>
      </c>
      <c r="L193" s="21" t="s">
        <v>5089</v>
      </c>
      <c r="M193" s="6">
        <v>6</v>
      </c>
      <c r="N193" s="6">
        <v>6</v>
      </c>
      <c r="O193" s="6">
        <v>6</v>
      </c>
      <c r="P193" s="6">
        <v>5</v>
      </c>
      <c r="Q193" s="39"/>
      <c r="R193" s="37"/>
      <c r="S193" s="37"/>
      <c r="T193" s="37"/>
    </row>
    <row r="194" spans="1:26" x14ac:dyDescent="0.2">
      <c r="A194" s="53" t="s">
        <v>1531</v>
      </c>
      <c r="B194" s="54" t="s">
        <v>5388</v>
      </c>
      <c r="C194" s="54" t="s">
        <v>4884</v>
      </c>
      <c r="D194" s="54">
        <v>24.294609999999999</v>
      </c>
      <c r="E194" s="82" t="s">
        <v>5311</v>
      </c>
      <c r="F194" s="82">
        <v>31.25497</v>
      </c>
      <c r="G194" s="82">
        <f t="shared" si="19"/>
        <v>6.9603600000000014</v>
      </c>
      <c r="H194" s="82">
        <f t="shared" si="20"/>
        <v>0.99200150000000153</v>
      </c>
      <c r="I194" s="93">
        <f t="shared" si="21"/>
        <v>0.50277976744839448</v>
      </c>
      <c r="L194" s="23" t="s">
        <v>5090</v>
      </c>
      <c r="M194" s="7">
        <v>0</v>
      </c>
      <c r="N194" s="7">
        <v>0</v>
      </c>
      <c r="O194" s="7">
        <v>0</v>
      </c>
      <c r="P194" s="7">
        <v>0</v>
      </c>
      <c r="Q194" s="45"/>
      <c r="R194" s="37"/>
      <c r="S194" s="37"/>
      <c r="T194" s="37"/>
    </row>
    <row r="195" spans="1:26" x14ac:dyDescent="0.2">
      <c r="A195" s="33" t="s">
        <v>2882</v>
      </c>
      <c r="B195" s="51" t="s">
        <v>5147</v>
      </c>
      <c r="C195" s="51" t="s">
        <v>4884</v>
      </c>
      <c r="D195" s="51">
        <v>25.095182000000001</v>
      </c>
      <c r="E195" s="122" t="s">
        <v>5311</v>
      </c>
      <c r="F195" s="122">
        <v>31.073343000000001</v>
      </c>
      <c r="G195" s="122">
        <f t="shared" si="19"/>
        <v>5.9781610000000001</v>
      </c>
      <c r="H195" s="122">
        <f t="shared" si="20"/>
        <v>9.8025000000001583E-3</v>
      </c>
      <c r="I195" s="123">
        <f t="shared" si="21"/>
        <v>0.99322845569756146</v>
      </c>
      <c r="M195" s="37"/>
      <c r="N195" s="37"/>
      <c r="O195" s="37"/>
      <c r="P195" s="37"/>
      <c r="Q195" s="37"/>
      <c r="R195" s="37"/>
      <c r="S195" s="37"/>
      <c r="T195" s="37"/>
    </row>
    <row r="196" spans="1:26" x14ac:dyDescent="0.2">
      <c r="A196" s="52" t="s">
        <v>2879</v>
      </c>
      <c r="B196" s="1" t="s">
        <v>5147</v>
      </c>
      <c r="C196" s="1" t="s">
        <v>4884</v>
      </c>
      <c r="D196" s="1">
        <v>25.037474</v>
      </c>
      <c r="E196" s="81" t="s">
        <v>5311</v>
      </c>
      <c r="F196" s="81">
        <v>30.569029</v>
      </c>
      <c r="G196" s="81">
        <f t="shared" si="19"/>
        <v>5.5315550000000009</v>
      </c>
      <c r="H196" s="81">
        <f t="shared" si="20"/>
        <v>-0.43680349999999901</v>
      </c>
      <c r="I196" s="92">
        <f t="shared" si="21"/>
        <v>1.3536019012867015</v>
      </c>
      <c r="L196" s="29" t="s">
        <v>4886</v>
      </c>
      <c r="M196" s="46"/>
      <c r="N196" s="46"/>
      <c r="O196" s="46"/>
      <c r="P196" s="46"/>
      <c r="Q196" s="47"/>
      <c r="R196" s="37"/>
      <c r="S196" s="37"/>
      <c r="T196" s="37"/>
    </row>
    <row r="197" spans="1:26" ht="17" x14ac:dyDescent="0.2">
      <c r="A197" s="52" t="s">
        <v>2880</v>
      </c>
      <c r="B197" s="1" t="s">
        <v>5147</v>
      </c>
      <c r="C197" s="1" t="s">
        <v>4884</v>
      </c>
      <c r="D197" s="1">
        <v>25.687159999999999</v>
      </c>
      <c r="E197" s="81" t="s">
        <v>5311</v>
      </c>
      <c r="F197" s="81">
        <v>31.25648</v>
      </c>
      <c r="G197" s="81">
        <f t="shared" si="19"/>
        <v>5.5693200000000012</v>
      </c>
      <c r="H197" s="81">
        <f t="shared" si="20"/>
        <v>-0.39903849999999874</v>
      </c>
      <c r="I197" s="92">
        <f t="shared" si="21"/>
        <v>1.3186288031705669</v>
      </c>
      <c r="L197" s="32" t="s">
        <v>4895</v>
      </c>
      <c r="M197" s="30" t="s">
        <v>5083</v>
      </c>
      <c r="N197" s="30" t="s">
        <v>5349</v>
      </c>
      <c r="O197" s="30" t="s">
        <v>5132</v>
      </c>
      <c r="P197" s="30" t="s">
        <v>5350</v>
      </c>
      <c r="Q197" s="39"/>
      <c r="R197" s="37"/>
      <c r="S197" s="37"/>
      <c r="T197" s="37"/>
    </row>
    <row r="198" spans="1:26" ht="17" x14ac:dyDescent="0.2">
      <c r="A198" s="52" t="s">
        <v>2920</v>
      </c>
      <c r="B198" s="1" t="s">
        <v>5147</v>
      </c>
      <c r="C198" s="1" t="s">
        <v>4884</v>
      </c>
      <c r="D198" s="1">
        <v>24.295988000000001</v>
      </c>
      <c r="E198" s="81" t="s">
        <v>5311</v>
      </c>
      <c r="F198" s="81">
        <v>30.466533999999999</v>
      </c>
      <c r="G198" s="81">
        <f t="shared" si="19"/>
        <v>6.1705459999999981</v>
      </c>
      <c r="H198" s="81">
        <f t="shared" si="20"/>
        <v>0.20218749999999819</v>
      </c>
      <c r="I198" s="92">
        <f t="shared" si="21"/>
        <v>0.86923158298220438</v>
      </c>
      <c r="L198" s="17" t="s">
        <v>4896</v>
      </c>
      <c r="M198" s="18">
        <v>0.28810000000000002</v>
      </c>
      <c r="N198" s="18">
        <v>0.1971</v>
      </c>
      <c r="O198" s="18">
        <v>0.26879999999999998</v>
      </c>
      <c r="P198" s="18">
        <v>0.20619999999999999</v>
      </c>
      <c r="Q198" s="39"/>
      <c r="R198" s="37"/>
      <c r="S198" s="37"/>
      <c r="T198" s="37"/>
    </row>
    <row r="199" spans="1:26" ht="17" x14ac:dyDescent="0.2">
      <c r="A199" s="52" t="s">
        <v>2793</v>
      </c>
      <c r="B199" s="1" t="s">
        <v>5147</v>
      </c>
      <c r="C199" s="1" t="s">
        <v>4884</v>
      </c>
      <c r="D199" s="1">
        <v>25.718178000000002</v>
      </c>
      <c r="E199" s="81" t="s">
        <v>5311</v>
      </c>
      <c r="F199" s="81">
        <v>31.298805000000002</v>
      </c>
      <c r="G199" s="81">
        <f t="shared" si="19"/>
        <v>5.5806269999999998</v>
      </c>
      <c r="H199" s="81">
        <f t="shared" si="20"/>
        <v>-0.38773150000000012</v>
      </c>
      <c r="I199" s="92">
        <f t="shared" si="21"/>
        <v>1.3083345546277665</v>
      </c>
      <c r="L199" s="17" t="s">
        <v>2934</v>
      </c>
      <c r="M199" s="18" t="s">
        <v>4897</v>
      </c>
      <c r="N199" s="18" t="s">
        <v>4897</v>
      </c>
      <c r="O199" s="18" t="s">
        <v>4897</v>
      </c>
      <c r="P199" s="18" t="s">
        <v>4897</v>
      </c>
      <c r="Q199" s="39"/>
      <c r="R199" s="37"/>
      <c r="S199" s="37"/>
      <c r="T199" s="37"/>
    </row>
    <row r="200" spans="1:26" ht="17" x14ac:dyDescent="0.2">
      <c r="A200" s="53" t="s">
        <v>2794</v>
      </c>
      <c r="B200" s="54" t="s">
        <v>5147</v>
      </c>
      <c r="C200" s="54" t="s">
        <v>4884</v>
      </c>
      <c r="D200" s="54">
        <v>25.389831999999998</v>
      </c>
      <c r="E200" s="82" t="s">
        <v>5311</v>
      </c>
      <c r="F200" s="82">
        <v>31.182293000000001</v>
      </c>
      <c r="G200" s="82">
        <f t="shared" si="19"/>
        <v>5.792461000000003</v>
      </c>
      <c r="H200" s="82">
        <f t="shared" si="20"/>
        <v>-0.17589749999999693</v>
      </c>
      <c r="I200" s="93">
        <f t="shared" si="21"/>
        <v>1.1296669516090061</v>
      </c>
      <c r="L200" s="17" t="s">
        <v>2935</v>
      </c>
      <c r="M200" s="18" t="s">
        <v>49</v>
      </c>
      <c r="N200" s="18" t="s">
        <v>49</v>
      </c>
      <c r="O200" s="18" t="s">
        <v>49</v>
      </c>
      <c r="P200" s="18" t="s">
        <v>49</v>
      </c>
      <c r="Q200" s="39"/>
      <c r="R200" s="37"/>
      <c r="S200" s="37"/>
      <c r="T200" s="37"/>
    </row>
    <row r="201" spans="1:26" ht="17" x14ac:dyDescent="0.2">
      <c r="A201" s="33" t="s">
        <v>5052</v>
      </c>
      <c r="B201" s="51" t="s">
        <v>5053</v>
      </c>
      <c r="C201" s="51" t="s">
        <v>4884</v>
      </c>
      <c r="D201" s="51">
        <v>26.319399000000001</v>
      </c>
      <c r="E201" s="122" t="s">
        <v>5311</v>
      </c>
      <c r="F201" s="122">
        <v>32.357567000000003</v>
      </c>
      <c r="G201" s="122">
        <f t="shared" si="19"/>
        <v>6.0381680000000024</v>
      </c>
      <c r="H201" s="122">
        <f t="shared" si="20"/>
        <v>6.9809500000002522E-2</v>
      </c>
      <c r="I201" s="123">
        <f t="shared" si="21"/>
        <v>0.95276379699351954</v>
      </c>
      <c r="L201" s="17" t="s">
        <v>2938</v>
      </c>
      <c r="M201" s="18" t="s">
        <v>65</v>
      </c>
      <c r="N201" s="18" t="s">
        <v>65</v>
      </c>
      <c r="O201" s="18" t="s">
        <v>65</v>
      </c>
      <c r="P201" s="18" t="s">
        <v>65</v>
      </c>
      <c r="Q201" s="39"/>
      <c r="R201" s="37"/>
      <c r="S201" s="37"/>
      <c r="T201" s="37"/>
    </row>
    <row r="202" spans="1:26" x14ac:dyDescent="0.2">
      <c r="A202" s="52" t="s">
        <v>5056</v>
      </c>
      <c r="B202" s="1" t="s">
        <v>5053</v>
      </c>
      <c r="C202" s="1" t="s">
        <v>4884</v>
      </c>
      <c r="D202" s="1">
        <v>26.625996000000001</v>
      </c>
      <c r="E202" s="81" t="s">
        <v>5311</v>
      </c>
      <c r="F202" s="81">
        <v>32.125160000000001</v>
      </c>
      <c r="G202" s="81">
        <f t="shared" si="19"/>
        <v>5.4991640000000004</v>
      </c>
      <c r="H202" s="81">
        <f t="shared" si="20"/>
        <v>-0.46919449999999951</v>
      </c>
      <c r="I202" s="92">
        <f t="shared" si="21"/>
        <v>1.384336335718489</v>
      </c>
      <c r="L202" s="38"/>
      <c r="M202" s="37"/>
      <c r="N202" s="37"/>
      <c r="O202" s="37"/>
      <c r="P202" s="37"/>
      <c r="Q202" s="39"/>
      <c r="R202" s="37"/>
      <c r="S202" s="37"/>
      <c r="T202" s="37"/>
      <c r="Z202" s="11"/>
    </row>
    <row r="203" spans="1:26" x14ac:dyDescent="0.2">
      <c r="A203" s="52" t="s">
        <v>4031</v>
      </c>
      <c r="B203" s="1" t="s">
        <v>5053</v>
      </c>
      <c r="C203" s="1" t="s">
        <v>4884</v>
      </c>
      <c r="D203" s="1">
        <v>29.099509999999999</v>
      </c>
      <c r="E203" s="81" t="s">
        <v>5311</v>
      </c>
      <c r="F203" s="81">
        <v>35.07902</v>
      </c>
      <c r="G203" s="81">
        <f t="shared" si="19"/>
        <v>5.9795100000000012</v>
      </c>
      <c r="H203" s="81">
        <f t="shared" si="20"/>
        <v>1.1151500000001313E-2</v>
      </c>
      <c r="I203" s="92">
        <f t="shared" si="21"/>
        <v>0.9923001659898999</v>
      </c>
      <c r="L203" s="138" t="s">
        <v>3028</v>
      </c>
      <c r="M203" s="7">
        <v>6</v>
      </c>
      <c r="N203" s="7">
        <v>6</v>
      </c>
      <c r="O203" s="7">
        <v>6</v>
      </c>
      <c r="P203" s="7">
        <v>5</v>
      </c>
      <c r="Q203" s="5"/>
      <c r="R203" s="37"/>
      <c r="S203" s="37"/>
      <c r="T203" s="37"/>
    </row>
    <row r="204" spans="1:26" x14ac:dyDescent="0.2">
      <c r="A204" s="52" t="s">
        <v>4076</v>
      </c>
      <c r="B204" s="1" t="s">
        <v>5053</v>
      </c>
      <c r="C204" s="1" t="s">
        <v>4884</v>
      </c>
      <c r="D204" s="1">
        <v>23.468323000000002</v>
      </c>
      <c r="E204" s="81" t="s">
        <v>5311</v>
      </c>
      <c r="F204" s="81">
        <v>29.913889999999999</v>
      </c>
      <c r="G204" s="81">
        <f t="shared" si="19"/>
        <v>6.4455669999999969</v>
      </c>
      <c r="H204" s="81">
        <f t="shared" si="20"/>
        <v>0.47720849999999704</v>
      </c>
      <c r="I204" s="92">
        <f t="shared" si="21"/>
        <v>0.71836626162470252</v>
      </c>
      <c r="L204" s="27"/>
      <c r="M204" s="6"/>
      <c r="N204" s="6"/>
      <c r="O204" s="6"/>
      <c r="P204" s="6"/>
      <c r="Q204" s="6"/>
      <c r="R204" s="37"/>
      <c r="S204" s="37"/>
      <c r="T204" s="37"/>
    </row>
    <row r="205" spans="1:26" x14ac:dyDescent="0.2">
      <c r="A205" s="52" t="s">
        <v>4096</v>
      </c>
      <c r="B205" s="1" t="s">
        <v>5053</v>
      </c>
      <c r="C205" s="1" t="s">
        <v>4884</v>
      </c>
      <c r="D205" s="1">
        <v>25.680246</v>
      </c>
      <c r="E205" s="81" t="s">
        <v>5311</v>
      </c>
      <c r="F205" s="81">
        <v>31.588187999999999</v>
      </c>
      <c r="G205" s="81">
        <f t="shared" si="19"/>
        <v>5.9079419999999985</v>
      </c>
      <c r="H205" s="81">
        <f t="shared" si="20"/>
        <v>-6.0416500000001427E-2</v>
      </c>
      <c r="I205" s="92">
        <f t="shared" si="21"/>
        <v>1.0427667597751278</v>
      </c>
      <c r="L205" s="128" t="s">
        <v>2941</v>
      </c>
      <c r="M205" s="129" t="s">
        <v>2942</v>
      </c>
      <c r="N205" s="129"/>
      <c r="O205" s="129"/>
      <c r="P205" s="129"/>
      <c r="Q205" s="134"/>
      <c r="R205" s="128" t="s">
        <v>2983</v>
      </c>
      <c r="S205" s="129" t="s">
        <v>2984</v>
      </c>
      <c r="T205" s="129" t="s">
        <v>2985</v>
      </c>
      <c r="U205" s="129" t="s">
        <v>2986</v>
      </c>
      <c r="V205" s="129" t="s">
        <v>2987</v>
      </c>
      <c r="W205" s="129" t="s">
        <v>2988</v>
      </c>
      <c r="X205" s="129"/>
      <c r="Y205" s="129"/>
      <c r="Z205" s="117"/>
    </row>
    <row r="206" spans="1:26" x14ac:dyDescent="0.2">
      <c r="A206" s="52" t="s">
        <v>4098</v>
      </c>
      <c r="B206" s="1" t="s">
        <v>5053</v>
      </c>
      <c r="C206" s="1" t="s">
        <v>4884</v>
      </c>
      <c r="D206" s="1">
        <v>27.282620000000001</v>
      </c>
      <c r="E206" s="81" t="s">
        <v>5311</v>
      </c>
      <c r="F206" s="81">
        <v>33.22242</v>
      </c>
      <c r="G206" s="81">
        <f t="shared" si="19"/>
        <v>5.9397999999999982</v>
      </c>
      <c r="H206" s="81">
        <f t="shared" si="20"/>
        <v>-2.8558500000001708E-2</v>
      </c>
      <c r="I206" s="92">
        <f t="shared" si="21"/>
        <v>1.0199924688168429</v>
      </c>
      <c r="L206" s="21" t="s">
        <v>2944</v>
      </c>
      <c r="M206" s="6">
        <v>0.05</v>
      </c>
      <c r="N206" s="6"/>
      <c r="O206" s="6"/>
      <c r="P206" s="6"/>
      <c r="Q206" s="4"/>
      <c r="R206" s="21"/>
      <c r="S206" s="6"/>
      <c r="T206" s="6"/>
      <c r="U206" s="6"/>
      <c r="V206" s="6"/>
      <c r="W206" s="6"/>
      <c r="X206" s="6"/>
      <c r="Y206" s="6"/>
      <c r="Z206" s="4"/>
    </row>
    <row r="207" spans="1:26" ht="18" x14ac:dyDescent="0.2">
      <c r="A207" s="53" t="s">
        <v>5137</v>
      </c>
      <c r="B207" s="54"/>
      <c r="C207" s="54" t="s">
        <v>4884</v>
      </c>
      <c r="D207" s="54" t="s">
        <v>5112</v>
      </c>
      <c r="E207" s="82" t="s">
        <v>5311</v>
      </c>
      <c r="F207" s="82" t="s">
        <v>5112</v>
      </c>
      <c r="G207" s="82"/>
      <c r="H207" s="82"/>
      <c r="I207" s="93"/>
      <c r="L207" s="21"/>
      <c r="M207" s="6"/>
      <c r="N207" s="6"/>
      <c r="O207" s="6"/>
      <c r="P207" s="6"/>
      <c r="Q207" s="4"/>
      <c r="R207" s="21" t="s">
        <v>5351</v>
      </c>
      <c r="S207" s="6">
        <v>-0.14369999999999999</v>
      </c>
      <c r="T207" s="6" t="s">
        <v>5400</v>
      </c>
      <c r="U207" s="6" t="s">
        <v>69</v>
      </c>
      <c r="V207" s="6" t="s">
        <v>65</v>
      </c>
      <c r="W207" s="6">
        <v>0.44450000000000001</v>
      </c>
      <c r="X207" s="6"/>
      <c r="Y207" s="6"/>
      <c r="Z207" s="4"/>
    </row>
    <row r="208" spans="1:26" ht="18" x14ac:dyDescent="0.2">
      <c r="A208" s="53"/>
      <c r="B208" s="54"/>
      <c r="C208" s="54"/>
      <c r="D208" s="54"/>
      <c r="E208" s="82"/>
      <c r="F208" s="82"/>
      <c r="G208" s="82" t="s">
        <v>5149</v>
      </c>
      <c r="H208" s="82">
        <f>AVERAGE(G201:G206)</f>
        <v>5.9683584999999999</v>
      </c>
      <c r="I208" s="93"/>
      <c r="L208" s="21" t="s">
        <v>2945</v>
      </c>
      <c r="M208" s="6" t="s">
        <v>2946</v>
      </c>
      <c r="N208" s="6" t="s">
        <v>2947</v>
      </c>
      <c r="O208" s="6" t="s">
        <v>2948</v>
      </c>
      <c r="P208" s="6" t="s">
        <v>2949</v>
      </c>
      <c r="Q208" s="4"/>
      <c r="R208" s="21" t="s">
        <v>5353</v>
      </c>
      <c r="S208" s="6">
        <v>-0.37159999999999999</v>
      </c>
      <c r="T208" s="6" t="s">
        <v>5401</v>
      </c>
      <c r="U208" s="6" t="s">
        <v>49</v>
      </c>
      <c r="V208" s="6" t="s">
        <v>1290</v>
      </c>
      <c r="W208" s="6">
        <v>1.84E-2</v>
      </c>
      <c r="X208" s="6"/>
      <c r="Y208" s="6"/>
      <c r="Z208" s="4"/>
    </row>
    <row r="209" spans="12:26" x14ac:dyDescent="0.2">
      <c r="L209" s="21" t="s">
        <v>3031</v>
      </c>
      <c r="M209" s="6">
        <v>5.173</v>
      </c>
      <c r="N209" s="6">
        <v>0.21410000000000001</v>
      </c>
      <c r="O209" s="6" t="s">
        <v>65</v>
      </c>
      <c r="P209" s="6" t="s">
        <v>69</v>
      </c>
      <c r="Q209" s="4"/>
      <c r="R209" s="21"/>
      <c r="S209" s="6"/>
      <c r="T209" s="6"/>
      <c r="U209" s="6"/>
      <c r="V209" s="6"/>
      <c r="W209" s="6"/>
      <c r="X209" s="6"/>
      <c r="Y209" s="6"/>
      <c r="Z209" s="4"/>
    </row>
    <row r="210" spans="12:26" x14ac:dyDescent="0.2">
      <c r="L210" s="21" t="s">
        <v>5017</v>
      </c>
      <c r="M210" s="6">
        <v>7.8940000000000001</v>
      </c>
      <c r="N210" s="6">
        <v>0.1288</v>
      </c>
      <c r="O210" s="6" t="s">
        <v>65</v>
      </c>
      <c r="P210" s="6" t="s">
        <v>69</v>
      </c>
      <c r="Q210" s="4"/>
      <c r="R210" s="21"/>
      <c r="S210" s="6"/>
      <c r="T210" s="6"/>
      <c r="U210" s="6"/>
      <c r="V210" s="6"/>
      <c r="W210" s="6"/>
      <c r="X210" s="6"/>
      <c r="Y210" s="6"/>
      <c r="Z210" s="4"/>
    </row>
    <row r="211" spans="12:26" x14ac:dyDescent="0.2">
      <c r="L211" s="21" t="s">
        <v>5148</v>
      </c>
      <c r="M211" s="6">
        <v>26.45</v>
      </c>
      <c r="N211" s="6">
        <v>8.9999999999999993E-3</v>
      </c>
      <c r="O211" s="6" t="s">
        <v>2281</v>
      </c>
      <c r="P211" s="6" t="s">
        <v>49</v>
      </c>
      <c r="Q211" s="4"/>
      <c r="R211" s="21" t="s">
        <v>2991</v>
      </c>
      <c r="S211" s="6" t="s">
        <v>2992</v>
      </c>
      <c r="T211" s="6" t="s">
        <v>2993</v>
      </c>
      <c r="U211" s="6" t="s">
        <v>2984</v>
      </c>
      <c r="V211" s="6" t="s">
        <v>2994</v>
      </c>
      <c r="W211" s="6" t="s">
        <v>2995</v>
      </c>
      <c r="X211" s="6" t="s">
        <v>2996</v>
      </c>
      <c r="Y211" s="6" t="s">
        <v>2997</v>
      </c>
      <c r="Z211" s="4" t="s">
        <v>2953</v>
      </c>
    </row>
    <row r="212" spans="12:26" x14ac:dyDescent="0.2">
      <c r="L212" s="21"/>
      <c r="M212" s="6"/>
      <c r="N212" s="6"/>
      <c r="O212" s="6"/>
      <c r="P212" s="6"/>
      <c r="Q212" s="4"/>
      <c r="R212" s="21"/>
      <c r="S212" s="6"/>
      <c r="T212" s="6"/>
      <c r="U212" s="6"/>
      <c r="V212" s="6"/>
      <c r="W212" s="6"/>
      <c r="X212" s="6"/>
      <c r="Y212" s="6"/>
      <c r="Z212" s="4"/>
    </row>
    <row r="213" spans="12:26" ht="18" x14ac:dyDescent="0.2">
      <c r="L213" s="21" t="s">
        <v>2951</v>
      </c>
      <c r="M213" s="6" t="s">
        <v>2952</v>
      </c>
      <c r="N213" s="6" t="s">
        <v>2953</v>
      </c>
      <c r="O213" s="6" t="s">
        <v>2954</v>
      </c>
      <c r="P213" s="6" t="s">
        <v>2955</v>
      </c>
      <c r="Q213" s="4" t="s">
        <v>2947</v>
      </c>
      <c r="R213" s="21" t="s">
        <v>5351</v>
      </c>
      <c r="S213" s="6">
        <v>1.018</v>
      </c>
      <c r="T213" s="6">
        <v>1.1619999999999999</v>
      </c>
      <c r="U213" s="6">
        <v>-0.14369999999999999</v>
      </c>
      <c r="V213" s="6">
        <v>0.12230000000000001</v>
      </c>
      <c r="W213" s="6">
        <v>6</v>
      </c>
      <c r="X213" s="6">
        <v>6</v>
      </c>
      <c r="Y213" s="6">
        <v>1.175</v>
      </c>
      <c r="Z213" s="4">
        <v>19</v>
      </c>
    </row>
    <row r="214" spans="12:26" ht="18" x14ac:dyDescent="0.2">
      <c r="L214" s="21" t="s">
        <v>3031</v>
      </c>
      <c r="M214" s="6">
        <v>7.4190000000000006E-2</v>
      </c>
      <c r="N214" s="6">
        <v>1</v>
      </c>
      <c r="O214" s="6">
        <v>7.4190000000000006E-2</v>
      </c>
      <c r="P214" s="6" t="s">
        <v>5402</v>
      </c>
      <c r="Q214" s="4" t="s">
        <v>5403</v>
      </c>
      <c r="R214" s="23" t="s">
        <v>5353</v>
      </c>
      <c r="S214" s="7">
        <v>0.76370000000000005</v>
      </c>
      <c r="T214" s="7">
        <v>1.135</v>
      </c>
      <c r="U214" s="7">
        <v>-0.37159999999999999</v>
      </c>
      <c r="V214" s="7">
        <v>0.1283</v>
      </c>
      <c r="W214" s="7">
        <v>6</v>
      </c>
      <c r="X214" s="7">
        <v>5</v>
      </c>
      <c r="Y214" s="7">
        <v>2.8959999999999999</v>
      </c>
      <c r="Z214" s="5">
        <v>19</v>
      </c>
    </row>
    <row r="215" spans="12:26" x14ac:dyDescent="0.2">
      <c r="L215" s="21" t="s">
        <v>5017</v>
      </c>
      <c r="M215" s="6">
        <v>0.1132</v>
      </c>
      <c r="N215" s="6">
        <v>1</v>
      </c>
      <c r="O215" s="6">
        <v>0.1132</v>
      </c>
      <c r="P215" s="6" t="s">
        <v>5404</v>
      </c>
      <c r="Q215" s="4" t="s">
        <v>5405</v>
      </c>
    </row>
    <row r="216" spans="12:26" x14ac:dyDescent="0.2">
      <c r="L216" s="21" t="s">
        <v>5148</v>
      </c>
      <c r="M216" s="6">
        <v>0.37930000000000003</v>
      </c>
      <c r="N216" s="6">
        <v>1</v>
      </c>
      <c r="O216" s="6">
        <v>0.37930000000000003</v>
      </c>
      <c r="P216" s="6" t="s">
        <v>5406</v>
      </c>
      <c r="Q216" s="4" t="s">
        <v>5407</v>
      </c>
    </row>
    <row r="217" spans="12:26" x14ac:dyDescent="0.2">
      <c r="L217" s="23" t="s">
        <v>2962</v>
      </c>
      <c r="M217" s="7">
        <v>0.85299999999999998</v>
      </c>
      <c r="N217" s="7">
        <v>19</v>
      </c>
      <c r="O217" s="7">
        <v>4.4889999999999999E-2</v>
      </c>
      <c r="P217" s="7"/>
      <c r="Q217" s="5"/>
    </row>
  </sheetData>
  <sortState xmlns:xlrd2="http://schemas.microsoft.com/office/spreadsheetml/2017/richdata2" ref="A35:I70">
    <sortCondition ref="B35:B70"/>
  </sortState>
  <mergeCells count="6">
    <mergeCell ref="L147:R147"/>
    <mergeCell ref="L187:Q187"/>
    <mergeCell ref="L3:P3"/>
    <mergeCell ref="L35:R35"/>
    <mergeCell ref="L77:Q77"/>
    <mergeCell ref="L114:R1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15C63-C496-3440-B471-7BF82D1153D6}">
  <dimension ref="A1:AM741"/>
  <sheetViews>
    <sheetView zoomScale="60" zoomScaleNormal="60" workbookViewId="0"/>
  </sheetViews>
  <sheetFormatPr baseColWidth="10" defaultColWidth="10.83203125" defaultRowHeight="16" x14ac:dyDescent="0.2"/>
  <cols>
    <col min="1" max="1" width="6.33203125" style="1" bestFit="1" customWidth="1"/>
    <col min="2" max="2" width="9.83203125" style="1" bestFit="1" customWidth="1"/>
    <col min="3" max="3" width="10" style="1" bestFit="1" customWidth="1"/>
    <col min="4" max="4" width="8" style="1" bestFit="1" customWidth="1"/>
    <col min="5" max="5" width="10.33203125" style="1" bestFit="1" customWidth="1"/>
    <col min="6" max="6" width="14.6640625" style="1" bestFit="1" customWidth="1"/>
    <col min="7" max="7" width="20.33203125" style="147" customWidth="1"/>
    <col min="8" max="8" width="14" style="94" bestFit="1" customWidth="1"/>
    <col min="9" max="9" width="6.33203125" style="1" bestFit="1" customWidth="1"/>
    <col min="10" max="10" width="14" style="1" bestFit="1" customWidth="1"/>
    <col min="11" max="11" width="2.33203125" style="1" customWidth="1"/>
    <col min="12" max="12" width="14.83203125" style="98" bestFit="1" customWidth="1"/>
    <col min="13" max="13" width="16.6640625" style="1" bestFit="1" customWidth="1"/>
    <col min="14" max="14" width="14.5" style="1" customWidth="1"/>
    <col min="15" max="16" width="12.83203125" style="1" customWidth="1"/>
    <col min="17" max="17" width="41" style="1" bestFit="1" customWidth="1"/>
    <col min="18" max="18" width="23.83203125" style="1" bestFit="1" customWidth="1"/>
    <col min="19" max="19" width="19.33203125" style="1" bestFit="1" customWidth="1"/>
    <col min="20" max="20" width="19" style="1" customWidth="1"/>
    <col min="21" max="21" width="16" style="1" bestFit="1" customWidth="1"/>
    <col min="22" max="22" width="16.83203125" style="1" bestFit="1" customWidth="1"/>
    <col min="23" max="23" width="21.33203125" style="1" customWidth="1"/>
    <col min="24" max="24" width="48.5" style="1" bestFit="1" customWidth="1"/>
    <col min="25" max="25" width="23.83203125" style="1" bestFit="1" customWidth="1"/>
    <col min="26" max="26" width="21.5" style="1" bestFit="1" customWidth="1"/>
    <col min="27" max="27" width="18.5" style="1" bestFit="1" customWidth="1"/>
    <col min="28" max="28" width="19.33203125" style="1" customWidth="1"/>
    <col min="29" max="29" width="16.6640625" style="1" bestFit="1" customWidth="1"/>
    <col min="30" max="30" width="17" style="1" customWidth="1"/>
    <col min="31" max="31" width="19.6640625" style="1" customWidth="1"/>
    <col min="32" max="32" width="16" style="1" bestFit="1" customWidth="1"/>
    <col min="33" max="33" width="16.83203125" style="1" bestFit="1" customWidth="1"/>
    <col min="34" max="34" width="18.83203125" style="1" bestFit="1" customWidth="1"/>
    <col min="35" max="35" width="19" style="1" bestFit="1" customWidth="1"/>
    <col min="36" max="36" width="19.5" style="1" bestFit="1" customWidth="1"/>
    <col min="37" max="37" width="21.5" style="1" bestFit="1" customWidth="1"/>
    <col min="38" max="38" width="18.5" style="1" bestFit="1" customWidth="1"/>
    <col min="39" max="39" width="19.33203125" style="1" bestFit="1" customWidth="1"/>
    <col min="40" max="16384" width="10.83203125" style="1"/>
  </cols>
  <sheetData>
    <row r="1" spans="1:26" x14ac:dyDescent="0.2">
      <c r="G1" s="144"/>
    </row>
    <row r="2" spans="1:26" ht="54" customHeight="1" x14ac:dyDescent="0.2">
      <c r="A2" s="166" t="s">
        <v>5408</v>
      </c>
      <c r="B2" s="148" t="s">
        <v>2923</v>
      </c>
      <c r="C2" s="148" t="s">
        <v>1253</v>
      </c>
      <c r="D2" s="148" t="s">
        <v>3</v>
      </c>
      <c r="E2" s="148" t="s">
        <v>2922</v>
      </c>
      <c r="F2" s="149"/>
      <c r="G2" s="150" t="s">
        <v>5409</v>
      </c>
      <c r="H2" s="179" t="s">
        <v>5410</v>
      </c>
      <c r="I2" s="180" t="s">
        <v>5408</v>
      </c>
      <c r="J2" s="181" t="s">
        <v>5411</v>
      </c>
      <c r="K2" s="180"/>
      <c r="L2" s="182" t="s">
        <v>5412</v>
      </c>
      <c r="M2" s="181" t="s">
        <v>5413</v>
      </c>
      <c r="Q2" s="176" t="s">
        <v>5414</v>
      </c>
      <c r="R2" s="177" t="s">
        <v>5415</v>
      </c>
      <c r="S2" s="177" t="s">
        <v>5416</v>
      </c>
      <c r="T2" s="177" t="s">
        <v>5417</v>
      </c>
      <c r="U2" s="177" t="s">
        <v>5418</v>
      </c>
      <c r="V2" s="177" t="s">
        <v>5419</v>
      </c>
      <c r="W2" s="177" t="s">
        <v>5420</v>
      </c>
      <c r="X2" s="177" t="s">
        <v>5421</v>
      </c>
      <c r="Y2" s="177" t="s">
        <v>5422</v>
      </c>
      <c r="Z2" s="178" t="s">
        <v>5423</v>
      </c>
    </row>
    <row r="3" spans="1:26" x14ac:dyDescent="0.2">
      <c r="A3" s="33" t="s">
        <v>5424</v>
      </c>
      <c r="B3" s="51" t="s">
        <v>5425</v>
      </c>
      <c r="C3" s="51" t="s">
        <v>11</v>
      </c>
      <c r="D3" s="51" t="s">
        <v>14</v>
      </c>
      <c r="E3" s="51" t="s">
        <v>3004</v>
      </c>
      <c r="F3" s="51"/>
      <c r="G3" s="51">
        <v>454.919236099096</v>
      </c>
      <c r="H3" s="42">
        <f>G3/$G$5</f>
        <v>0.32717125007563674</v>
      </c>
      <c r="I3" s="51" t="s">
        <v>5424</v>
      </c>
      <c r="J3" s="51">
        <f>AVERAGE(H3:H8)</f>
        <v>0.61706070281627134</v>
      </c>
      <c r="K3" s="51"/>
      <c r="L3" s="96">
        <f>H3/$J$3</f>
        <v>0.5302091813373041</v>
      </c>
      <c r="M3" s="51">
        <f>LOG(L3,10)</f>
        <v>-0.27555275610197544</v>
      </c>
      <c r="Q3" s="151">
        <f t="shared" ref="Q3:Q8" si="0">L3</f>
        <v>0.5302091813373041</v>
      </c>
      <c r="R3" s="159">
        <f>L16</f>
        <v>1.6975173013245333</v>
      </c>
      <c r="S3" s="159">
        <f t="shared" ref="S3" si="1">L10</f>
        <v>0.86153550814318114</v>
      </c>
      <c r="T3" s="159">
        <f t="shared" ref="T3" si="2">L26</f>
        <v>0.95056151424204516</v>
      </c>
      <c r="U3" s="159">
        <f>L21</f>
        <v>1.1093136431967319</v>
      </c>
      <c r="V3" s="159">
        <f t="shared" ref="V3" si="3">L32</f>
        <v>1.1654799640460678</v>
      </c>
      <c r="W3" s="159">
        <f t="shared" ref="W3" si="4">L44</f>
        <v>0.225327513467736</v>
      </c>
      <c r="X3" s="159">
        <f t="shared" ref="X3" si="5">L38</f>
        <v>0.13195839763830355</v>
      </c>
      <c r="Y3" s="159">
        <f t="shared" ref="Y3" si="6">L54</f>
        <v>0.1358494770248726</v>
      </c>
      <c r="Z3" s="152">
        <f>L50</f>
        <v>0.28356076955951071</v>
      </c>
    </row>
    <row r="4" spans="1:26" x14ac:dyDescent="0.2">
      <c r="A4" s="52" t="s">
        <v>5424</v>
      </c>
      <c r="B4" s="1" t="s">
        <v>5426</v>
      </c>
      <c r="C4" s="1" t="s">
        <v>11</v>
      </c>
      <c r="D4" s="1" t="s">
        <v>14</v>
      </c>
      <c r="E4" s="1" t="s">
        <v>3004</v>
      </c>
      <c r="G4" s="1">
        <v>1947.1835348261232</v>
      </c>
      <c r="H4" s="94">
        <f>G4/$G$5</f>
        <v>1.4003858721792701</v>
      </c>
      <c r="I4" s="1" t="s">
        <v>5424</v>
      </c>
      <c r="L4" s="98">
        <f t="shared" ref="L4:L67" si="7">H4/$J$3</f>
        <v>2.2694458839914691</v>
      </c>
      <c r="M4" s="1">
        <f t="shared" ref="M4:M67" si="8">LOG(L4,10)</f>
        <v>0.35591983124538173</v>
      </c>
      <c r="Q4" s="151">
        <f t="shared" si="0"/>
        <v>2.2694458839914691</v>
      </c>
      <c r="R4" s="159">
        <f>L17</f>
        <v>1.511272384904812</v>
      </c>
      <c r="S4" s="159">
        <f>L11</f>
        <v>1.21192154636793</v>
      </c>
      <c r="T4" s="159">
        <f>L27</f>
        <v>1.0383408909806442</v>
      </c>
      <c r="U4" s="159">
        <f>L22</f>
        <v>0.88966316429486902</v>
      </c>
      <c r="V4" s="159">
        <f>L33</f>
        <v>0.55737383520813377</v>
      </c>
      <c r="W4" s="159">
        <f>L45</f>
        <v>0.18624375779739469</v>
      </c>
      <c r="X4" s="159">
        <f>L39</f>
        <v>0.2503453895507704</v>
      </c>
      <c r="Y4" s="159">
        <f>L55</f>
        <v>0.69032449868466161</v>
      </c>
      <c r="Z4" s="152">
        <f>L51</f>
        <v>0.30039979005265316</v>
      </c>
    </row>
    <row r="5" spans="1:26" x14ac:dyDescent="0.2">
      <c r="A5" s="71" t="s">
        <v>5424</v>
      </c>
      <c r="B5" s="184" t="s">
        <v>5427</v>
      </c>
      <c r="C5" s="72" t="s">
        <v>11</v>
      </c>
      <c r="D5" s="72" t="s">
        <v>14</v>
      </c>
      <c r="E5" s="72" t="s">
        <v>3004</v>
      </c>
      <c r="F5" s="72" t="s">
        <v>5428</v>
      </c>
      <c r="G5" s="72">
        <v>1390.4621386931949</v>
      </c>
      <c r="H5" s="68">
        <f>G5/$G$5</f>
        <v>1</v>
      </c>
      <c r="I5" s="80" t="s">
        <v>5424</v>
      </c>
      <c r="L5" s="98">
        <f t="shared" si="7"/>
        <v>1.620586103500012</v>
      </c>
      <c r="M5" s="1">
        <f t="shared" si="8"/>
        <v>0.20967211051880633</v>
      </c>
      <c r="Q5" s="151">
        <f t="shared" si="0"/>
        <v>1.620586103500012</v>
      </c>
      <c r="R5" s="159">
        <f>L18</f>
        <v>0.86203078547645506</v>
      </c>
      <c r="S5" s="159">
        <f>L12</f>
        <v>0.72239353694938191</v>
      </c>
      <c r="T5" s="159">
        <f>L28</f>
        <v>1.9014588060980817</v>
      </c>
      <c r="U5" s="159">
        <f>L23</f>
        <v>1.168019160352602</v>
      </c>
      <c r="V5" s="159">
        <f>L34</f>
        <v>0.28629295274162614</v>
      </c>
      <c r="W5" s="159">
        <f>L46</f>
        <v>0.64562015319793087</v>
      </c>
      <c r="X5" s="159">
        <f>L40</f>
        <v>0.42419397613649051</v>
      </c>
      <c r="Y5" s="159">
        <f>L56</f>
        <v>0.22523052793254281</v>
      </c>
      <c r="Z5" s="152">
        <f>L52</f>
        <v>0.46167109107206739</v>
      </c>
    </row>
    <row r="6" spans="1:26" x14ac:dyDescent="0.2">
      <c r="A6" s="52" t="s">
        <v>5429</v>
      </c>
      <c r="B6" s="1" t="s">
        <v>5430</v>
      </c>
      <c r="C6" s="1" t="s">
        <v>11</v>
      </c>
      <c r="D6" s="1" t="s">
        <v>14</v>
      </c>
      <c r="E6" s="1" t="s">
        <v>3004</v>
      </c>
      <c r="G6" s="1">
        <v>90.785465163863009</v>
      </c>
      <c r="H6" s="94">
        <f>G6/$G$9</f>
        <v>0.13688496642010958</v>
      </c>
      <c r="I6" s="1" t="s">
        <v>5429</v>
      </c>
      <c r="L6" s="98">
        <f t="shared" si="7"/>
        <v>0.22183387435849536</v>
      </c>
      <c r="M6" s="1">
        <f t="shared" si="8"/>
        <v>-0.65397213571758195</v>
      </c>
      <c r="Q6" s="151">
        <f t="shared" si="0"/>
        <v>0.22183387435849536</v>
      </c>
      <c r="R6" s="159">
        <f>L19</f>
        <v>0.92126486331203594</v>
      </c>
      <c r="S6" s="159">
        <f>L13</f>
        <v>0.51212065129177164</v>
      </c>
      <c r="T6" s="159">
        <f>L29</f>
        <v>0.7587124481515175</v>
      </c>
      <c r="U6" s="159">
        <f>L24</f>
        <v>1.1745302357297509</v>
      </c>
      <c r="V6" s="159">
        <f>L35</f>
        <v>0.42302937942860969</v>
      </c>
      <c r="W6" s="159">
        <f>L47</f>
        <v>0.50456839936742048</v>
      </c>
      <c r="X6" s="159">
        <f>L41</f>
        <v>0.19221039846595542</v>
      </c>
      <c r="Y6" s="159">
        <f>L57</f>
        <v>0.359400853442149</v>
      </c>
      <c r="Z6" s="152">
        <f>L53</f>
        <v>0.41794748626723149</v>
      </c>
    </row>
    <row r="7" spans="1:26" x14ac:dyDescent="0.2">
      <c r="A7" s="52" t="s">
        <v>5429</v>
      </c>
      <c r="B7" s="1" t="s">
        <v>5431</v>
      </c>
      <c r="C7" s="1" t="s">
        <v>11</v>
      </c>
      <c r="D7" s="1" t="s">
        <v>14</v>
      </c>
      <c r="E7" s="1" t="s">
        <v>3004</v>
      </c>
      <c r="G7" s="1">
        <v>170.60558274384235</v>
      </c>
      <c r="H7" s="94">
        <f>G7/$G$9</f>
        <v>0.25723654577109378</v>
      </c>
      <c r="I7" s="1" t="s">
        <v>5429</v>
      </c>
      <c r="L7" s="98">
        <f t="shared" si="7"/>
        <v>0.41687397138897936</v>
      </c>
      <c r="M7" s="1">
        <f t="shared" si="8"/>
        <v>-0.37999522033311828</v>
      </c>
      <c r="Q7" s="151">
        <f t="shared" si="0"/>
        <v>0.41687397138897936</v>
      </c>
      <c r="R7" s="159">
        <f>L20</f>
        <v>1.1310628991169551</v>
      </c>
      <c r="S7" s="159">
        <f>L14</f>
        <v>1.2542483638189781</v>
      </c>
      <c r="T7" s="159">
        <f>L30</f>
        <v>0.66224784507043333</v>
      </c>
      <c r="U7" s="159">
        <f>L25</f>
        <v>1.147871277840224</v>
      </c>
      <c r="V7" s="159">
        <f>L36</f>
        <v>0.28710795136858214</v>
      </c>
      <c r="W7" s="159">
        <f>L48</f>
        <v>0.69508764816267532</v>
      </c>
      <c r="X7" s="159">
        <f>L42</f>
        <v>0.20138836885137346</v>
      </c>
      <c r="Y7" s="159">
        <f>L58</f>
        <v>0.40621276182619676</v>
      </c>
      <c r="Z7" s="155"/>
    </row>
    <row r="8" spans="1:26" x14ac:dyDescent="0.2">
      <c r="A8" s="52" t="s">
        <v>5429</v>
      </c>
      <c r="B8" s="1" t="s">
        <v>5432</v>
      </c>
      <c r="C8" s="1" t="s">
        <v>11</v>
      </c>
      <c r="D8" s="1" t="s">
        <v>14</v>
      </c>
      <c r="E8" s="1" t="s">
        <v>3004</v>
      </c>
      <c r="G8" s="1">
        <v>385.12491251241664</v>
      </c>
      <c r="H8" s="94">
        <f>G8/$G$9</f>
        <v>0.58068558245151802</v>
      </c>
      <c r="I8" s="1" t="s">
        <v>5429</v>
      </c>
      <c r="L8" s="98">
        <f t="shared" si="7"/>
        <v>0.94105098542374044</v>
      </c>
      <c r="M8" s="1">
        <f t="shared" si="8"/>
        <v>-2.6386846191935258E-2</v>
      </c>
      <c r="Q8" s="153">
        <f t="shared" si="0"/>
        <v>0.94105098542374044</v>
      </c>
      <c r="R8" s="156"/>
      <c r="S8" s="154">
        <f>L15</f>
        <v>0.75951947976002199</v>
      </c>
      <c r="T8" s="154">
        <f>L31</f>
        <v>1.0407109663220104</v>
      </c>
      <c r="U8" s="156"/>
      <c r="V8" s="154">
        <f>L37</f>
        <v>5.0762917709946827</v>
      </c>
      <c r="W8" s="154">
        <f>L49</f>
        <v>0.65238933660652654</v>
      </c>
      <c r="X8" s="154">
        <f>L43</f>
        <v>0.19661437845870153</v>
      </c>
      <c r="Y8" s="154">
        <f>L59</f>
        <v>0.32765835804237314</v>
      </c>
      <c r="Z8" s="157"/>
    </row>
    <row r="9" spans="1:26" x14ac:dyDescent="0.2">
      <c r="A9" s="33" t="s">
        <v>5429</v>
      </c>
      <c r="B9" s="183" t="s">
        <v>5427</v>
      </c>
      <c r="C9" s="51" t="s">
        <v>11</v>
      </c>
      <c r="D9" s="51" t="s">
        <v>14</v>
      </c>
      <c r="E9" s="51" t="s">
        <v>3004</v>
      </c>
      <c r="F9" s="51" t="s">
        <v>5428</v>
      </c>
      <c r="G9" s="51">
        <v>663.22451280176404</v>
      </c>
      <c r="H9" s="68">
        <f>G9/$G$9</f>
        <v>1</v>
      </c>
      <c r="I9" s="90" t="s">
        <v>5429</v>
      </c>
      <c r="Q9" s="160" t="s">
        <v>5433</v>
      </c>
      <c r="R9" s="158"/>
      <c r="S9" s="158"/>
      <c r="T9" s="158"/>
      <c r="U9" s="158"/>
      <c r="V9" s="158"/>
      <c r="W9" s="158"/>
      <c r="X9" s="158"/>
      <c r="Y9" s="158"/>
      <c r="Z9" s="155"/>
    </row>
    <row r="10" spans="1:26" x14ac:dyDescent="0.2">
      <c r="A10" s="33" t="s">
        <v>5424</v>
      </c>
      <c r="B10" s="51" t="s">
        <v>5434</v>
      </c>
      <c r="C10" s="51" t="s">
        <v>11</v>
      </c>
      <c r="D10" s="51" t="s">
        <v>14</v>
      </c>
      <c r="E10" s="51" t="s">
        <v>5196</v>
      </c>
      <c r="F10" s="51"/>
      <c r="G10" s="51">
        <v>739.19707359312633</v>
      </c>
      <c r="H10" s="42">
        <f>G10/$G$5</f>
        <v>0.53161970615600485</v>
      </c>
      <c r="I10" s="51" t="s">
        <v>5424</v>
      </c>
      <c r="J10" s="51"/>
      <c r="K10" s="51"/>
      <c r="L10" s="96">
        <f t="shared" si="7"/>
        <v>0.86153550814318114</v>
      </c>
      <c r="M10" s="51">
        <f t="shared" si="8"/>
        <v>-6.4726818421577598E-2</v>
      </c>
      <c r="Q10" s="167">
        <f>LOG(Q3,10)</f>
        <v>-0.27555275610197544</v>
      </c>
      <c r="R10" s="168">
        <f t="shared" ref="R10:Z10" si="9">LOG(R3,10)</f>
        <v>0.22981420936283856</v>
      </c>
      <c r="S10" s="168">
        <f t="shared" si="9"/>
        <v>-6.4726818421577598E-2</v>
      </c>
      <c r="T10" s="168">
        <f t="shared" si="9"/>
        <v>-2.2019773136845514E-2</v>
      </c>
      <c r="U10" s="168">
        <f t="shared" si="9"/>
        <v>4.5054354311074005E-2</v>
      </c>
      <c r="V10" s="168">
        <f t="shared" si="9"/>
        <v>6.650481189432482E-2</v>
      </c>
      <c r="W10" s="168">
        <f t="shared" si="9"/>
        <v>-0.64718577579646697</v>
      </c>
      <c r="X10" s="168">
        <f t="shared" si="9"/>
        <v>-0.87956296670253398</v>
      </c>
      <c r="Y10" s="168">
        <f t="shared" si="9"/>
        <v>-0.86694202913161977</v>
      </c>
      <c r="Z10" s="169">
        <f t="shared" si="9"/>
        <v>-0.54735385368058065</v>
      </c>
    </row>
    <row r="11" spans="1:26" ht="17" customHeight="1" x14ac:dyDescent="0.2">
      <c r="A11" s="52" t="s">
        <v>5424</v>
      </c>
      <c r="B11" s="1" t="s">
        <v>5435</v>
      </c>
      <c r="C11" s="1" t="s">
        <v>11</v>
      </c>
      <c r="D11" s="1" t="s">
        <v>14</v>
      </c>
      <c r="E11" s="1" t="s">
        <v>5196</v>
      </c>
      <c r="G11" s="1">
        <v>1039.8281348036401</v>
      </c>
      <c r="H11" s="94">
        <f>G11/$G$5</f>
        <v>0.74782916115997733</v>
      </c>
      <c r="I11" s="1" t="s">
        <v>5424</v>
      </c>
      <c r="L11" s="98">
        <f t="shared" si="7"/>
        <v>1.21192154636793</v>
      </c>
      <c r="M11" s="1">
        <f t="shared" si="8"/>
        <v>8.3474506726065476E-2</v>
      </c>
      <c r="Q11" s="151">
        <f t="shared" ref="Q11:Z11" si="10">LOG(Q4,10)</f>
        <v>0.35591983124538173</v>
      </c>
      <c r="R11" s="159">
        <f t="shared" si="10"/>
        <v>0.17934274666858949</v>
      </c>
      <c r="S11" s="159">
        <f t="shared" si="10"/>
        <v>8.3474506726065476E-2</v>
      </c>
      <c r="T11" s="159">
        <f t="shared" si="10"/>
        <v>1.6339957334188783E-2</v>
      </c>
      <c r="U11" s="159">
        <f t="shared" si="10"/>
        <v>-5.0774390632873347E-2</v>
      </c>
      <c r="V11" s="159">
        <f t="shared" si="10"/>
        <v>-0.2538534222237826</v>
      </c>
      <c r="W11" s="159">
        <f t="shared" si="10"/>
        <v>-0.72991827428209355</v>
      </c>
      <c r="X11" s="159">
        <f t="shared" si="10"/>
        <v>-0.60146040231219344</v>
      </c>
      <c r="Y11" s="159">
        <f t="shared" si="10"/>
        <v>-0.16094671381324871</v>
      </c>
      <c r="Z11" s="152">
        <f t="shared" si="10"/>
        <v>-0.52230037519318906</v>
      </c>
    </row>
    <row r="12" spans="1:26" x14ac:dyDescent="0.2">
      <c r="A12" s="52" t="s">
        <v>5424</v>
      </c>
      <c r="B12" s="1" t="s">
        <v>5436</v>
      </c>
      <c r="C12" s="1" t="s">
        <v>11</v>
      </c>
      <c r="D12" s="1" t="s">
        <v>14</v>
      </c>
      <c r="E12" s="1" t="s">
        <v>5196</v>
      </c>
      <c r="G12" s="1">
        <v>619.81332568224855</v>
      </c>
      <c r="H12" s="94">
        <f>G12/$G$5</f>
        <v>0.44576066361991767</v>
      </c>
      <c r="I12" s="1" t="s">
        <v>5424</v>
      </c>
      <c r="L12" s="98">
        <f t="shared" si="7"/>
        <v>0.72239353694938191</v>
      </c>
      <c r="M12" s="1">
        <f t="shared" si="8"/>
        <v>-0.14122614818704202</v>
      </c>
      <c r="Q12" s="151">
        <f t="shared" ref="Q12:Z12" si="11">LOG(Q5,10)</f>
        <v>0.20967211051880633</v>
      </c>
      <c r="R12" s="159">
        <f t="shared" si="11"/>
        <v>-6.4477224054863308E-2</v>
      </c>
      <c r="S12" s="159">
        <f t="shared" si="11"/>
        <v>-0.14122614818704202</v>
      </c>
      <c r="T12" s="159">
        <f t="shared" si="11"/>
        <v>0.27908692113435873</v>
      </c>
      <c r="U12" s="159">
        <f t="shared" si="11"/>
        <v>6.7449967063328134E-2</v>
      </c>
      <c r="V12" s="159">
        <f t="shared" si="11"/>
        <v>-0.54318934224418192</v>
      </c>
      <c r="W12" s="159">
        <f t="shared" si="11"/>
        <v>-0.19002292146125221</v>
      </c>
      <c r="X12" s="159">
        <f t="shared" si="11"/>
        <v>-0.37243550307371742</v>
      </c>
      <c r="Y12" s="159">
        <f t="shared" si="11"/>
        <v>-0.64737274519680643</v>
      </c>
      <c r="Z12" s="152">
        <f t="shared" si="11"/>
        <v>-0.33566731925642845</v>
      </c>
    </row>
    <row r="13" spans="1:26" x14ac:dyDescent="0.2">
      <c r="A13" s="52" t="s">
        <v>5429</v>
      </c>
      <c r="B13" s="1" t="s">
        <v>5437</v>
      </c>
      <c r="C13" s="1" t="s">
        <v>11</v>
      </c>
      <c r="D13" s="1" t="s">
        <v>14</v>
      </c>
      <c r="E13" s="1" t="s">
        <v>5196</v>
      </c>
      <c r="G13" s="1">
        <v>209.58526592024725</v>
      </c>
      <c r="H13" s="94">
        <f>G13/$G$9</f>
        <v>0.31600952901282725</v>
      </c>
      <c r="I13" s="1" t="s">
        <v>5429</v>
      </c>
      <c r="L13" s="98">
        <f t="shared" si="7"/>
        <v>0.51212065129177164</v>
      </c>
      <c r="M13" s="1">
        <f t="shared" si="8"/>
        <v>-0.29062771086502653</v>
      </c>
      <c r="Q13" s="151">
        <f t="shared" ref="Q13:Z13" si="12">LOG(Q6,10)</f>
        <v>-0.65397213571758195</v>
      </c>
      <c r="R13" s="159">
        <f t="shared" si="12"/>
        <v>-3.5615492346104449E-2</v>
      </c>
      <c r="S13" s="159">
        <f t="shared" si="12"/>
        <v>-0.29062771086502653</v>
      </c>
      <c r="T13" s="159">
        <f t="shared" si="12"/>
        <v>-0.1199227904328823</v>
      </c>
      <c r="U13" s="159">
        <f t="shared" si="12"/>
        <v>6.9864201225645434E-2</v>
      </c>
      <c r="V13" s="159">
        <f t="shared" si="12"/>
        <v>-0.37362946978654554</v>
      </c>
      <c r="W13" s="159">
        <f t="shared" si="12"/>
        <v>-0.29707995241159679</v>
      </c>
      <c r="X13" s="159">
        <f t="shared" si="12"/>
        <v>-0.71622312096390339</v>
      </c>
      <c r="Y13" s="159">
        <f t="shared" si="12"/>
        <v>-0.44442089593941031</v>
      </c>
      <c r="Z13" s="152">
        <f t="shared" si="12"/>
        <v>-0.37887828247635652</v>
      </c>
    </row>
    <row r="14" spans="1:26" x14ac:dyDescent="0.2">
      <c r="A14" s="52" t="s">
        <v>5429</v>
      </c>
      <c r="B14" s="1" t="s">
        <v>5438</v>
      </c>
      <c r="C14" s="1" t="s">
        <v>11</v>
      </c>
      <c r="D14" s="1" t="s">
        <v>14</v>
      </c>
      <c r="E14" s="1" t="s">
        <v>5196</v>
      </c>
      <c r="G14" s="1">
        <v>513.30087196829118</v>
      </c>
      <c r="H14" s="94">
        <f>G14/$G$9</f>
        <v>0.77394737688429704</v>
      </c>
      <c r="I14" s="1" t="s">
        <v>5429</v>
      </c>
      <c r="L14" s="98">
        <f t="shared" si="7"/>
        <v>1.2542483638189781</v>
      </c>
      <c r="M14" s="1">
        <f t="shared" si="8"/>
        <v>9.8383543158148526E-2</v>
      </c>
      <c r="Q14" s="151">
        <f t="shared" ref="Q14:Y14" si="13">LOG(Q7,10)</f>
        <v>-0.37999522033311828</v>
      </c>
      <c r="R14" s="159">
        <f t="shared" si="13"/>
        <v>5.3486756985442571E-2</v>
      </c>
      <c r="S14" s="159">
        <f t="shared" si="13"/>
        <v>9.8383543158148526E-2</v>
      </c>
      <c r="T14" s="159">
        <f t="shared" si="13"/>
        <v>-0.17897944620633321</v>
      </c>
      <c r="U14" s="159">
        <f t="shared" si="13"/>
        <v>5.9893189056668537E-2</v>
      </c>
      <c r="V14" s="159">
        <f t="shared" si="13"/>
        <v>-0.5419547796815497</v>
      </c>
      <c r="W14" s="159">
        <f t="shared" si="13"/>
        <v>-0.1579604289158458</v>
      </c>
      <c r="X14" s="159">
        <f t="shared" si="13"/>
        <v>-0.69596561565694703</v>
      </c>
      <c r="Y14" s="159">
        <f t="shared" si="13"/>
        <v>-0.39124643665835679</v>
      </c>
      <c r="Z14" s="152"/>
    </row>
    <row r="15" spans="1:26" x14ac:dyDescent="0.2">
      <c r="A15" s="53" t="s">
        <v>5429</v>
      </c>
      <c r="B15" s="54" t="s">
        <v>5439</v>
      </c>
      <c r="C15" s="54" t="s">
        <v>11</v>
      </c>
      <c r="D15" s="54" t="s">
        <v>14</v>
      </c>
      <c r="E15" s="54" t="s">
        <v>5196</v>
      </c>
      <c r="F15" s="54"/>
      <c r="G15" s="54">
        <v>310.83318303135519</v>
      </c>
      <c r="H15" s="100">
        <f>G15/$G$9</f>
        <v>0.46866962398336798</v>
      </c>
      <c r="I15" s="54" t="s">
        <v>5429</v>
      </c>
      <c r="J15" s="54"/>
      <c r="K15" s="54"/>
      <c r="L15" s="95">
        <f t="shared" si="7"/>
        <v>0.75951947976002199</v>
      </c>
      <c r="M15" s="54">
        <f t="shared" si="8"/>
        <v>-0.1194610830996844</v>
      </c>
      <c r="Q15" s="153">
        <f>LOG(Q8,10)</f>
        <v>-2.6386846191935258E-2</v>
      </c>
      <c r="R15" s="154"/>
      <c r="S15" s="154">
        <f>LOG(S8,10)</f>
        <v>-0.1194610830996844</v>
      </c>
      <c r="T15" s="154">
        <f>LOG(T8,10)</f>
        <v>1.7330130893079221E-2</v>
      </c>
      <c r="U15" s="154"/>
      <c r="V15" s="154">
        <f>LOG(V8,10)</f>
        <v>0.70554657616721062</v>
      </c>
      <c r="W15" s="154">
        <f>LOG(W8,10)</f>
        <v>-0.18549314617681281</v>
      </c>
      <c r="X15" s="154">
        <f>LOG(X8,10)</f>
        <v>-0.70638472527836738</v>
      </c>
      <c r="Y15" s="154">
        <f>LOG(Y8,10)</f>
        <v>-0.48457874940664941</v>
      </c>
      <c r="Z15" s="170"/>
    </row>
    <row r="16" spans="1:26" x14ac:dyDescent="0.2">
      <c r="A16" s="33" t="s">
        <v>5424</v>
      </c>
      <c r="B16" s="51" t="s">
        <v>5440</v>
      </c>
      <c r="C16" s="51" t="s">
        <v>11</v>
      </c>
      <c r="D16" s="51" t="s">
        <v>14</v>
      </c>
      <c r="E16" s="51" t="s">
        <v>3005</v>
      </c>
      <c r="F16" s="51"/>
      <c r="G16" s="51">
        <v>1456.4690713876616</v>
      </c>
      <c r="H16" s="42">
        <f>G16/$G$5</f>
        <v>1.0474712189980968</v>
      </c>
      <c r="I16" s="51" t="s">
        <v>5424</v>
      </c>
      <c r="J16" s="51"/>
      <c r="K16" s="51"/>
      <c r="L16" s="96">
        <f t="shared" si="7"/>
        <v>1.6975173013245333</v>
      </c>
      <c r="M16" s="1">
        <f t="shared" si="8"/>
        <v>0.22981420936283856</v>
      </c>
    </row>
    <row r="17" spans="1:28" x14ac:dyDescent="0.2">
      <c r="A17" s="52" t="s">
        <v>5424</v>
      </c>
      <c r="B17" s="1" t="s">
        <v>5441</v>
      </c>
      <c r="C17" s="1" t="s">
        <v>11</v>
      </c>
      <c r="D17" s="1" t="s">
        <v>14</v>
      </c>
      <c r="E17" s="1" t="s">
        <v>3005</v>
      </c>
      <c r="G17" s="1">
        <v>1296.6710179263823</v>
      </c>
      <c r="H17" s="94">
        <f>G17/$G$5</f>
        <v>0.93254679997618584</v>
      </c>
      <c r="I17" s="1" t="s">
        <v>5424</v>
      </c>
      <c r="L17" s="98">
        <f t="shared" si="7"/>
        <v>1.511272384904812</v>
      </c>
      <c r="M17" s="1">
        <f t="shared" si="8"/>
        <v>0.17934274666858949</v>
      </c>
    </row>
    <row r="18" spans="1:28" x14ac:dyDescent="0.2">
      <c r="A18" s="52" t="s">
        <v>5429</v>
      </c>
      <c r="B18" s="1" t="s">
        <v>5442</v>
      </c>
      <c r="C18" s="1" t="s">
        <v>11</v>
      </c>
      <c r="D18" s="1" t="s">
        <v>14</v>
      </c>
      <c r="E18" s="1" t="s">
        <v>3005</v>
      </c>
      <c r="G18" s="1">
        <v>352.78591275279297</v>
      </c>
      <c r="H18" s="94">
        <f>G18/$G$9</f>
        <v>0.53192532233536383</v>
      </c>
      <c r="I18" s="1" t="s">
        <v>5429</v>
      </c>
      <c r="L18" s="98">
        <f t="shared" si="7"/>
        <v>0.86203078547645506</v>
      </c>
      <c r="M18" s="1">
        <f t="shared" si="8"/>
        <v>-6.4477224054863308E-2</v>
      </c>
    </row>
    <row r="19" spans="1:28" x14ac:dyDescent="0.2">
      <c r="A19" s="52" t="s">
        <v>5429</v>
      </c>
      <c r="B19" s="1" t="s">
        <v>5443</v>
      </c>
      <c r="C19" s="1" t="s">
        <v>11</v>
      </c>
      <c r="D19" s="1" t="s">
        <v>14</v>
      </c>
      <c r="E19" s="1" t="s">
        <v>3005</v>
      </c>
      <c r="G19" s="1">
        <v>377.02744631211402</v>
      </c>
      <c r="H19" s="94">
        <f>G19/$G$9</f>
        <v>0.56847634403526104</v>
      </c>
      <c r="I19" s="1" t="s">
        <v>5429</v>
      </c>
      <c r="L19" s="98">
        <f t="shared" si="7"/>
        <v>0.92126486331203594</v>
      </c>
      <c r="M19" s="1">
        <f t="shared" si="8"/>
        <v>-3.5615492346104449E-2</v>
      </c>
    </row>
    <row r="20" spans="1:28" x14ac:dyDescent="0.2">
      <c r="A20" s="52" t="s">
        <v>5429</v>
      </c>
      <c r="B20" s="1" t="s">
        <v>5444</v>
      </c>
      <c r="C20" s="1" t="s">
        <v>11</v>
      </c>
      <c r="D20" s="1" t="s">
        <v>14</v>
      </c>
      <c r="E20" s="1" t="s">
        <v>3005</v>
      </c>
      <c r="G20" s="1">
        <v>462.88724714773406</v>
      </c>
      <c r="H20" s="94">
        <f>G20/$G$9</f>
        <v>0.69793446745851773</v>
      </c>
      <c r="I20" s="1" t="s">
        <v>5429</v>
      </c>
      <c r="L20" s="98">
        <f t="shared" si="7"/>
        <v>1.1310628991169551</v>
      </c>
      <c r="M20" s="1">
        <f t="shared" si="8"/>
        <v>5.3486756985442571E-2</v>
      </c>
    </row>
    <row r="21" spans="1:28" x14ac:dyDescent="0.2">
      <c r="A21" s="33" t="s">
        <v>5424</v>
      </c>
      <c r="B21" s="51" t="s">
        <v>5445</v>
      </c>
      <c r="C21" s="51" t="s">
        <v>11</v>
      </c>
      <c r="D21" s="51" t="s">
        <v>14</v>
      </c>
      <c r="E21" s="51" t="s">
        <v>3006</v>
      </c>
      <c r="F21" s="51"/>
      <c r="G21" s="51">
        <v>951.79060061639996</v>
      </c>
      <c r="H21" s="42">
        <f>G21/$G$5</f>
        <v>0.68451385631465389</v>
      </c>
      <c r="I21" s="51" t="s">
        <v>5424</v>
      </c>
      <c r="J21" s="51"/>
      <c r="K21" s="51"/>
      <c r="L21" s="96">
        <f t="shared" si="7"/>
        <v>1.1093136431967319</v>
      </c>
      <c r="M21" s="51">
        <f t="shared" si="8"/>
        <v>4.5054354311074005E-2</v>
      </c>
    </row>
    <row r="22" spans="1:28" x14ac:dyDescent="0.2">
      <c r="A22" s="52" t="s">
        <v>5424</v>
      </c>
      <c r="B22" s="1" t="s">
        <v>5446</v>
      </c>
      <c r="C22" s="1" t="s">
        <v>11</v>
      </c>
      <c r="D22" s="1" t="s">
        <v>14</v>
      </c>
      <c r="E22" s="1" t="s">
        <v>3006</v>
      </c>
      <c r="G22" s="1">
        <v>763.3305897602927</v>
      </c>
      <c r="H22" s="94">
        <f>G22/$G$5</f>
        <v>0.54897617742953975</v>
      </c>
      <c r="I22" s="1" t="s">
        <v>5424</v>
      </c>
      <c r="L22" s="98">
        <f t="shared" si="7"/>
        <v>0.88966316429486902</v>
      </c>
      <c r="M22" s="1">
        <f t="shared" si="8"/>
        <v>-5.0774390632873347E-2</v>
      </c>
    </row>
    <row r="23" spans="1:28" x14ac:dyDescent="0.2">
      <c r="A23" s="52" t="s">
        <v>5429</v>
      </c>
      <c r="B23" s="1" t="s">
        <v>5447</v>
      </c>
      <c r="C23" s="1" t="s">
        <v>11</v>
      </c>
      <c r="D23" s="1" t="s">
        <v>14</v>
      </c>
      <c r="E23" s="1" t="s">
        <v>3006</v>
      </c>
      <c r="G23" s="1">
        <v>478.01158907566452</v>
      </c>
      <c r="H23" s="94">
        <f>G23/$G$9</f>
        <v>0.72073872399004779</v>
      </c>
      <c r="I23" s="1" t="s">
        <v>5429</v>
      </c>
      <c r="L23" s="98">
        <f t="shared" si="7"/>
        <v>1.168019160352602</v>
      </c>
      <c r="M23" s="1">
        <f t="shared" si="8"/>
        <v>6.7449967063328134E-2</v>
      </c>
    </row>
    <row r="24" spans="1:28" x14ac:dyDescent="0.2">
      <c r="A24" s="52" t="s">
        <v>5429</v>
      </c>
      <c r="B24" s="1" t="s">
        <v>5448</v>
      </c>
      <c r="C24" s="1" t="s">
        <v>11</v>
      </c>
      <c r="D24" s="1" t="s">
        <v>14</v>
      </c>
      <c r="E24" s="1" t="s">
        <v>3006</v>
      </c>
      <c r="G24" s="1">
        <v>480.6762452673342</v>
      </c>
      <c r="H24" s="94">
        <f>G24/$G$9</f>
        <v>0.72475645273836098</v>
      </c>
      <c r="I24" s="1" t="s">
        <v>5429</v>
      </c>
      <c r="L24" s="98">
        <f t="shared" si="7"/>
        <v>1.1745302357297509</v>
      </c>
      <c r="M24" s="1">
        <f t="shared" si="8"/>
        <v>6.9864201225645434E-2</v>
      </c>
    </row>
    <row r="25" spans="1:28" x14ac:dyDescent="0.2">
      <c r="A25" s="52" t="s">
        <v>5429</v>
      </c>
      <c r="B25" s="1" t="s">
        <v>5449</v>
      </c>
      <c r="C25" s="1" t="s">
        <v>11</v>
      </c>
      <c r="D25" s="1" t="s">
        <v>14</v>
      </c>
      <c r="E25" s="1" t="s">
        <v>3006</v>
      </c>
      <c r="G25" s="1">
        <v>469.76607250952856</v>
      </c>
      <c r="H25" s="94">
        <f>G25/$G$9</f>
        <v>0.70830625744670017</v>
      </c>
      <c r="I25" s="1" t="s">
        <v>5429</v>
      </c>
      <c r="L25" s="98">
        <f t="shared" si="7"/>
        <v>1.147871277840224</v>
      </c>
      <c r="M25" s="1">
        <f t="shared" si="8"/>
        <v>5.9893189056668537E-2</v>
      </c>
    </row>
    <row r="26" spans="1:28" ht="17" customHeight="1" x14ac:dyDescent="0.2">
      <c r="A26" s="33" t="s">
        <v>5424</v>
      </c>
      <c r="B26" s="51" t="s">
        <v>5450</v>
      </c>
      <c r="C26" s="51" t="s">
        <v>11</v>
      </c>
      <c r="D26" s="51" t="s">
        <v>14</v>
      </c>
      <c r="E26" s="51" t="s">
        <v>3007</v>
      </c>
      <c r="F26" s="51"/>
      <c r="G26" s="51">
        <v>815.58134627829497</v>
      </c>
      <c r="H26" s="42">
        <f>G26/$G$5</f>
        <v>0.58655415604829553</v>
      </c>
      <c r="I26" s="51" t="s">
        <v>5424</v>
      </c>
      <c r="J26" s="51"/>
      <c r="K26" s="51"/>
      <c r="L26" s="96">
        <f t="shared" si="7"/>
        <v>0.95056151424204516</v>
      </c>
      <c r="M26" s="51">
        <f t="shared" si="8"/>
        <v>-2.2019773136845514E-2</v>
      </c>
      <c r="Q26" s="176" t="s">
        <v>5451</v>
      </c>
      <c r="R26" s="177" t="s">
        <v>5452</v>
      </c>
      <c r="S26" s="177" t="s">
        <v>5453</v>
      </c>
      <c r="T26" s="177" t="s">
        <v>5454</v>
      </c>
      <c r="U26" s="177" t="s">
        <v>5455</v>
      </c>
      <c r="V26" s="177" t="s">
        <v>5456</v>
      </c>
      <c r="W26" s="177" t="s">
        <v>5457</v>
      </c>
      <c r="X26" s="177" t="s">
        <v>5458</v>
      </c>
      <c r="Y26" s="177" t="s">
        <v>5459</v>
      </c>
      <c r="Z26" s="177" t="s">
        <v>5460</v>
      </c>
      <c r="AA26" s="177" t="s">
        <v>5461</v>
      </c>
      <c r="AB26" s="178" t="s">
        <v>5462</v>
      </c>
    </row>
    <row r="27" spans="1:28" x14ac:dyDescent="0.2">
      <c r="A27" s="52" t="s">
        <v>5424</v>
      </c>
      <c r="B27" s="1" t="s">
        <v>5463</v>
      </c>
      <c r="C27" s="1" t="s">
        <v>11</v>
      </c>
      <c r="D27" s="1" t="s">
        <v>14</v>
      </c>
      <c r="E27" s="1" t="s">
        <v>3007</v>
      </c>
      <c r="G27" s="1">
        <v>890.89601154014429</v>
      </c>
      <c r="H27" s="94">
        <f>G27/$G$5</f>
        <v>0.64071935995138973</v>
      </c>
      <c r="I27" s="1" t="s">
        <v>5424</v>
      </c>
      <c r="L27" s="98">
        <f t="shared" si="7"/>
        <v>1.0383408909806442</v>
      </c>
      <c r="M27" s="1">
        <f t="shared" si="8"/>
        <v>1.6339957334188783E-2</v>
      </c>
      <c r="Q27" s="151">
        <f t="shared" ref="Q27:Q32" si="14">L66</f>
        <v>0.23384495753312035</v>
      </c>
      <c r="R27" s="158">
        <f>L78</f>
        <v>0.51260440043177047</v>
      </c>
      <c r="S27" s="159">
        <f t="shared" ref="S27:S32" si="15">L66</f>
        <v>0.23384495753312035</v>
      </c>
      <c r="T27" s="158">
        <f t="shared" ref="T27:T32" si="16">L72</f>
        <v>0.21852927941112477</v>
      </c>
      <c r="U27" s="158">
        <f t="shared" ref="U27:U32" si="17">L86</f>
        <v>1.1252725001034993</v>
      </c>
      <c r="V27" s="158">
        <f>L82</f>
        <v>0.53509218208144571</v>
      </c>
      <c r="W27" s="158">
        <f t="shared" ref="W27:W32" si="18">L92</f>
        <v>8.3550176614370017E-2</v>
      </c>
      <c r="X27" s="158">
        <f t="shared" ref="X27:X32" si="19">L107</f>
        <v>3.0357143554796861E-2</v>
      </c>
      <c r="Y27" s="158">
        <f t="shared" ref="Y27:Y32" si="20">L98</f>
        <v>0.11894566227824831</v>
      </c>
      <c r="Z27" s="158">
        <f>L104</f>
        <v>0.33029434792443763</v>
      </c>
      <c r="AA27" s="158">
        <f t="shared" ref="AA27:AA32" si="21">L119</f>
        <v>8.3956266875643795E-2</v>
      </c>
      <c r="AB27" s="155">
        <f t="shared" ref="AB27:AB32" si="22">L113</f>
        <v>0.12849802856576545</v>
      </c>
    </row>
    <row r="28" spans="1:28" x14ac:dyDescent="0.2">
      <c r="A28" s="52" t="s">
        <v>5424</v>
      </c>
      <c r="B28" s="1" t="s">
        <v>5464</v>
      </c>
      <c r="C28" s="1" t="s">
        <v>11</v>
      </c>
      <c r="D28" s="1" t="s">
        <v>14</v>
      </c>
      <c r="E28" s="1" t="s">
        <v>3007</v>
      </c>
      <c r="G28" s="1">
        <v>1631.4507895964616</v>
      </c>
      <c r="H28" s="94">
        <f>G28/$G$5</f>
        <v>1.1733155072670705</v>
      </c>
      <c r="I28" s="1" t="s">
        <v>5424</v>
      </c>
      <c r="L28" s="98">
        <f t="shared" si="7"/>
        <v>1.9014588060980817</v>
      </c>
      <c r="M28" s="1">
        <f t="shared" si="8"/>
        <v>0.27908692113435873</v>
      </c>
      <c r="Q28" s="151">
        <f t="shared" si="14"/>
        <v>0.18742726442626836</v>
      </c>
      <c r="R28" s="158">
        <f>L79</f>
        <v>0.44269159107829836</v>
      </c>
      <c r="S28" s="159">
        <f t="shared" si="15"/>
        <v>0.18742726442626836</v>
      </c>
      <c r="T28" s="158">
        <f t="shared" si="16"/>
        <v>0.27083895551074849</v>
      </c>
      <c r="U28" s="158">
        <f t="shared" si="17"/>
        <v>0.38954974753510541</v>
      </c>
      <c r="V28" s="158">
        <f>L83</f>
        <v>0.52824369258054626</v>
      </c>
      <c r="W28" s="158">
        <f t="shared" si="18"/>
        <v>7.3842018224680131E-2</v>
      </c>
      <c r="X28" s="158">
        <f t="shared" si="19"/>
        <v>7.9124885891007413E-2</v>
      </c>
      <c r="Y28" s="158">
        <f t="shared" si="20"/>
        <v>0.11308365706087675</v>
      </c>
      <c r="Z28" s="158">
        <f>L105</f>
        <v>5.991922514006686E-2</v>
      </c>
      <c r="AA28" s="158">
        <f t="shared" si="21"/>
        <v>7.0441472654453344E-2</v>
      </c>
      <c r="AB28" s="155">
        <f t="shared" si="22"/>
        <v>9.1633013561711968E-2</v>
      </c>
    </row>
    <row r="29" spans="1:28" x14ac:dyDescent="0.2">
      <c r="A29" s="52" t="s">
        <v>5429</v>
      </c>
      <c r="B29" s="1" t="s">
        <v>2891</v>
      </c>
      <c r="C29" s="1" t="s">
        <v>11</v>
      </c>
      <c r="D29" s="1" t="s">
        <v>14</v>
      </c>
      <c r="E29" s="1" t="s">
        <v>3007</v>
      </c>
      <c r="G29" s="1">
        <v>310.50290551989804</v>
      </c>
      <c r="H29" s="94">
        <f>G29/$G$9</f>
        <v>0.46817163649182925</v>
      </c>
      <c r="I29" s="1" t="s">
        <v>5429</v>
      </c>
      <c r="L29" s="98">
        <f t="shared" si="7"/>
        <v>0.7587124481515175</v>
      </c>
      <c r="M29" s="1">
        <f t="shared" si="8"/>
        <v>-0.1199227904328823</v>
      </c>
      <c r="Q29" s="151">
        <f t="shared" si="14"/>
        <v>0.33147165587769317</v>
      </c>
      <c r="R29" s="158">
        <f>L80</f>
        <v>0.13053110657382519</v>
      </c>
      <c r="S29" s="159">
        <f t="shared" si="15"/>
        <v>0.33147165587769317</v>
      </c>
      <c r="T29" s="158">
        <f t="shared" si="16"/>
        <v>0.84695707381377616</v>
      </c>
      <c r="U29" s="158">
        <f t="shared" si="17"/>
        <v>0.49151914989828605</v>
      </c>
      <c r="V29" s="158">
        <f>L84</f>
        <v>0.4343278321249962</v>
      </c>
      <c r="W29" s="158">
        <f t="shared" si="18"/>
        <v>0.17876327319427923</v>
      </c>
      <c r="X29" s="158">
        <f t="shared" si="19"/>
        <v>0.41742493119440599</v>
      </c>
      <c r="Y29" s="158">
        <f t="shared" si="20"/>
        <v>6.7220119550757573E-2</v>
      </c>
      <c r="Z29" s="158">
        <f>L106</f>
        <v>0.11881423834435069</v>
      </c>
      <c r="AA29" s="158">
        <f t="shared" si="21"/>
        <v>6.2970487045797136E-2</v>
      </c>
      <c r="AB29" s="155">
        <f t="shared" si="22"/>
        <v>5.0901056059380792E-2</v>
      </c>
    </row>
    <row r="30" spans="1:28" x14ac:dyDescent="0.2">
      <c r="A30" s="52" t="s">
        <v>5429</v>
      </c>
      <c r="B30" s="1" t="s">
        <v>2892</v>
      </c>
      <c r="C30" s="1" t="s">
        <v>11</v>
      </c>
      <c r="D30" s="1" t="s">
        <v>14</v>
      </c>
      <c r="E30" s="1" t="s">
        <v>3007</v>
      </c>
      <c r="G30" s="1">
        <v>271.0247875458553</v>
      </c>
      <c r="H30" s="94">
        <f>G30/$G$9</f>
        <v>0.40864712071772274</v>
      </c>
      <c r="I30" s="1" t="s">
        <v>5429</v>
      </c>
      <c r="L30" s="98">
        <f t="shared" si="7"/>
        <v>0.66224784507043333</v>
      </c>
      <c r="M30" s="1">
        <f t="shared" si="8"/>
        <v>-0.17897944620633321</v>
      </c>
      <c r="Q30" s="151">
        <f t="shared" si="14"/>
        <v>0.27594770006620489</v>
      </c>
      <c r="R30" s="158">
        <f>L81</f>
        <v>1.238395429395609</v>
      </c>
      <c r="S30" s="159">
        <f t="shared" si="15"/>
        <v>0.27594770006620489</v>
      </c>
      <c r="T30" s="158">
        <f t="shared" si="16"/>
        <v>0.56635244596673673</v>
      </c>
      <c r="U30" s="158">
        <f t="shared" si="17"/>
        <v>0.23374659533497105</v>
      </c>
      <c r="V30" s="158">
        <f>L85</f>
        <v>0.50945135139740749</v>
      </c>
      <c r="W30" s="158">
        <f t="shared" si="18"/>
        <v>0.25578799123396312</v>
      </c>
      <c r="X30" s="158">
        <f t="shared" si="19"/>
        <v>0.20847640030981063</v>
      </c>
      <c r="Y30" s="158">
        <f t="shared" si="20"/>
        <v>0.1480318475644932</v>
      </c>
      <c r="Z30" s="158"/>
      <c r="AA30" s="158">
        <f t="shared" si="21"/>
        <v>0.28583845088512</v>
      </c>
      <c r="AB30" s="155">
        <f t="shared" si="22"/>
        <v>0.25167905126381024</v>
      </c>
    </row>
    <row r="31" spans="1:28" x14ac:dyDescent="0.2">
      <c r="A31" s="52" t="s">
        <v>5429</v>
      </c>
      <c r="B31" s="1" t="s">
        <v>2893</v>
      </c>
      <c r="C31" s="1" t="s">
        <v>11</v>
      </c>
      <c r="D31" s="1" t="s">
        <v>14</v>
      </c>
      <c r="E31" s="1" t="s">
        <v>3007</v>
      </c>
      <c r="G31" s="1">
        <v>425.91073816792317</v>
      </c>
      <c r="H31" s="94">
        <f>G31/$G$9</f>
        <v>0.64218184030726067</v>
      </c>
      <c r="I31" s="1" t="s">
        <v>5429</v>
      </c>
      <c r="L31" s="98">
        <f t="shared" si="7"/>
        <v>1.0407109663220104</v>
      </c>
      <c r="M31" s="1">
        <f t="shared" si="8"/>
        <v>1.7330130893079221E-2</v>
      </c>
      <c r="Q31" s="151">
        <f t="shared" si="14"/>
        <v>0.30150887105539564</v>
      </c>
      <c r="R31" s="158"/>
      <c r="S31" s="159">
        <f t="shared" si="15"/>
        <v>0.30150887105539564</v>
      </c>
      <c r="T31" s="158">
        <f t="shared" si="16"/>
        <v>0.37188740267633669</v>
      </c>
      <c r="U31" s="158">
        <f t="shared" si="17"/>
        <v>0.31928141138302296</v>
      </c>
      <c r="V31" s="158"/>
      <c r="W31" s="158">
        <f t="shared" si="18"/>
        <v>0.10520299918408925</v>
      </c>
      <c r="X31" s="158">
        <f t="shared" si="19"/>
        <v>0.18927894118347915</v>
      </c>
      <c r="Y31" s="158">
        <f t="shared" si="20"/>
        <v>0.13262604034494804</v>
      </c>
      <c r="Z31" s="158"/>
      <c r="AA31" s="158">
        <f t="shared" si="21"/>
        <v>0.18289823936271818</v>
      </c>
      <c r="AB31" s="155">
        <f t="shared" si="22"/>
        <v>0.14466623356594646</v>
      </c>
    </row>
    <row r="32" spans="1:28" x14ac:dyDescent="0.2">
      <c r="A32" s="33" t="s">
        <v>5424</v>
      </c>
      <c r="B32" s="51" t="s">
        <v>5465</v>
      </c>
      <c r="C32" s="51" t="s">
        <v>22</v>
      </c>
      <c r="D32" s="51" t="s">
        <v>14</v>
      </c>
      <c r="E32" s="51" t="s">
        <v>3004</v>
      </c>
      <c r="F32" s="51"/>
      <c r="G32" s="51">
        <v>999.98127832369835</v>
      </c>
      <c r="H32" s="42">
        <f>G32/$G$5</f>
        <v>0.7191718857325492</v>
      </c>
      <c r="I32" s="51" t="s">
        <v>5424</v>
      </c>
      <c r="J32" s="51"/>
      <c r="K32" s="51"/>
      <c r="L32" s="96">
        <f t="shared" si="7"/>
        <v>1.1654799640460678</v>
      </c>
      <c r="M32" s="51">
        <f t="shared" si="8"/>
        <v>6.650481189432482E-2</v>
      </c>
      <c r="Q32" s="153">
        <f t="shared" si="14"/>
        <v>0.31505139771601776</v>
      </c>
      <c r="R32" s="156"/>
      <c r="S32" s="154">
        <f t="shared" si="15"/>
        <v>0.31505139771601776</v>
      </c>
      <c r="T32" s="156">
        <f t="shared" si="16"/>
        <v>0.39327506687841823</v>
      </c>
      <c r="U32" s="156">
        <f t="shared" si="17"/>
        <v>0.34705567593363174</v>
      </c>
      <c r="V32" s="156"/>
      <c r="W32" s="156">
        <f t="shared" si="18"/>
        <v>0.18288491852693384</v>
      </c>
      <c r="X32" s="156">
        <f t="shared" si="19"/>
        <v>0.18169725960186911</v>
      </c>
      <c r="Y32" s="156">
        <f t="shared" si="20"/>
        <v>0.12933347952073332</v>
      </c>
      <c r="Z32" s="156"/>
      <c r="AA32" s="156">
        <f t="shared" si="21"/>
        <v>0.10723126819442429</v>
      </c>
      <c r="AB32" s="157">
        <f t="shared" si="22"/>
        <v>0.1249129717650001</v>
      </c>
    </row>
    <row r="33" spans="1:39" x14ac:dyDescent="0.2">
      <c r="A33" s="52" t="s">
        <v>5424</v>
      </c>
      <c r="B33" s="1" t="s">
        <v>5466</v>
      </c>
      <c r="C33" s="1" t="s">
        <v>22</v>
      </c>
      <c r="D33" s="1" t="s">
        <v>14</v>
      </c>
      <c r="E33" s="1" t="s">
        <v>3004</v>
      </c>
      <c r="G33" s="1">
        <v>478.22649674789363</v>
      </c>
      <c r="H33" s="94">
        <f>G33/$G$5</f>
        <v>0.3439334904849316</v>
      </c>
      <c r="I33" s="1" t="s">
        <v>5424</v>
      </c>
      <c r="L33" s="98">
        <f t="shared" si="7"/>
        <v>0.55737383520813377</v>
      </c>
      <c r="M33" s="1">
        <f t="shared" si="8"/>
        <v>-0.2538534222237826</v>
      </c>
      <c r="Q33" s="160" t="s">
        <v>5433</v>
      </c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5"/>
    </row>
    <row r="34" spans="1:39" x14ac:dyDescent="0.2">
      <c r="A34" s="52" t="s">
        <v>5424</v>
      </c>
      <c r="B34" s="1" t="s">
        <v>5467</v>
      </c>
      <c r="C34" s="1" t="s">
        <v>22</v>
      </c>
      <c r="D34" s="1" t="s">
        <v>14</v>
      </c>
      <c r="E34" s="1" t="s">
        <v>3004</v>
      </c>
      <c r="G34" s="1">
        <v>245.63922305773883</v>
      </c>
      <c r="H34" s="94">
        <f>G34/$G$5</f>
        <v>0.17666013063009339</v>
      </c>
      <c r="I34" s="1" t="s">
        <v>5424</v>
      </c>
      <c r="L34" s="98">
        <f t="shared" si="7"/>
        <v>0.28629295274162614</v>
      </c>
      <c r="M34" s="1">
        <f t="shared" si="8"/>
        <v>-0.54318934224418192</v>
      </c>
      <c r="Q34" s="167">
        <f t="shared" ref="Q34:AB34" si="23">LOG(Q27,10)</f>
        <v>-0.63107199047282458</v>
      </c>
      <c r="R34" s="168">
        <f t="shared" si="23"/>
        <v>-0.2902176699523345</v>
      </c>
      <c r="S34" s="168">
        <f t="shared" si="23"/>
        <v>-0.63107199047282458</v>
      </c>
      <c r="T34" s="168">
        <f t="shared" si="23"/>
        <v>-0.6604903663146825</v>
      </c>
      <c r="U34" s="168">
        <f t="shared" si="23"/>
        <v>5.1257705523511721E-2</v>
      </c>
      <c r="V34" s="168">
        <f t="shared" si="23"/>
        <v>-0.27157139420177062</v>
      </c>
      <c r="W34" s="168">
        <f t="shared" si="23"/>
        <v>-1.0780526277267208</v>
      </c>
      <c r="X34" s="168">
        <f t="shared" si="23"/>
        <v>-1.517739095647169</v>
      </c>
      <c r="Y34" s="168">
        <f t="shared" si="23"/>
        <v>-0.92465139123050266</v>
      </c>
      <c r="Z34" s="168">
        <f t="shared" si="23"/>
        <v>-0.48109885799562885</v>
      </c>
      <c r="AA34" s="168">
        <f t="shared" si="23"/>
        <v>-1.0759468806107508</v>
      </c>
      <c r="AB34" s="169">
        <f t="shared" si="23"/>
        <v>-0.89110353528659547</v>
      </c>
    </row>
    <row r="35" spans="1:39" x14ac:dyDescent="0.2">
      <c r="A35" s="52" t="s">
        <v>5429</v>
      </c>
      <c r="B35" s="1" t="s">
        <v>5468</v>
      </c>
      <c r="C35" s="1" t="s">
        <v>22</v>
      </c>
      <c r="D35" s="1" t="s">
        <v>14</v>
      </c>
      <c r="E35" s="1" t="s">
        <v>3004</v>
      </c>
      <c r="G35" s="1">
        <v>173.1246821544587</v>
      </c>
      <c r="H35" s="94">
        <f>G35/$G$9</f>
        <v>0.26103480618214903</v>
      </c>
      <c r="I35" s="1" t="s">
        <v>5429</v>
      </c>
      <c r="L35" s="98">
        <f t="shared" si="7"/>
        <v>0.42302937942860969</v>
      </c>
      <c r="M35" s="1">
        <f t="shared" si="8"/>
        <v>-0.37362946978654554</v>
      </c>
      <c r="Q35" s="151">
        <f t="shared" ref="Q35:AB35" si="24">LOG(Q28,10)</f>
        <v>-0.72716723346628476</v>
      </c>
      <c r="R35" s="159">
        <f t="shared" si="24"/>
        <v>-0.35389872736151329</v>
      </c>
      <c r="S35" s="159">
        <f t="shared" si="24"/>
        <v>-0.72716723346628476</v>
      </c>
      <c r="T35" s="159">
        <f t="shared" si="24"/>
        <v>-0.56728886972616022</v>
      </c>
      <c r="U35" s="159">
        <f t="shared" si="24"/>
        <v>-0.40943707277861791</v>
      </c>
      <c r="V35" s="159">
        <f t="shared" si="24"/>
        <v>-0.27716567987681839</v>
      </c>
      <c r="W35" s="159">
        <f t="shared" si="24"/>
        <v>-1.1316964418323128</v>
      </c>
      <c r="X35" s="159">
        <f t="shared" si="24"/>
        <v>-1.1016869032866459</v>
      </c>
      <c r="Y35" s="159">
        <f t="shared" si="24"/>
        <v>-0.94660015511993334</v>
      </c>
      <c r="Z35" s="159">
        <f t="shared" si="24"/>
        <v>-1.2224338114562714</v>
      </c>
      <c r="AA35" s="159">
        <f t="shared" si="24"/>
        <v>-1.1521715732184263</v>
      </c>
      <c r="AB35" s="152">
        <f t="shared" si="24"/>
        <v>-1.0379480304305002</v>
      </c>
    </row>
    <row r="36" spans="1:39" x14ac:dyDescent="0.2">
      <c r="A36" s="52" t="s">
        <v>5429</v>
      </c>
      <c r="B36" s="1" t="s">
        <v>5469</v>
      </c>
      <c r="C36" s="1" t="s">
        <v>22</v>
      </c>
      <c r="D36" s="1" t="s">
        <v>14</v>
      </c>
      <c r="E36" s="1" t="s">
        <v>3004</v>
      </c>
      <c r="G36" s="1">
        <v>117.49886708067719</v>
      </c>
      <c r="H36" s="94">
        <f>G36/$G$9</f>
        <v>0.17716303425563715</v>
      </c>
      <c r="I36" s="1" t="s">
        <v>5429</v>
      </c>
      <c r="L36" s="98">
        <f t="shared" si="7"/>
        <v>0.28710795136858214</v>
      </c>
      <c r="M36" s="1">
        <f t="shared" si="8"/>
        <v>-0.5419547796815497</v>
      </c>
      <c r="Q36" s="151">
        <f t="shared" ref="Q36:AB36" si="25">LOG(Q29,10)</f>
        <v>-0.47955360216779908</v>
      </c>
      <c r="R36" s="159">
        <f t="shared" si="25"/>
        <v>-0.88428598025262439</v>
      </c>
      <c r="S36" s="159">
        <f t="shared" si="25"/>
        <v>-0.47955360216779908</v>
      </c>
      <c r="T36" s="159">
        <f t="shared" si="25"/>
        <v>-7.2138600387390173E-2</v>
      </c>
      <c r="U36" s="159">
        <f t="shared" si="25"/>
        <v>-0.30845955711334977</v>
      </c>
      <c r="V36" s="159">
        <f t="shared" si="25"/>
        <v>-0.36218233975816377</v>
      </c>
      <c r="W36" s="159">
        <f t="shared" si="25"/>
        <v>-0.74772170191277865</v>
      </c>
      <c r="X36" s="159">
        <f t="shared" si="25"/>
        <v>-0.37942161574778238</v>
      </c>
      <c r="Y36" s="159">
        <f t="shared" si="25"/>
        <v>-1.1725007194745722</v>
      </c>
      <c r="Z36" s="159">
        <f t="shared" si="25"/>
        <v>-0.92513151167928653</v>
      </c>
      <c r="AA36" s="159">
        <f t="shared" si="25"/>
        <v>-1.2008629476303792</v>
      </c>
      <c r="AB36" s="152">
        <f t="shared" si="25"/>
        <v>-1.293273207132714</v>
      </c>
    </row>
    <row r="37" spans="1:39" x14ac:dyDescent="0.2">
      <c r="A37" s="52" t="s">
        <v>5429</v>
      </c>
      <c r="B37" s="1" t="s">
        <v>5470</v>
      </c>
      <c r="C37" s="1" t="s">
        <v>22</v>
      </c>
      <c r="D37" s="1" t="s">
        <v>14</v>
      </c>
      <c r="E37" s="1" t="s">
        <v>3004</v>
      </c>
      <c r="G37" s="1">
        <v>2077.4713107723051</v>
      </c>
      <c r="H37" s="94">
        <f>G37/$G$9</f>
        <v>3.1323801679104335</v>
      </c>
      <c r="I37" s="1" t="s">
        <v>5429</v>
      </c>
      <c r="L37" s="98">
        <f>H37/$J$3</f>
        <v>5.0762917709946827</v>
      </c>
      <c r="M37" s="1">
        <f t="shared" si="8"/>
        <v>0.70554657616721062</v>
      </c>
      <c r="Q37" s="151">
        <f t="shared" ref="Q37:Y37" si="26">LOG(Q30,10)</f>
        <v>-0.55917322128604674</v>
      </c>
      <c r="R37" s="159">
        <f t="shared" si="26"/>
        <v>9.2859340470657636E-2</v>
      </c>
      <c r="S37" s="159">
        <f t="shared" si="26"/>
        <v>-0.55917322128604674</v>
      </c>
      <c r="T37" s="159">
        <f t="shared" si="26"/>
        <v>-0.24691321951542797</v>
      </c>
      <c r="U37" s="159">
        <f t="shared" si="26"/>
        <v>-0.63125470617952284</v>
      </c>
      <c r="V37" s="159">
        <f t="shared" si="26"/>
        <v>-0.29289728138944199</v>
      </c>
      <c r="W37" s="159">
        <f t="shared" si="26"/>
        <v>-0.59211984868945078</v>
      </c>
      <c r="X37" s="159">
        <f t="shared" si="26"/>
        <v>-0.68094310037996719</v>
      </c>
      <c r="Y37" s="159">
        <f t="shared" si="26"/>
        <v>-0.8296448404591602</v>
      </c>
      <c r="Z37" s="159"/>
      <c r="AA37" s="159">
        <f t="shared" ref="AA37:AB39" si="27">LOG(AA30,10)</f>
        <v>-0.54387935047853586</v>
      </c>
      <c r="AB37" s="152">
        <f t="shared" si="27"/>
        <v>-0.5991529318459814</v>
      </c>
    </row>
    <row r="38" spans="1:39" x14ac:dyDescent="0.2">
      <c r="A38" s="33" t="s">
        <v>5424</v>
      </c>
      <c r="B38" s="145" t="s">
        <v>993</v>
      </c>
      <c r="C38" s="51" t="s">
        <v>22</v>
      </c>
      <c r="D38" s="51" t="s">
        <v>14</v>
      </c>
      <c r="E38" s="1" t="s">
        <v>5196</v>
      </c>
      <c r="F38" s="51"/>
      <c r="G38" s="51">
        <v>113.22024507208249</v>
      </c>
      <c r="H38" s="42">
        <f>G38/$G$5</f>
        <v>8.142634158920059E-2</v>
      </c>
      <c r="I38" s="51" t="s">
        <v>5424</v>
      </c>
      <c r="J38" s="51"/>
      <c r="K38" s="51"/>
      <c r="L38" s="96">
        <f t="shared" si="7"/>
        <v>0.13195839763830355</v>
      </c>
      <c r="M38" s="51">
        <f t="shared" si="8"/>
        <v>-0.87956296670253398</v>
      </c>
      <c r="Q38" s="151">
        <f>LOG(Q31,10)</f>
        <v>-0.52069990543517408</v>
      </c>
      <c r="R38" s="159"/>
      <c r="S38" s="159">
        <f t="shared" ref="S38:U39" si="28">LOG(S31,10)</f>
        <v>-0.52069990543517408</v>
      </c>
      <c r="T38" s="159">
        <f t="shared" si="28"/>
        <v>-0.42958853269457459</v>
      </c>
      <c r="U38" s="159">
        <f t="shared" si="28"/>
        <v>-0.49582636542165298</v>
      </c>
      <c r="V38" s="159"/>
      <c r="W38" s="159">
        <f t="shared" ref="W38:Y39" si="29">LOG(W31,10)</f>
        <v>-0.97797187890344517</v>
      </c>
      <c r="X38" s="159">
        <f t="shared" si="29"/>
        <v>-0.72289770213002102</v>
      </c>
      <c r="Y38" s="159">
        <f t="shared" si="29"/>
        <v>-0.87737119638524463</v>
      </c>
      <c r="Z38" s="159"/>
      <c r="AA38" s="159">
        <f t="shared" si="27"/>
        <v>-0.73779047516183582</v>
      </c>
      <c r="AB38" s="152">
        <f t="shared" si="27"/>
        <v>-0.83963282539287365</v>
      </c>
    </row>
    <row r="39" spans="1:39" x14ac:dyDescent="0.2">
      <c r="A39" s="52" t="s">
        <v>5424</v>
      </c>
      <c r="B39" s="1" t="s">
        <v>5471</v>
      </c>
      <c r="C39" s="1" t="s">
        <v>22</v>
      </c>
      <c r="D39" s="1" t="s">
        <v>14</v>
      </c>
      <c r="E39" s="1" t="s">
        <v>5196</v>
      </c>
      <c r="G39" s="1">
        <v>214.79623021261</v>
      </c>
      <c r="H39" s="94">
        <f>G39/$G$5</f>
        <v>0.1544783020230116</v>
      </c>
      <c r="I39" s="1" t="s">
        <v>5424</v>
      </c>
      <c r="L39" s="98">
        <f t="shared" si="7"/>
        <v>0.2503453895507704</v>
      </c>
      <c r="M39" s="1">
        <f t="shared" si="8"/>
        <v>-0.60146040231219344</v>
      </c>
      <c r="Q39" s="153">
        <f>LOG(Q32,10)</f>
        <v>-0.5016185893102183</v>
      </c>
      <c r="R39" s="154"/>
      <c r="S39" s="154">
        <f t="shared" si="28"/>
        <v>-0.5016185893102183</v>
      </c>
      <c r="T39" s="154">
        <f t="shared" si="28"/>
        <v>-0.40530358641599151</v>
      </c>
      <c r="U39" s="154">
        <f t="shared" si="28"/>
        <v>-0.45960084851994593</v>
      </c>
      <c r="V39" s="154"/>
      <c r="W39" s="154">
        <f t="shared" si="29"/>
        <v>-0.73782210682859384</v>
      </c>
      <c r="X39" s="154">
        <f t="shared" si="29"/>
        <v>-0.74065162276770247</v>
      </c>
      <c r="Y39" s="154">
        <f t="shared" si="29"/>
        <v>-0.88828903823618777</v>
      </c>
      <c r="Z39" s="154"/>
      <c r="AA39" s="154">
        <f t="shared" si="27"/>
        <v>-0.96967855770083411</v>
      </c>
      <c r="AB39" s="170">
        <f t="shared" si="27"/>
        <v>-0.90339245935655177</v>
      </c>
    </row>
    <row r="40" spans="1:39" x14ac:dyDescent="0.2">
      <c r="A40" s="52" t="s">
        <v>5424</v>
      </c>
      <c r="B40" s="12" t="s">
        <v>5472</v>
      </c>
      <c r="C40" s="1" t="s">
        <v>22</v>
      </c>
      <c r="D40" s="1" t="s">
        <v>14</v>
      </c>
      <c r="E40" s="1" t="s">
        <v>5196</v>
      </c>
      <c r="G40" s="1">
        <v>363.95823832233071</v>
      </c>
      <c r="H40" s="94">
        <f>G40/$G$5</f>
        <v>0.26175343304521148</v>
      </c>
      <c r="I40" s="1" t="s">
        <v>5424</v>
      </c>
      <c r="L40" s="98">
        <f t="shared" si="7"/>
        <v>0.42419397613649051</v>
      </c>
      <c r="M40" s="1">
        <f t="shared" si="8"/>
        <v>-0.37243550307371742</v>
      </c>
    </row>
    <row r="41" spans="1:39" x14ac:dyDescent="0.2">
      <c r="A41" s="52" t="s">
        <v>5429</v>
      </c>
      <c r="B41" s="1" t="s">
        <v>5473</v>
      </c>
      <c r="C41" s="1" t="s">
        <v>22</v>
      </c>
      <c r="D41" s="1" t="s">
        <v>14</v>
      </c>
      <c r="E41" s="1" t="s">
        <v>5196</v>
      </c>
      <c r="G41" s="1">
        <v>78.662064053676659</v>
      </c>
      <c r="H41" s="94">
        <f>G41/$G$9</f>
        <v>0.11860548356599801</v>
      </c>
      <c r="I41" s="1" t="s">
        <v>5429</v>
      </c>
      <c r="L41" s="98">
        <f t="shared" si="7"/>
        <v>0.19221039846595542</v>
      </c>
      <c r="M41" s="1">
        <f t="shared" si="8"/>
        <v>-0.71622312096390339</v>
      </c>
    </row>
    <row r="42" spans="1:39" x14ac:dyDescent="0.2">
      <c r="A42" s="52" t="s">
        <v>5429</v>
      </c>
      <c r="B42" s="1" t="s">
        <v>5474</v>
      </c>
      <c r="C42" s="1" t="s">
        <v>22</v>
      </c>
      <c r="D42" s="1" t="s">
        <v>14</v>
      </c>
      <c r="E42" s="1" t="s">
        <v>5196</v>
      </c>
      <c r="G42" s="1">
        <v>82.41814645141632</v>
      </c>
      <c r="H42" s="94">
        <f>G42/$G$9</f>
        <v>0.12426884842245099</v>
      </c>
      <c r="I42" s="1" t="s">
        <v>5429</v>
      </c>
      <c r="L42" s="98">
        <f t="shared" si="7"/>
        <v>0.20138836885137346</v>
      </c>
      <c r="M42" s="1">
        <f t="shared" si="8"/>
        <v>-0.69596561565694703</v>
      </c>
    </row>
    <row r="43" spans="1:39" x14ac:dyDescent="0.2">
      <c r="A43" s="53" t="s">
        <v>5429</v>
      </c>
      <c r="B43" s="54" t="s">
        <v>5475</v>
      </c>
      <c r="C43" s="54" t="s">
        <v>22</v>
      </c>
      <c r="D43" s="54" t="s">
        <v>14</v>
      </c>
      <c r="E43" s="1" t="s">
        <v>5196</v>
      </c>
      <c r="F43" s="54"/>
      <c r="G43" s="54">
        <v>80.464391914423828</v>
      </c>
      <c r="H43" s="100">
        <f>G43/$G$9</f>
        <v>0.12132300655551073</v>
      </c>
      <c r="I43" s="54" t="s">
        <v>5429</v>
      </c>
      <c r="J43" s="54"/>
      <c r="K43" s="54"/>
      <c r="L43" s="95">
        <f t="shared" si="7"/>
        <v>0.19661437845870153</v>
      </c>
      <c r="M43" s="54">
        <f t="shared" si="8"/>
        <v>-0.70638472527836738</v>
      </c>
    </row>
    <row r="44" spans="1:39" x14ac:dyDescent="0.2">
      <c r="A44" s="33" t="s">
        <v>5424</v>
      </c>
      <c r="B44" s="51" t="s">
        <v>5476</v>
      </c>
      <c r="C44" s="51" t="s">
        <v>22</v>
      </c>
      <c r="D44" s="51" t="s">
        <v>14</v>
      </c>
      <c r="E44" s="51" t="s">
        <v>3005</v>
      </c>
      <c r="F44" s="51"/>
      <c r="G44" s="51">
        <v>193.33090392797234</v>
      </c>
      <c r="H44" s="42">
        <f>G44/$G$5</f>
        <v>0.13904075382424402</v>
      </c>
      <c r="I44" s="51" t="s">
        <v>5424</v>
      </c>
      <c r="J44" s="51"/>
      <c r="K44" s="51"/>
      <c r="L44" s="96">
        <f t="shared" si="7"/>
        <v>0.225327513467736</v>
      </c>
      <c r="M44" s="51">
        <f t="shared" si="8"/>
        <v>-0.64718577579646697</v>
      </c>
      <c r="Q44" s="33" t="s">
        <v>5078</v>
      </c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90"/>
    </row>
    <row r="45" spans="1:39" x14ac:dyDescent="0.2">
      <c r="A45" s="52" t="s">
        <v>5424</v>
      </c>
      <c r="B45" s="1" t="s">
        <v>5477</v>
      </c>
      <c r="C45" s="1" t="s">
        <v>22</v>
      </c>
      <c r="D45" s="1" t="s">
        <v>14</v>
      </c>
      <c r="E45" s="1" t="s">
        <v>3005</v>
      </c>
      <c r="G45" s="1">
        <v>159.79705936385065</v>
      </c>
      <c r="H45" s="94">
        <f>G45/$G$5</f>
        <v>0.11492370408160378</v>
      </c>
      <c r="I45" s="1" t="s">
        <v>5424</v>
      </c>
      <c r="L45" s="98">
        <f t="shared" si="7"/>
        <v>0.18624375779739469</v>
      </c>
      <c r="M45" s="1">
        <f t="shared" si="8"/>
        <v>-0.72991827428209355</v>
      </c>
      <c r="Q45" s="171" t="s">
        <v>5326</v>
      </c>
      <c r="AM45" s="34"/>
    </row>
    <row r="46" spans="1:39" x14ac:dyDescent="0.2">
      <c r="A46" s="52" t="s">
        <v>5424</v>
      </c>
      <c r="B46" s="1" t="s">
        <v>5478</v>
      </c>
      <c r="C46" s="1" t="s">
        <v>22</v>
      </c>
      <c r="D46" s="1" t="s">
        <v>14</v>
      </c>
      <c r="E46" s="1" t="s">
        <v>3005</v>
      </c>
      <c r="G46" s="1">
        <v>553.94179739059848</v>
      </c>
      <c r="H46" s="94">
        <f>G46/$G$5</f>
        <v>0.39838682548466398</v>
      </c>
      <c r="I46" s="1" t="s">
        <v>5424</v>
      </c>
      <c r="L46" s="98">
        <f t="shared" si="7"/>
        <v>0.64562015319793087</v>
      </c>
      <c r="M46" s="1">
        <f t="shared" si="8"/>
        <v>-0.19002292146125221</v>
      </c>
      <c r="Q46" s="52"/>
      <c r="AM46" s="34"/>
    </row>
    <row r="47" spans="1:39" x14ac:dyDescent="0.2">
      <c r="A47" s="52" t="s">
        <v>5429</v>
      </c>
      <c r="B47" s="1" t="s">
        <v>5479</v>
      </c>
      <c r="C47" s="1" t="s">
        <v>22</v>
      </c>
      <c r="D47" s="1" t="s">
        <v>14</v>
      </c>
      <c r="E47" s="1" t="s">
        <v>3005</v>
      </c>
      <c r="G47" s="1">
        <v>206.49450845153501</v>
      </c>
      <c r="H47" s="94">
        <f>G47/$G$9</f>
        <v>0.3113493311325416</v>
      </c>
      <c r="I47" s="1" t="s">
        <v>5429</v>
      </c>
      <c r="L47" s="98">
        <f t="shared" si="7"/>
        <v>0.50456839936742048</v>
      </c>
      <c r="M47" s="1">
        <f t="shared" si="8"/>
        <v>-0.29707995241159679</v>
      </c>
      <c r="Q47" s="52" t="s">
        <v>5327</v>
      </c>
      <c r="R47" s="1" t="s">
        <v>5414</v>
      </c>
      <c r="S47" s="1" t="s">
        <v>5415</v>
      </c>
      <c r="T47" s="1" t="s">
        <v>5416</v>
      </c>
      <c r="U47" s="1" t="s">
        <v>5417</v>
      </c>
      <c r="V47" s="1" t="s">
        <v>5418</v>
      </c>
      <c r="W47" s="1" t="s">
        <v>5419</v>
      </c>
      <c r="X47" s="1" t="s">
        <v>5420</v>
      </c>
      <c r="Y47" s="1" t="s">
        <v>5421</v>
      </c>
      <c r="Z47" s="1" t="s">
        <v>5422</v>
      </c>
      <c r="AA47" s="1" t="s">
        <v>5423</v>
      </c>
      <c r="AB47" s="1" t="s">
        <v>5451</v>
      </c>
      <c r="AC47" s="1" t="s">
        <v>5452</v>
      </c>
      <c r="AD47" s="1" t="s">
        <v>5453</v>
      </c>
      <c r="AE47" s="1" t="s">
        <v>5480</v>
      </c>
      <c r="AF47" s="1" t="s">
        <v>5455</v>
      </c>
      <c r="AG47" s="1" t="s">
        <v>5456</v>
      </c>
      <c r="AH47" s="1" t="s">
        <v>5457</v>
      </c>
      <c r="AI47" s="1" t="s">
        <v>5458</v>
      </c>
      <c r="AJ47" s="1" t="s">
        <v>5459</v>
      </c>
      <c r="AK47" s="1" t="s">
        <v>5460</v>
      </c>
      <c r="AL47" s="1" t="s">
        <v>5461</v>
      </c>
      <c r="AM47" s="34" t="s">
        <v>5462</v>
      </c>
    </row>
    <row r="48" spans="1:39" x14ac:dyDescent="0.2">
      <c r="A48" s="52" t="s">
        <v>5429</v>
      </c>
      <c r="B48" s="1" t="s">
        <v>5481</v>
      </c>
      <c r="C48" s="1" t="s">
        <v>22</v>
      </c>
      <c r="D48" s="1" t="s">
        <v>14</v>
      </c>
      <c r="E48" s="1" t="s">
        <v>3005</v>
      </c>
      <c r="G48" s="1">
        <v>284.46446986777516</v>
      </c>
      <c r="H48" s="94">
        <f>G48/$G$9</f>
        <v>0.42891127269416957</v>
      </c>
      <c r="I48" s="1" t="s">
        <v>5429</v>
      </c>
      <c r="L48" s="98">
        <f t="shared" si="7"/>
        <v>0.69508764816267532</v>
      </c>
      <c r="M48" s="1">
        <f t="shared" si="8"/>
        <v>-0.1579604289158458</v>
      </c>
      <c r="Q48" s="52" t="s">
        <v>5333</v>
      </c>
      <c r="R48" s="1">
        <v>6</v>
      </c>
      <c r="S48" s="1">
        <v>5</v>
      </c>
      <c r="T48" s="1">
        <v>6</v>
      </c>
      <c r="U48" s="1">
        <v>6</v>
      </c>
      <c r="V48" s="1">
        <v>5</v>
      </c>
      <c r="W48" s="1">
        <v>6</v>
      </c>
      <c r="X48" s="1">
        <v>6</v>
      </c>
      <c r="Y48" s="1">
        <v>6</v>
      </c>
      <c r="Z48" s="1">
        <v>6</v>
      </c>
      <c r="AA48" s="1">
        <v>4</v>
      </c>
      <c r="AB48" s="1">
        <v>6</v>
      </c>
      <c r="AC48" s="1">
        <v>4</v>
      </c>
      <c r="AD48" s="1">
        <v>6</v>
      </c>
      <c r="AE48" s="1">
        <v>6</v>
      </c>
      <c r="AF48" s="1">
        <v>6</v>
      </c>
      <c r="AG48" s="1">
        <v>4</v>
      </c>
      <c r="AH48" s="1">
        <v>6</v>
      </c>
      <c r="AI48" s="1">
        <v>6</v>
      </c>
      <c r="AJ48" s="1">
        <v>6</v>
      </c>
      <c r="AK48" s="1">
        <v>3</v>
      </c>
      <c r="AL48" s="1">
        <v>6</v>
      </c>
      <c r="AM48" s="34">
        <v>6</v>
      </c>
    </row>
    <row r="49" spans="1:39" x14ac:dyDescent="0.2">
      <c r="A49" s="53" t="s">
        <v>5429</v>
      </c>
      <c r="B49" s="54" t="s">
        <v>5482</v>
      </c>
      <c r="C49" s="54" t="s">
        <v>22</v>
      </c>
      <c r="D49" s="54" t="s">
        <v>14</v>
      </c>
      <c r="E49" s="54" t="s">
        <v>3005</v>
      </c>
      <c r="F49" s="54"/>
      <c r="G49" s="54">
        <v>266.99019508649417</v>
      </c>
      <c r="H49" s="100">
        <f>G49/$G$9</f>
        <v>0.40256382255626427</v>
      </c>
      <c r="I49" s="54" t="s">
        <v>5429</v>
      </c>
      <c r="J49" s="54"/>
      <c r="K49" s="54"/>
      <c r="L49" s="95">
        <f t="shared" si="7"/>
        <v>0.65238933660652654</v>
      </c>
      <c r="M49" s="54">
        <f t="shared" si="8"/>
        <v>-0.18549314617681281</v>
      </c>
      <c r="Q49" s="52" t="s">
        <v>5335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34">
        <v>0</v>
      </c>
    </row>
    <row r="50" spans="1:39" x14ac:dyDescent="0.2">
      <c r="A50" s="33" t="s">
        <v>5424</v>
      </c>
      <c r="B50" s="51" t="s">
        <v>5483</v>
      </c>
      <c r="C50" s="51" t="s">
        <v>22</v>
      </c>
      <c r="D50" s="51" t="s">
        <v>14</v>
      </c>
      <c r="E50" s="51" t="s">
        <v>3006</v>
      </c>
      <c r="F50" s="51"/>
      <c r="G50" s="51">
        <v>243.29501113187999</v>
      </c>
      <c r="H50" s="42">
        <f>G50/$G$5</f>
        <v>0.17497420775551442</v>
      </c>
      <c r="I50" s="51" t="s">
        <v>5424</v>
      </c>
      <c r="J50" s="51"/>
      <c r="K50" s="51"/>
      <c r="L50" s="96">
        <f t="shared" si="7"/>
        <v>0.28356076955951071</v>
      </c>
      <c r="M50" s="51">
        <f t="shared" si="8"/>
        <v>-0.54735385368058065</v>
      </c>
      <c r="Q50" s="3" t="s">
        <v>5134</v>
      </c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88"/>
    </row>
    <row r="51" spans="1:39" x14ac:dyDescent="0.2">
      <c r="A51" s="52" t="s">
        <v>5424</v>
      </c>
      <c r="B51" s="1" t="s">
        <v>5484</v>
      </c>
      <c r="C51" s="1" t="s">
        <v>22</v>
      </c>
      <c r="D51" s="1" t="s">
        <v>14</v>
      </c>
      <c r="E51" s="1" t="s">
        <v>3006</v>
      </c>
      <c r="G51" s="1">
        <v>257.74288304552016</v>
      </c>
      <c r="H51" s="94">
        <f>G51/$G$5</f>
        <v>0.1853649055757505</v>
      </c>
      <c r="I51" s="1" t="s">
        <v>5424</v>
      </c>
      <c r="L51" s="98">
        <f t="shared" si="7"/>
        <v>0.30039979005265316</v>
      </c>
      <c r="M51" s="1">
        <f t="shared" si="8"/>
        <v>-0.52230037519318906</v>
      </c>
    </row>
    <row r="52" spans="1:39" x14ac:dyDescent="0.2">
      <c r="A52" s="52" t="s">
        <v>5429</v>
      </c>
      <c r="B52" s="1" t="s">
        <v>5485</v>
      </c>
      <c r="C52" s="1" t="s">
        <v>22</v>
      </c>
      <c r="D52" s="1" t="s">
        <v>14</v>
      </c>
      <c r="E52" s="1" t="s">
        <v>3006</v>
      </c>
      <c r="G52" s="1">
        <v>188.938794297719</v>
      </c>
      <c r="H52" s="94">
        <f>G52/$G$9</f>
        <v>0.28487908792688471</v>
      </c>
      <c r="I52" s="1" t="s">
        <v>5429</v>
      </c>
      <c r="L52" s="98">
        <f t="shared" si="7"/>
        <v>0.46167109107206739</v>
      </c>
      <c r="M52" s="1">
        <f t="shared" si="8"/>
        <v>-0.33566731925642845</v>
      </c>
    </row>
    <row r="53" spans="1:39" x14ac:dyDescent="0.2">
      <c r="A53" s="53" t="s">
        <v>5429</v>
      </c>
      <c r="B53" s="54" t="s">
        <v>5486</v>
      </c>
      <c r="C53" s="54" t="s">
        <v>22</v>
      </c>
      <c r="D53" s="54" t="s">
        <v>14</v>
      </c>
      <c r="E53" s="54" t="s">
        <v>3006</v>
      </c>
      <c r="F53" s="54"/>
      <c r="G53" s="54">
        <v>171.04491847588187</v>
      </c>
      <c r="H53" s="100">
        <f>G53/$G$9</f>
        <v>0.25789896961635178</v>
      </c>
      <c r="I53" s="54" t="s">
        <v>5429</v>
      </c>
      <c r="J53" s="54"/>
      <c r="K53" s="54"/>
      <c r="L53" s="95">
        <f t="shared" si="7"/>
        <v>0.41794748626723149</v>
      </c>
      <c r="M53" s="54">
        <f t="shared" si="8"/>
        <v>-0.37887828247635652</v>
      </c>
      <c r="Q53" s="172" t="s">
        <v>2926</v>
      </c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142"/>
    </row>
    <row r="54" spans="1:39" x14ac:dyDescent="0.2">
      <c r="A54" s="33" t="s">
        <v>5424</v>
      </c>
      <c r="B54" s="51" t="s">
        <v>5487</v>
      </c>
      <c r="C54" s="51" t="s">
        <v>22</v>
      </c>
      <c r="D54" s="51" t="s">
        <v>14</v>
      </c>
      <c r="E54" s="51" t="s">
        <v>3007</v>
      </c>
      <c r="F54" s="51"/>
      <c r="G54" s="51">
        <v>116.55878941353332</v>
      </c>
      <c r="H54" s="42">
        <f>G54/$G$5</f>
        <v>8.3827373770190797E-2</v>
      </c>
      <c r="I54" s="51" t="s">
        <v>5424</v>
      </c>
      <c r="J54" s="51"/>
      <c r="K54" s="51"/>
      <c r="L54" s="96">
        <f t="shared" si="7"/>
        <v>0.1358494770248726</v>
      </c>
      <c r="M54" s="51">
        <f t="shared" si="8"/>
        <v>-0.86694202913161977</v>
      </c>
      <c r="Q54" s="173" t="s">
        <v>2933</v>
      </c>
      <c r="R54" s="98">
        <v>0.97199999999999998</v>
      </c>
      <c r="S54" s="98">
        <v>0.91400000000000003</v>
      </c>
      <c r="T54" s="98">
        <v>0.93600000000000005</v>
      </c>
      <c r="U54" s="98">
        <v>0.90300000000000002</v>
      </c>
      <c r="V54" s="98">
        <v>0.89400000000000002</v>
      </c>
      <c r="W54" s="98">
        <v>0.84399999999999997</v>
      </c>
      <c r="X54" s="98">
        <v>0.79500000000000004</v>
      </c>
      <c r="Y54" s="98">
        <v>0.91600000000000004</v>
      </c>
      <c r="Z54" s="98">
        <v>0.97799999999999998</v>
      </c>
      <c r="AA54" s="98">
        <v>0.875</v>
      </c>
      <c r="AB54" s="98">
        <v>0.90300000000000002</v>
      </c>
      <c r="AC54" s="98">
        <v>0.96</v>
      </c>
      <c r="AD54" s="98">
        <v>0.90300000000000002</v>
      </c>
      <c r="AE54" s="98">
        <v>0.97199999999999998</v>
      </c>
      <c r="AF54" s="98">
        <v>0.89500000000000002</v>
      </c>
      <c r="AG54" s="98">
        <v>0.80300000000000005</v>
      </c>
      <c r="AH54" s="98">
        <v>0.92</v>
      </c>
      <c r="AI54" s="98">
        <v>0.92100000000000004</v>
      </c>
      <c r="AJ54" s="98">
        <v>0.80800000000000005</v>
      </c>
      <c r="AK54" s="98">
        <v>0.98699999999999999</v>
      </c>
      <c r="AL54" s="98">
        <v>0.91100000000000003</v>
      </c>
      <c r="AM54" s="174">
        <v>0.96099999999999997</v>
      </c>
    </row>
    <row r="55" spans="1:39" x14ac:dyDescent="0.2">
      <c r="A55" s="52" t="s">
        <v>5424</v>
      </c>
      <c r="B55" s="1" t="s">
        <v>5488</v>
      </c>
      <c r="C55" s="1" t="s">
        <v>22</v>
      </c>
      <c r="D55" s="1" t="s">
        <v>14</v>
      </c>
      <c r="E55" s="1" t="s">
        <v>3007</v>
      </c>
      <c r="G55" s="1">
        <v>592.2981054572366</v>
      </c>
      <c r="H55" s="94">
        <f>G55/$G$5</f>
        <v>0.42597212032964749</v>
      </c>
      <c r="I55" s="1" t="s">
        <v>5424</v>
      </c>
      <c r="L55" s="98">
        <f t="shared" si="7"/>
        <v>0.69032449868466161</v>
      </c>
      <c r="M55" s="1">
        <f t="shared" si="8"/>
        <v>-0.16094671381324871</v>
      </c>
      <c r="Q55" s="173" t="s">
        <v>2934</v>
      </c>
      <c r="R55" s="98">
        <v>0.91</v>
      </c>
      <c r="S55" s="98">
        <v>0.49</v>
      </c>
      <c r="T55" s="98">
        <v>0.62</v>
      </c>
      <c r="U55" s="98">
        <v>0.39</v>
      </c>
      <c r="V55" s="98">
        <v>0.4</v>
      </c>
      <c r="W55" s="98">
        <v>0.14000000000000001</v>
      </c>
      <c r="X55" s="98">
        <v>0.05</v>
      </c>
      <c r="Y55" s="98">
        <v>0.47</v>
      </c>
      <c r="Z55" s="98">
        <v>0.94</v>
      </c>
      <c r="AA55" s="98">
        <v>0.32</v>
      </c>
      <c r="AB55" s="98">
        <v>0.39</v>
      </c>
      <c r="AC55" s="98">
        <v>0.78</v>
      </c>
      <c r="AD55" s="98">
        <v>0.39</v>
      </c>
      <c r="AE55" s="98">
        <v>0.91</v>
      </c>
      <c r="AF55" s="98">
        <v>0.35</v>
      </c>
      <c r="AG55" s="98">
        <v>0.11</v>
      </c>
      <c r="AH55" s="98">
        <v>0.51</v>
      </c>
      <c r="AI55" s="98">
        <v>0.52</v>
      </c>
      <c r="AJ55" s="98">
        <v>7.0000000000000007E-2</v>
      </c>
      <c r="AK55" s="98">
        <v>0.78</v>
      </c>
      <c r="AL55" s="98">
        <v>0.44</v>
      </c>
      <c r="AM55" s="174">
        <v>0.82</v>
      </c>
    </row>
    <row r="56" spans="1:39" x14ac:dyDescent="0.2">
      <c r="A56" s="52" t="s">
        <v>5424</v>
      </c>
      <c r="B56" s="1" t="s">
        <v>5489</v>
      </c>
      <c r="C56" s="1" t="s">
        <v>22</v>
      </c>
      <c r="D56" s="1" t="s">
        <v>14</v>
      </c>
      <c r="E56" s="1" t="s">
        <v>3007</v>
      </c>
      <c r="G56" s="1">
        <v>193.24769038294949</v>
      </c>
      <c r="H56" s="94">
        <f>G56/$G$5</f>
        <v>0.1389809078617347</v>
      </c>
      <c r="I56" s="1" t="s">
        <v>5424</v>
      </c>
      <c r="L56" s="98">
        <f t="shared" si="7"/>
        <v>0.22523052793254281</v>
      </c>
      <c r="M56" s="1">
        <f t="shared" si="8"/>
        <v>-0.64737274519680643</v>
      </c>
      <c r="Q56" s="173" t="s">
        <v>2935</v>
      </c>
      <c r="R56" s="98" t="s">
        <v>49</v>
      </c>
      <c r="S56" s="98" t="s">
        <v>49</v>
      </c>
      <c r="T56" s="98" t="s">
        <v>49</v>
      </c>
      <c r="U56" s="98" t="s">
        <v>49</v>
      </c>
      <c r="V56" s="98" t="s">
        <v>49</v>
      </c>
      <c r="W56" s="98" t="s">
        <v>49</v>
      </c>
      <c r="X56" s="98" t="s">
        <v>49</v>
      </c>
      <c r="Y56" s="98" t="s">
        <v>49</v>
      </c>
      <c r="Z56" s="98" t="s">
        <v>49</v>
      </c>
      <c r="AA56" s="98" t="s">
        <v>49</v>
      </c>
      <c r="AB56" s="98" t="s">
        <v>49</v>
      </c>
      <c r="AC56" s="98" t="s">
        <v>49</v>
      </c>
      <c r="AD56" s="98" t="s">
        <v>49</v>
      </c>
      <c r="AE56" s="98" t="s">
        <v>49</v>
      </c>
      <c r="AF56" s="98" t="s">
        <v>49</v>
      </c>
      <c r="AG56" s="98" t="s">
        <v>49</v>
      </c>
      <c r="AH56" s="98" t="s">
        <v>49</v>
      </c>
      <c r="AI56" s="98" t="s">
        <v>49</v>
      </c>
      <c r="AJ56" s="98" t="s">
        <v>49</v>
      </c>
      <c r="AK56" s="98" t="s">
        <v>49</v>
      </c>
      <c r="AL56" s="98" t="s">
        <v>49</v>
      </c>
      <c r="AM56" s="174" t="s">
        <v>49</v>
      </c>
    </row>
    <row r="57" spans="1:39" x14ac:dyDescent="0.2">
      <c r="A57" s="52" t="s">
        <v>5429</v>
      </c>
      <c r="B57" s="1" t="s">
        <v>5490</v>
      </c>
      <c r="C57" s="1" t="s">
        <v>22</v>
      </c>
      <c r="D57" s="1" t="s">
        <v>14</v>
      </c>
      <c r="E57" s="1" t="s">
        <v>3007</v>
      </c>
      <c r="G57" s="1">
        <v>147.08472163861532</v>
      </c>
      <c r="H57" s="94">
        <f>G57/$G$9</f>
        <v>0.22177214321778022</v>
      </c>
      <c r="I57" s="1" t="s">
        <v>5429</v>
      </c>
      <c r="L57" s="98">
        <f t="shared" si="7"/>
        <v>0.359400853442149</v>
      </c>
      <c r="M57" s="1">
        <f t="shared" si="8"/>
        <v>-0.44442089593941031</v>
      </c>
      <c r="Q57" s="173" t="s">
        <v>2938</v>
      </c>
      <c r="R57" s="98" t="s">
        <v>65</v>
      </c>
      <c r="S57" s="98" t="s">
        <v>65</v>
      </c>
      <c r="T57" s="98" t="s">
        <v>65</v>
      </c>
      <c r="U57" s="98" t="s">
        <v>65</v>
      </c>
      <c r="V57" s="98" t="s">
        <v>65</v>
      </c>
      <c r="W57" s="98" t="s">
        <v>65</v>
      </c>
      <c r="X57" s="98" t="s">
        <v>65</v>
      </c>
      <c r="Y57" s="98" t="s">
        <v>65</v>
      </c>
      <c r="Z57" s="98" t="s">
        <v>65</v>
      </c>
      <c r="AA57" s="98" t="s">
        <v>65</v>
      </c>
      <c r="AB57" s="98" t="s">
        <v>65</v>
      </c>
      <c r="AC57" s="98" t="s">
        <v>65</v>
      </c>
      <c r="AD57" s="98" t="s">
        <v>65</v>
      </c>
      <c r="AE57" s="98" t="s">
        <v>65</v>
      </c>
      <c r="AF57" s="98" t="s">
        <v>65</v>
      </c>
      <c r="AG57" s="98" t="s">
        <v>65</v>
      </c>
      <c r="AH57" s="98" t="s">
        <v>65</v>
      </c>
      <c r="AI57" s="98" t="s">
        <v>65</v>
      </c>
      <c r="AJ57" s="98" t="s">
        <v>65</v>
      </c>
      <c r="AK57" s="98" t="s">
        <v>65</v>
      </c>
      <c r="AL57" s="98" t="s">
        <v>65</v>
      </c>
      <c r="AM57" s="174" t="s">
        <v>65</v>
      </c>
    </row>
    <row r="58" spans="1:39" x14ac:dyDescent="0.2">
      <c r="A58" s="52" t="s">
        <v>5429</v>
      </c>
      <c r="B58" s="1" t="s">
        <v>5491</v>
      </c>
      <c r="C58" s="1" t="s">
        <v>22</v>
      </c>
      <c r="D58" s="1" t="s">
        <v>14</v>
      </c>
      <c r="E58" s="1" t="s">
        <v>3007</v>
      </c>
      <c r="G58" s="1">
        <v>166.24248503315417</v>
      </c>
      <c r="H58" s="94">
        <f>G58/$G$9</f>
        <v>0.25065793230541161</v>
      </c>
      <c r="I58" s="1" t="s">
        <v>5429</v>
      </c>
      <c r="L58" s="98">
        <f t="shared" si="7"/>
        <v>0.40621276182619676</v>
      </c>
      <c r="M58" s="1">
        <f t="shared" si="8"/>
        <v>-0.39124643665835679</v>
      </c>
      <c r="Q58" s="55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9"/>
    </row>
    <row r="59" spans="1:39" x14ac:dyDescent="0.2">
      <c r="A59" s="53" t="s">
        <v>5429</v>
      </c>
      <c r="B59" s="54" t="s">
        <v>5492</v>
      </c>
      <c r="C59" s="54" t="s">
        <v>22</v>
      </c>
      <c r="D59" s="54" t="s">
        <v>14</v>
      </c>
      <c r="E59" s="54" t="s">
        <v>3007</v>
      </c>
      <c r="F59" s="54"/>
      <c r="G59" s="54">
        <v>134.09411225281266</v>
      </c>
      <c r="H59" s="100">
        <f>G59/$G$9</f>
        <v>0.20218509669725224</v>
      </c>
      <c r="I59" s="54" t="s">
        <v>5429</v>
      </c>
      <c r="J59" s="54"/>
      <c r="K59" s="54"/>
      <c r="L59" s="95">
        <f t="shared" si="7"/>
        <v>0.32765835804237314</v>
      </c>
      <c r="M59" s="54">
        <f t="shared" si="8"/>
        <v>-0.48457874940664941</v>
      </c>
      <c r="Q59" s="57" t="s">
        <v>3028</v>
      </c>
      <c r="R59" s="100">
        <v>6</v>
      </c>
      <c r="S59" s="100">
        <v>5</v>
      </c>
      <c r="T59" s="100">
        <v>6</v>
      </c>
      <c r="U59" s="100">
        <v>6</v>
      </c>
      <c r="V59" s="100">
        <v>4</v>
      </c>
      <c r="W59" s="100">
        <v>6</v>
      </c>
      <c r="X59" s="100">
        <v>6</v>
      </c>
      <c r="Y59" s="100">
        <v>6</v>
      </c>
      <c r="Z59" s="100">
        <v>6</v>
      </c>
      <c r="AA59" s="100">
        <v>4</v>
      </c>
      <c r="AB59" s="100">
        <v>6</v>
      </c>
      <c r="AC59" s="100">
        <v>4</v>
      </c>
      <c r="AD59" s="100">
        <v>6</v>
      </c>
      <c r="AE59" s="100">
        <v>6</v>
      </c>
      <c r="AF59" s="100">
        <v>6</v>
      </c>
      <c r="AG59" s="100">
        <v>4</v>
      </c>
      <c r="AH59" s="100">
        <v>6</v>
      </c>
      <c r="AI59" s="100">
        <v>6</v>
      </c>
      <c r="AJ59" s="100">
        <v>6</v>
      </c>
      <c r="AK59" s="100">
        <v>3</v>
      </c>
      <c r="AL59" s="100">
        <v>6</v>
      </c>
      <c r="AM59" s="102">
        <v>6</v>
      </c>
    </row>
    <row r="60" spans="1:39" ht="19" customHeight="1" x14ac:dyDescent="0.2">
      <c r="A60" s="33" t="s">
        <v>5424</v>
      </c>
      <c r="B60" s="51" t="s">
        <v>5493</v>
      </c>
      <c r="C60" s="51" t="s">
        <v>11</v>
      </c>
      <c r="D60" s="51" t="s">
        <v>24</v>
      </c>
      <c r="E60" s="51" t="s">
        <v>3004</v>
      </c>
      <c r="F60" s="51"/>
      <c r="G60" s="51">
        <v>544.12570431458073</v>
      </c>
      <c r="H60" s="42">
        <f>G60/$G$5</f>
        <v>0.39132723514929302</v>
      </c>
      <c r="I60" s="51" t="s">
        <v>5424</v>
      </c>
      <c r="J60" s="51"/>
      <c r="K60" s="51"/>
      <c r="L60" s="42">
        <f t="shared" si="7"/>
        <v>0.63417947920402562</v>
      </c>
      <c r="M60" s="51">
        <f t="shared" si="8"/>
        <v>-0.19778781499363973</v>
      </c>
    </row>
    <row r="61" spans="1:39" x14ac:dyDescent="0.2">
      <c r="A61" s="52" t="s">
        <v>5424</v>
      </c>
      <c r="B61" s="1" t="s">
        <v>5494</v>
      </c>
      <c r="C61" s="1" t="s">
        <v>11</v>
      </c>
      <c r="D61" s="1" t="s">
        <v>24</v>
      </c>
      <c r="E61" s="1" t="s">
        <v>3004</v>
      </c>
      <c r="G61" s="1">
        <v>526.28222967499835</v>
      </c>
      <c r="H61" s="94">
        <f>G61/$G$5</f>
        <v>0.37849446959384081</v>
      </c>
      <c r="I61" s="1" t="s">
        <v>5424</v>
      </c>
      <c r="L61" s="98">
        <f t="shared" si="7"/>
        <v>0.61338287767538624</v>
      </c>
      <c r="M61" s="1">
        <f t="shared" si="8"/>
        <v>-0.21226835133182539</v>
      </c>
    </row>
    <row r="62" spans="1:39" x14ac:dyDescent="0.2">
      <c r="A62" s="52" t="s">
        <v>5424</v>
      </c>
      <c r="B62" s="1" t="s">
        <v>5495</v>
      </c>
      <c r="C62" s="1" t="s">
        <v>11</v>
      </c>
      <c r="D62" s="1" t="s">
        <v>24</v>
      </c>
      <c r="E62" s="1" t="s">
        <v>3004</v>
      </c>
      <c r="G62" s="1">
        <v>616.22614979324703</v>
      </c>
      <c r="H62" s="94">
        <f>G62/$G$5</f>
        <v>0.44318081927235931</v>
      </c>
      <c r="I62" s="1" t="s">
        <v>5424</v>
      </c>
      <c r="L62" s="98">
        <f t="shared" si="7"/>
        <v>0.71821267705053571</v>
      </c>
      <c r="M62" s="1">
        <f t="shared" si="8"/>
        <v>-0.14374693348381756</v>
      </c>
    </row>
    <row r="63" spans="1:39" x14ac:dyDescent="0.2">
      <c r="A63" s="52" t="s">
        <v>5429</v>
      </c>
      <c r="B63" s="1" t="s">
        <v>5496</v>
      </c>
      <c r="C63" s="1" t="s">
        <v>11</v>
      </c>
      <c r="D63" s="1" t="s">
        <v>24</v>
      </c>
      <c r="E63" s="1" t="s">
        <v>3004</v>
      </c>
      <c r="G63" s="1">
        <v>121.70291335699933</v>
      </c>
      <c r="H63" s="94">
        <f>G63/$G$9</f>
        <v>0.18350183234764725</v>
      </c>
      <c r="I63" s="1" t="s">
        <v>5429</v>
      </c>
      <c r="L63" s="98">
        <f t="shared" si="7"/>
        <v>0.2973805194693861</v>
      </c>
      <c r="M63" s="1">
        <f t="shared" si="8"/>
        <v>-0.52668748424731437</v>
      </c>
    </row>
    <row r="64" spans="1:39" x14ac:dyDescent="0.2">
      <c r="A64" s="52" t="s">
        <v>5429</v>
      </c>
      <c r="B64" s="1" t="s">
        <v>5497</v>
      </c>
      <c r="C64" s="1" t="s">
        <v>11</v>
      </c>
      <c r="D64" s="1" t="s">
        <v>24</v>
      </c>
      <c r="E64" s="1" t="s">
        <v>3004</v>
      </c>
      <c r="G64" s="1">
        <v>101.86769059830233</v>
      </c>
      <c r="H64" s="94">
        <f>G64/$G$9</f>
        <v>0.15359458016406324</v>
      </c>
      <c r="I64" s="1" t="s">
        <v>5429</v>
      </c>
      <c r="L64" s="98">
        <f t="shared" si="7"/>
        <v>0.24891324218679947</v>
      </c>
      <c r="M64" s="1">
        <f t="shared" si="8"/>
        <v>-0.60395199830632929</v>
      </c>
    </row>
    <row r="65" spans="1:29" x14ac:dyDescent="0.2">
      <c r="A65" s="52" t="s">
        <v>5429</v>
      </c>
      <c r="B65" s="1" t="s">
        <v>5498</v>
      </c>
      <c r="C65" s="1" t="s">
        <v>11</v>
      </c>
      <c r="D65" s="1" t="s">
        <v>24</v>
      </c>
      <c r="E65" s="1" t="s">
        <v>3004</v>
      </c>
      <c r="G65" s="1">
        <v>983.91286666676172</v>
      </c>
      <c r="H65" s="94">
        <f>G65/$G$9</f>
        <v>1.4835291031543199</v>
      </c>
      <c r="I65" s="1" t="s">
        <v>5429</v>
      </c>
      <c r="L65" s="98">
        <f t="shared" si="7"/>
        <v>2.4041866487097265</v>
      </c>
      <c r="M65" s="1">
        <f t="shared" si="8"/>
        <v>0.38096818103371621</v>
      </c>
    </row>
    <row r="66" spans="1:29" x14ac:dyDescent="0.2">
      <c r="A66" s="33" t="s">
        <v>5424</v>
      </c>
      <c r="B66" s="51" t="s">
        <v>876</v>
      </c>
      <c r="C66" s="51" t="s">
        <v>11</v>
      </c>
      <c r="D66" s="51" t="s">
        <v>24</v>
      </c>
      <c r="E66" s="51" t="s">
        <v>5499</v>
      </c>
      <c r="F66" s="51"/>
      <c r="G66" s="51">
        <v>200.63886705672931</v>
      </c>
      <c r="H66" s="42">
        <f>G66/$G$5</f>
        <v>0.14429653384542837</v>
      </c>
      <c r="I66" s="51" t="s">
        <v>5424</v>
      </c>
      <c r="J66" s="51"/>
      <c r="K66" s="51"/>
      <c r="L66" s="96">
        <f t="shared" si="7"/>
        <v>0.23384495753312035</v>
      </c>
      <c r="M66" s="51">
        <f t="shared" si="8"/>
        <v>-0.63107199047282458</v>
      </c>
    </row>
    <row r="67" spans="1:29" x14ac:dyDescent="0.2">
      <c r="A67" s="52" t="s">
        <v>5424</v>
      </c>
      <c r="B67" s="1" t="s">
        <v>5500</v>
      </c>
      <c r="C67" s="1" t="s">
        <v>11</v>
      </c>
      <c r="D67" s="1" t="s">
        <v>24</v>
      </c>
      <c r="E67" s="1" t="s">
        <v>5499</v>
      </c>
      <c r="G67" s="1">
        <v>160.81250751238602</v>
      </c>
      <c r="H67" s="94">
        <f>G67/$G$5</f>
        <v>0.11565399951380428</v>
      </c>
      <c r="I67" s="1" t="s">
        <v>5424</v>
      </c>
      <c r="L67" s="98">
        <f t="shared" si="7"/>
        <v>0.18742726442626836</v>
      </c>
      <c r="M67" s="1">
        <f t="shared" si="8"/>
        <v>-0.72716723346628476</v>
      </c>
    </row>
    <row r="68" spans="1:29" x14ac:dyDescent="0.2">
      <c r="A68" s="52" t="s">
        <v>5424</v>
      </c>
      <c r="B68" s="1" t="s">
        <v>5501</v>
      </c>
      <c r="C68" s="1" t="s">
        <v>11</v>
      </c>
      <c r="D68" s="1" t="s">
        <v>24</v>
      </c>
      <c r="E68" s="1" t="s">
        <v>5499</v>
      </c>
      <c r="G68" s="1">
        <v>284.40252977145718</v>
      </c>
      <c r="H68" s="94">
        <f>G68/$G$5</f>
        <v>0.20453813293956258</v>
      </c>
      <c r="I68" s="1" t="s">
        <v>5424</v>
      </c>
      <c r="L68" s="98">
        <f t="shared" ref="L68:L124" si="30">H68/$J$3</f>
        <v>0.33147165587769317</v>
      </c>
      <c r="M68" s="1">
        <f t="shared" ref="M68:M124" si="31">LOG(L68,10)</f>
        <v>-0.47955360216779908</v>
      </c>
      <c r="Q68" s="1" t="s">
        <v>5502</v>
      </c>
      <c r="X68" s="1" t="s">
        <v>5503</v>
      </c>
    </row>
    <row r="69" spans="1:29" x14ac:dyDescent="0.2">
      <c r="A69" s="52" t="s">
        <v>5429</v>
      </c>
      <c r="B69" s="1" t="s">
        <v>5504</v>
      </c>
      <c r="C69" s="1" t="s">
        <v>11</v>
      </c>
      <c r="D69" s="1" t="s">
        <v>24</v>
      </c>
      <c r="E69" s="1" t="s">
        <v>5499</v>
      </c>
      <c r="G69" s="1">
        <v>112.93153664585566</v>
      </c>
      <c r="H69" s="94">
        <f>G69/$G$9</f>
        <v>0.17027648174338603</v>
      </c>
      <c r="I69" s="1" t="s">
        <v>5429</v>
      </c>
      <c r="L69" s="98">
        <f t="shared" si="30"/>
        <v>0.27594770006620489</v>
      </c>
      <c r="M69" s="1">
        <f t="shared" si="31"/>
        <v>-0.55917322128604674</v>
      </c>
      <c r="Q69" s="85" t="s">
        <v>2941</v>
      </c>
      <c r="R69" s="22" t="s">
        <v>2942</v>
      </c>
      <c r="S69" s="22"/>
      <c r="T69" s="22"/>
      <c r="U69" s="22"/>
      <c r="V69" s="9"/>
      <c r="X69" s="85" t="s">
        <v>2941</v>
      </c>
      <c r="Y69" s="22" t="s">
        <v>2942</v>
      </c>
      <c r="Z69" s="22"/>
      <c r="AA69" s="22"/>
      <c r="AB69" s="22"/>
      <c r="AC69" s="9"/>
    </row>
    <row r="70" spans="1:29" x14ac:dyDescent="0.2">
      <c r="A70" s="52" t="s">
        <v>5429</v>
      </c>
      <c r="B70" s="1" t="s">
        <v>5505</v>
      </c>
      <c r="C70" s="1" t="s">
        <v>11</v>
      </c>
      <c r="D70" s="1" t="s">
        <v>24</v>
      </c>
      <c r="E70" s="1" t="s">
        <v>5499</v>
      </c>
      <c r="G70" s="1">
        <v>123.39244035182683</v>
      </c>
      <c r="H70" s="94">
        <f>G70/$G$9</f>
        <v>0.18604927587878298</v>
      </c>
      <c r="I70" s="1" t="s">
        <v>5429</v>
      </c>
      <c r="L70" s="98">
        <f t="shared" si="30"/>
        <v>0.30150887105539564</v>
      </c>
      <c r="M70" s="1">
        <f t="shared" si="31"/>
        <v>-0.52069990543517408</v>
      </c>
      <c r="Q70" s="2" t="s">
        <v>2944</v>
      </c>
      <c r="R70" s="6">
        <v>0.05</v>
      </c>
      <c r="S70" s="6"/>
      <c r="T70" s="6"/>
      <c r="U70" s="6"/>
      <c r="V70" s="4"/>
      <c r="X70" s="2" t="s">
        <v>2944</v>
      </c>
      <c r="Y70" s="6">
        <v>0.05</v>
      </c>
      <c r="Z70" s="6"/>
      <c r="AA70" s="6"/>
      <c r="AB70" s="6"/>
      <c r="AC70" s="4"/>
    </row>
    <row r="71" spans="1:29" x14ac:dyDescent="0.2">
      <c r="A71" s="52" t="s">
        <v>5429</v>
      </c>
      <c r="B71" s="1" t="s">
        <v>5506</v>
      </c>
      <c r="C71" s="1" t="s">
        <v>11</v>
      </c>
      <c r="D71" s="1" t="s">
        <v>24</v>
      </c>
      <c r="E71" s="1" t="s">
        <v>5499</v>
      </c>
      <c r="G71" s="1">
        <v>128.93471646242531</v>
      </c>
      <c r="H71" s="94">
        <f>G71/$G$9</f>
        <v>0.19440583689789454</v>
      </c>
      <c r="I71" s="1" t="s">
        <v>5429</v>
      </c>
      <c r="L71" s="98">
        <f t="shared" si="30"/>
        <v>0.31505139771601776</v>
      </c>
      <c r="M71" s="1">
        <f t="shared" si="31"/>
        <v>-0.5016185893102183</v>
      </c>
      <c r="Q71" s="2"/>
      <c r="R71" s="6"/>
      <c r="S71" s="6"/>
      <c r="T71" s="6"/>
      <c r="U71" s="6"/>
      <c r="V71" s="4"/>
      <c r="X71" s="2"/>
      <c r="Y71" s="6"/>
      <c r="Z71" s="6"/>
      <c r="AA71" s="6"/>
      <c r="AB71" s="6"/>
      <c r="AC71" s="4"/>
    </row>
    <row r="72" spans="1:29" x14ac:dyDescent="0.2">
      <c r="A72" s="33" t="s">
        <v>5424</v>
      </c>
      <c r="B72" s="51" t="s">
        <v>5507</v>
      </c>
      <c r="C72" s="51" t="s">
        <v>11</v>
      </c>
      <c r="D72" s="51" t="s">
        <v>24</v>
      </c>
      <c r="E72" s="51" t="s">
        <v>5508</v>
      </c>
      <c r="F72" s="51"/>
      <c r="G72" s="51">
        <v>187.49802220371384</v>
      </c>
      <c r="H72" s="42">
        <f>G72/$G$5</f>
        <v>0.13484583073936199</v>
      </c>
      <c r="I72" s="51" t="s">
        <v>5424</v>
      </c>
      <c r="J72" s="51"/>
      <c r="K72" s="51"/>
      <c r="L72" s="96">
        <f t="shared" si="30"/>
        <v>0.21852927941112477</v>
      </c>
      <c r="M72" s="51">
        <f t="shared" si="31"/>
        <v>-0.6604903663146825</v>
      </c>
      <c r="Q72" s="2" t="s">
        <v>2945</v>
      </c>
      <c r="R72" s="6" t="s">
        <v>2946</v>
      </c>
      <c r="S72" s="6" t="s">
        <v>2947</v>
      </c>
      <c r="T72" s="6" t="s">
        <v>2948</v>
      </c>
      <c r="U72" s="6" t="s">
        <v>2949</v>
      </c>
      <c r="V72" s="4"/>
      <c r="X72" s="2" t="s">
        <v>2945</v>
      </c>
      <c r="Y72" s="6" t="s">
        <v>2946</v>
      </c>
      <c r="Z72" s="6" t="s">
        <v>2947</v>
      </c>
      <c r="AA72" s="6" t="s">
        <v>2948</v>
      </c>
      <c r="AB72" s="6" t="s">
        <v>2949</v>
      </c>
      <c r="AC72" s="4"/>
    </row>
    <row r="73" spans="1:29" x14ac:dyDescent="0.2">
      <c r="A73" s="52" t="s">
        <v>5424</v>
      </c>
      <c r="B73" s="1" t="s">
        <v>5509</v>
      </c>
      <c r="C73" s="1" t="s">
        <v>11</v>
      </c>
      <c r="D73" s="1" t="s">
        <v>24</v>
      </c>
      <c r="E73" s="1" t="s">
        <v>5508</v>
      </c>
      <c r="G73" s="1">
        <v>232.37970047230115</v>
      </c>
      <c r="H73" s="94">
        <f>G73/$G$5</f>
        <v>0.16712407623748732</v>
      </c>
      <c r="I73" s="1" t="s">
        <v>5424</v>
      </c>
      <c r="L73" s="98">
        <f t="shared" si="30"/>
        <v>0.27083895551074849</v>
      </c>
      <c r="M73" s="1">
        <f t="shared" si="31"/>
        <v>-0.56728886972616022</v>
      </c>
      <c r="Q73" s="2" t="s">
        <v>2958</v>
      </c>
      <c r="R73" s="6">
        <v>36.590000000000003</v>
      </c>
      <c r="S73" s="6" t="s">
        <v>2956</v>
      </c>
      <c r="T73" s="6" t="s">
        <v>1270</v>
      </c>
      <c r="U73" s="6" t="s">
        <v>49</v>
      </c>
      <c r="V73" s="4"/>
      <c r="X73" s="2" t="s">
        <v>2958</v>
      </c>
      <c r="Y73" s="6">
        <v>49.92</v>
      </c>
      <c r="Z73" s="6" t="s">
        <v>2956</v>
      </c>
      <c r="AA73" s="6" t="s">
        <v>1270</v>
      </c>
      <c r="AB73" s="6" t="s">
        <v>49</v>
      </c>
      <c r="AC73" s="4"/>
    </row>
    <row r="74" spans="1:29" x14ac:dyDescent="0.2">
      <c r="A74" s="52" t="s">
        <v>5424</v>
      </c>
      <c r="B74" s="1" t="s">
        <v>5510</v>
      </c>
      <c r="C74" s="1" t="s">
        <v>11</v>
      </c>
      <c r="D74" s="1" t="s">
        <v>24</v>
      </c>
      <c r="E74" s="1" t="s">
        <v>5508</v>
      </c>
      <c r="G74" s="1">
        <v>726.68878357836957</v>
      </c>
      <c r="H74" s="94">
        <f>G74/$G$5</f>
        <v>0.52262392722274131</v>
      </c>
      <c r="I74" s="1" t="s">
        <v>5424</v>
      </c>
      <c r="L74" s="98">
        <f t="shared" si="30"/>
        <v>0.84695707381377616</v>
      </c>
      <c r="M74" s="1">
        <f t="shared" si="31"/>
        <v>-7.2138600387390173E-2</v>
      </c>
      <c r="Q74" s="2" t="s">
        <v>2960</v>
      </c>
      <c r="R74" s="6">
        <v>6.5419999999999998</v>
      </c>
      <c r="S74" s="6">
        <v>0.25</v>
      </c>
      <c r="T74" s="6" t="s">
        <v>65</v>
      </c>
      <c r="U74" s="6" t="s">
        <v>69</v>
      </c>
      <c r="V74" s="4"/>
      <c r="X74" s="2" t="s">
        <v>2960</v>
      </c>
      <c r="Y74" s="6">
        <v>2.63</v>
      </c>
      <c r="Z74" s="6">
        <v>0.66</v>
      </c>
      <c r="AA74" s="6" t="s">
        <v>65</v>
      </c>
      <c r="AB74" s="6" t="s">
        <v>69</v>
      </c>
      <c r="AC74" s="4"/>
    </row>
    <row r="75" spans="1:29" x14ac:dyDescent="0.2">
      <c r="A75" s="52" t="s">
        <v>5429</v>
      </c>
      <c r="B75" s="1" t="s">
        <v>5511</v>
      </c>
      <c r="C75" s="1" t="s">
        <v>11</v>
      </c>
      <c r="D75" s="1" t="s">
        <v>24</v>
      </c>
      <c r="E75" s="1" t="s">
        <v>5508</v>
      </c>
      <c r="G75" s="1">
        <v>231.77961617660733</v>
      </c>
      <c r="H75" s="94">
        <f>G75/$G$9</f>
        <v>0.34947383834994894</v>
      </c>
      <c r="I75" s="1" t="s">
        <v>5429</v>
      </c>
      <c r="L75" s="98">
        <f t="shared" si="30"/>
        <v>0.56635244596673673</v>
      </c>
      <c r="M75" s="1">
        <f t="shared" si="31"/>
        <v>-0.24691321951542797</v>
      </c>
      <c r="Q75" s="2"/>
      <c r="R75" s="6"/>
      <c r="S75" s="6"/>
      <c r="T75" s="6"/>
      <c r="U75" s="6"/>
      <c r="V75" s="4"/>
      <c r="X75" s="2"/>
      <c r="Y75" s="6"/>
      <c r="Z75" s="6"/>
      <c r="AA75" s="6"/>
      <c r="AB75" s="6"/>
      <c r="AC75" s="4"/>
    </row>
    <row r="76" spans="1:29" x14ac:dyDescent="0.2">
      <c r="A76" s="52" t="s">
        <v>5429</v>
      </c>
      <c r="B76" s="1" t="s">
        <v>5512</v>
      </c>
      <c r="C76" s="1" t="s">
        <v>11</v>
      </c>
      <c r="D76" s="1" t="s">
        <v>24</v>
      </c>
      <c r="E76" s="1" t="s">
        <v>5508</v>
      </c>
      <c r="G76" s="1">
        <v>152.19483921554252</v>
      </c>
      <c r="H76" s="94">
        <f>G76/$G$9</f>
        <v>0.22947710206397803</v>
      </c>
      <c r="I76" s="1" t="s">
        <v>5429</v>
      </c>
      <c r="L76" s="98">
        <f t="shared" si="30"/>
        <v>0.37188740267633669</v>
      </c>
      <c r="M76" s="1">
        <f t="shared" si="31"/>
        <v>-0.42958853269457459</v>
      </c>
      <c r="Q76" s="2" t="s">
        <v>2951</v>
      </c>
      <c r="R76" s="6" t="s">
        <v>2952</v>
      </c>
      <c r="S76" s="6" t="s">
        <v>2953</v>
      </c>
      <c r="T76" s="6" t="s">
        <v>2954</v>
      </c>
      <c r="U76" s="6" t="s">
        <v>2955</v>
      </c>
      <c r="V76" s="4" t="s">
        <v>2947</v>
      </c>
      <c r="X76" s="2" t="s">
        <v>2951</v>
      </c>
      <c r="Y76" s="6" t="s">
        <v>2952</v>
      </c>
      <c r="Z76" s="6" t="s">
        <v>2953</v>
      </c>
      <c r="AA76" s="6" t="s">
        <v>2954</v>
      </c>
      <c r="AB76" s="6" t="s">
        <v>2955</v>
      </c>
      <c r="AC76" s="4" t="s">
        <v>2947</v>
      </c>
    </row>
    <row r="77" spans="1:29" x14ac:dyDescent="0.2">
      <c r="A77" s="52" t="s">
        <v>5429</v>
      </c>
      <c r="B77" s="1" t="s">
        <v>5513</v>
      </c>
      <c r="C77" s="1" t="s">
        <v>11</v>
      </c>
      <c r="D77" s="1" t="s">
        <v>24</v>
      </c>
      <c r="E77" s="1" t="s">
        <v>5508</v>
      </c>
      <c r="G77" s="1">
        <v>160.9477361703899</v>
      </c>
      <c r="H77" s="94">
        <f>G77/$G$9</f>
        <v>0.24267458916811288</v>
      </c>
      <c r="I77" s="1" t="s">
        <v>5429</v>
      </c>
      <c r="L77" s="98">
        <f t="shared" si="30"/>
        <v>0.39327506687841823</v>
      </c>
      <c r="M77" s="1">
        <f t="shared" si="31"/>
        <v>-0.40530358641599151</v>
      </c>
      <c r="Q77" s="2" t="s">
        <v>2958</v>
      </c>
      <c r="R77" s="6">
        <v>2.254</v>
      </c>
      <c r="S77" s="6">
        <v>1</v>
      </c>
      <c r="T77" s="6">
        <v>2.254</v>
      </c>
      <c r="U77" s="6" t="s">
        <v>5514</v>
      </c>
      <c r="V77" s="4" t="s">
        <v>2964</v>
      </c>
      <c r="X77" s="2" t="s">
        <v>2958</v>
      </c>
      <c r="Y77" s="6">
        <v>3.47</v>
      </c>
      <c r="Z77" s="6">
        <v>1</v>
      </c>
      <c r="AA77" s="6">
        <v>3.47</v>
      </c>
      <c r="AB77" s="6" t="s">
        <v>5515</v>
      </c>
      <c r="AC77" s="4" t="s">
        <v>2964</v>
      </c>
    </row>
    <row r="78" spans="1:29" x14ac:dyDescent="0.2">
      <c r="A78" s="33" t="s">
        <v>5424</v>
      </c>
      <c r="B78" s="51" t="s">
        <v>1780</v>
      </c>
      <c r="C78" s="51" t="s">
        <v>11</v>
      </c>
      <c r="D78" s="51" t="s">
        <v>24</v>
      </c>
      <c r="E78" s="51" t="s">
        <v>3005</v>
      </c>
      <c r="F78" s="51"/>
      <c r="G78" s="51">
        <v>439.81434210039623</v>
      </c>
      <c r="H78" s="42">
        <f>G78/$G$5</f>
        <v>0.31630803159714166</v>
      </c>
      <c r="I78" s="51" t="s">
        <v>5424</v>
      </c>
      <c r="J78" s="51"/>
      <c r="K78" s="51"/>
      <c r="L78" s="96">
        <f t="shared" si="30"/>
        <v>0.51260440043177047</v>
      </c>
      <c r="M78" s="51">
        <f t="shared" si="31"/>
        <v>-0.2902176699523345</v>
      </c>
      <c r="Q78" s="2" t="s">
        <v>2960</v>
      </c>
      <c r="R78" s="6">
        <v>0.40289999999999998</v>
      </c>
      <c r="S78" s="6">
        <v>4</v>
      </c>
      <c r="T78" s="6">
        <v>0.1007</v>
      </c>
      <c r="U78" s="6" t="s">
        <v>5516</v>
      </c>
      <c r="V78" s="4" t="s">
        <v>5517</v>
      </c>
      <c r="X78" s="2" t="s">
        <v>2960</v>
      </c>
      <c r="Y78" s="6">
        <v>0.18279999999999999</v>
      </c>
      <c r="Z78" s="6">
        <v>5</v>
      </c>
      <c r="AA78" s="6">
        <v>3.6569999999999998E-2</v>
      </c>
      <c r="AB78" s="6" t="s">
        <v>5518</v>
      </c>
      <c r="AC78" s="4" t="s">
        <v>5519</v>
      </c>
    </row>
    <row r="79" spans="1:29" x14ac:dyDescent="0.2">
      <c r="A79" s="52" t="s">
        <v>5424</v>
      </c>
      <c r="B79" s="1" t="s">
        <v>5520</v>
      </c>
      <c r="C79" s="1" t="s">
        <v>11</v>
      </c>
      <c r="D79" s="1" t="s">
        <v>24</v>
      </c>
      <c r="E79" s="1" t="s">
        <v>3005</v>
      </c>
      <c r="G79" s="1">
        <v>379.82918351750476</v>
      </c>
      <c r="H79" s="94">
        <f>G79/$G$5</f>
        <v>0.27316758432162819</v>
      </c>
      <c r="I79" s="1" t="s">
        <v>5424</v>
      </c>
      <c r="L79" s="98">
        <f t="shared" si="30"/>
        <v>0.44269159107829836</v>
      </c>
      <c r="M79" s="1">
        <f t="shared" si="31"/>
        <v>-0.35389872736151329</v>
      </c>
      <c r="Q79" s="2" t="s">
        <v>2962</v>
      </c>
      <c r="R79" s="6">
        <v>3.53</v>
      </c>
      <c r="S79" s="6">
        <v>49</v>
      </c>
      <c r="T79" s="6">
        <v>7.2040000000000007E-2</v>
      </c>
      <c r="U79" s="6"/>
      <c r="V79" s="4"/>
      <c r="X79" s="2" t="s">
        <v>2962</v>
      </c>
      <c r="Y79" s="6">
        <v>3.2450000000000001</v>
      </c>
      <c r="Z79" s="6">
        <v>58</v>
      </c>
      <c r="AA79" s="6">
        <v>5.595E-2</v>
      </c>
      <c r="AB79" s="6"/>
      <c r="AC79" s="4"/>
    </row>
    <row r="80" spans="1:29" x14ac:dyDescent="0.2">
      <c r="A80" s="52" t="s">
        <v>5429</v>
      </c>
      <c r="B80" s="1" t="s">
        <v>5521</v>
      </c>
      <c r="C80" s="1" t="s">
        <v>11</v>
      </c>
      <c r="D80" s="1" t="s">
        <v>24</v>
      </c>
      <c r="E80" s="1" t="s">
        <v>3005</v>
      </c>
      <c r="G80" s="1">
        <v>53.419827169892621</v>
      </c>
      <c r="H80" s="94">
        <f>G80/$G$9</f>
        <v>8.0545616361830191E-2</v>
      </c>
      <c r="I80" s="1" t="s">
        <v>5429</v>
      </c>
      <c r="L80" s="98">
        <f t="shared" si="30"/>
        <v>0.13053110657382519</v>
      </c>
      <c r="M80" s="1">
        <f t="shared" si="31"/>
        <v>-0.88428598025262439</v>
      </c>
      <c r="Q80" s="2"/>
      <c r="R80" s="6"/>
      <c r="S80" s="6"/>
      <c r="T80" s="6"/>
      <c r="U80" s="6"/>
      <c r="V80" s="4"/>
      <c r="X80" s="2"/>
      <c r="Y80" s="6"/>
      <c r="Z80" s="6"/>
      <c r="AA80" s="6"/>
      <c r="AB80" s="6"/>
      <c r="AC80" s="4"/>
    </row>
    <row r="81" spans="1:29" x14ac:dyDescent="0.2">
      <c r="A81" s="52" t="s">
        <v>5429</v>
      </c>
      <c r="B81" s="1" t="s">
        <v>5522</v>
      </c>
      <c r="C81" s="1" t="s">
        <v>11</v>
      </c>
      <c r="D81" s="1" t="s">
        <v>24</v>
      </c>
      <c r="E81" s="1" t="s">
        <v>3005</v>
      </c>
      <c r="G81" s="1">
        <v>506.81306197984935</v>
      </c>
      <c r="H81" s="94">
        <f>G81/$G$9</f>
        <v>0.76416515402731255</v>
      </c>
      <c r="I81" s="1" t="s">
        <v>5429</v>
      </c>
      <c r="L81" s="98">
        <f t="shared" si="30"/>
        <v>1.238395429395609</v>
      </c>
      <c r="M81" s="1">
        <f t="shared" si="31"/>
        <v>9.2859340470657636E-2</v>
      </c>
      <c r="Q81" s="2" t="s">
        <v>5523</v>
      </c>
      <c r="R81" s="6"/>
      <c r="S81" s="6"/>
      <c r="T81" s="6"/>
      <c r="U81" s="6"/>
      <c r="V81" s="4"/>
      <c r="X81" s="2" t="s">
        <v>5523</v>
      </c>
      <c r="Y81" s="6"/>
      <c r="Z81" s="6"/>
      <c r="AA81" s="6"/>
      <c r="AB81" s="6"/>
      <c r="AC81" s="4"/>
    </row>
    <row r="82" spans="1:29" x14ac:dyDescent="0.2">
      <c r="A82" s="33" t="s">
        <v>5424</v>
      </c>
      <c r="B82" s="51" t="s">
        <v>5524</v>
      </c>
      <c r="C82" s="51" t="s">
        <v>11</v>
      </c>
      <c r="D82" s="51" t="s">
        <v>24</v>
      </c>
      <c r="E82" s="51" t="s">
        <v>3006</v>
      </c>
      <c r="F82" s="51"/>
      <c r="G82" s="51">
        <v>459.10884851356496</v>
      </c>
      <c r="H82" s="42">
        <f>G82/$G$5</f>
        <v>0.33018435794666912</v>
      </c>
      <c r="I82" s="51" t="s">
        <v>5424</v>
      </c>
      <c r="J82" s="51"/>
      <c r="K82" s="51"/>
      <c r="L82" s="96">
        <f t="shared" si="30"/>
        <v>0.53509218208144571</v>
      </c>
      <c r="M82" s="51">
        <f t="shared" si="31"/>
        <v>-0.27157139420177062</v>
      </c>
      <c r="Q82" s="2" t="s">
        <v>5525</v>
      </c>
      <c r="R82" s="6">
        <v>-1.7829999999999999E-2</v>
      </c>
      <c r="S82" s="6"/>
      <c r="T82" s="6"/>
      <c r="U82" s="6"/>
      <c r="V82" s="4"/>
      <c r="X82" s="2" t="s">
        <v>5526</v>
      </c>
      <c r="Y82" s="6">
        <v>-0.43490000000000001</v>
      </c>
      <c r="Z82" s="6"/>
      <c r="AA82" s="6"/>
      <c r="AB82" s="6"/>
      <c r="AC82" s="4"/>
    </row>
    <row r="83" spans="1:29" x14ac:dyDescent="0.2">
      <c r="A83" s="52" t="s">
        <v>5424</v>
      </c>
      <c r="B83" s="1" t="s">
        <v>5527</v>
      </c>
      <c r="C83" s="1" t="s">
        <v>11</v>
      </c>
      <c r="D83" s="1" t="s">
        <v>24</v>
      </c>
      <c r="E83" s="1" t="s">
        <v>3006</v>
      </c>
      <c r="G83" s="1">
        <v>453.2328476409964</v>
      </c>
      <c r="H83" s="94">
        <f>G83/$G$5</f>
        <v>0.32595842420201426</v>
      </c>
      <c r="I83" s="1" t="s">
        <v>5424</v>
      </c>
      <c r="L83" s="98">
        <f t="shared" si="30"/>
        <v>0.52824369258054626</v>
      </c>
      <c r="M83" s="1">
        <f t="shared" si="31"/>
        <v>-0.27716567987681839</v>
      </c>
      <c r="Q83" s="2" t="s">
        <v>5528</v>
      </c>
      <c r="R83" s="6">
        <v>-0.42299999999999999</v>
      </c>
      <c r="S83" s="6"/>
      <c r="T83" s="6"/>
      <c r="U83" s="6"/>
      <c r="V83" s="4"/>
      <c r="X83" s="2" t="s">
        <v>5529</v>
      </c>
      <c r="Y83" s="6">
        <v>-0.90359999999999996</v>
      </c>
      <c r="Z83" s="6"/>
      <c r="AA83" s="6"/>
      <c r="AB83" s="6"/>
      <c r="AC83" s="4"/>
    </row>
    <row r="84" spans="1:29" x14ac:dyDescent="0.2">
      <c r="A84" s="52" t="s">
        <v>5429</v>
      </c>
      <c r="B84" s="1" t="s">
        <v>5530</v>
      </c>
      <c r="C84" s="1" t="s">
        <v>11</v>
      </c>
      <c r="D84" s="1" t="s">
        <v>24</v>
      </c>
      <c r="E84" s="1" t="s">
        <v>3006</v>
      </c>
      <c r="G84" s="1">
        <v>177.7485714799262</v>
      </c>
      <c r="H84" s="94">
        <f>G84/$G$9</f>
        <v>0.26800663734371766</v>
      </c>
      <c r="I84" s="1" t="s">
        <v>5429</v>
      </c>
      <c r="L84" s="98">
        <f t="shared" si="30"/>
        <v>0.4343278321249962</v>
      </c>
      <c r="M84" s="1">
        <f t="shared" si="31"/>
        <v>-0.36218233975816377</v>
      </c>
      <c r="Q84" s="2" t="s">
        <v>2967</v>
      </c>
      <c r="R84" s="6">
        <v>0.4052</v>
      </c>
      <c r="S84" s="6"/>
      <c r="T84" s="6"/>
      <c r="U84" s="6"/>
      <c r="V84" s="4"/>
      <c r="X84" s="2" t="s">
        <v>2967</v>
      </c>
      <c r="Y84" s="6">
        <v>0.46860000000000002</v>
      </c>
      <c r="Z84" s="6"/>
      <c r="AA84" s="6"/>
      <c r="AB84" s="6"/>
      <c r="AC84" s="4"/>
    </row>
    <row r="85" spans="1:29" x14ac:dyDescent="0.2">
      <c r="A85" s="52" t="s">
        <v>5429</v>
      </c>
      <c r="B85" s="1" t="s">
        <v>5531</v>
      </c>
      <c r="C85" s="1" t="s">
        <v>11</v>
      </c>
      <c r="D85" s="1" t="s">
        <v>24</v>
      </c>
      <c r="E85" s="1" t="s">
        <v>3006</v>
      </c>
      <c r="G85" s="1">
        <v>208.49285551506236</v>
      </c>
      <c r="H85" s="94">
        <f>G85/$G$9</f>
        <v>0.31436240894398348</v>
      </c>
      <c r="I85" s="1" t="s">
        <v>5429</v>
      </c>
      <c r="L85" s="98">
        <f t="shared" si="30"/>
        <v>0.50945135139740749</v>
      </c>
      <c r="M85" s="1">
        <f t="shared" si="31"/>
        <v>-0.29289728138944199</v>
      </c>
      <c r="Q85" s="2" t="s">
        <v>2968</v>
      </c>
      <c r="R85" s="6">
        <v>7.2440000000000004E-2</v>
      </c>
      <c r="S85" s="6"/>
      <c r="T85" s="6"/>
      <c r="U85" s="6"/>
      <c r="V85" s="4"/>
      <c r="X85" s="2" t="s">
        <v>2968</v>
      </c>
      <c r="Y85" s="6">
        <v>5.951E-2</v>
      </c>
      <c r="Z85" s="6"/>
      <c r="AA85" s="6"/>
      <c r="AB85" s="6"/>
      <c r="AC85" s="4"/>
    </row>
    <row r="86" spans="1:29" x14ac:dyDescent="0.2">
      <c r="A86" s="33" t="s">
        <v>5424</v>
      </c>
      <c r="B86" s="51" t="s">
        <v>5532</v>
      </c>
      <c r="C86" s="51" t="s">
        <v>11</v>
      </c>
      <c r="D86" s="51" t="s">
        <v>24</v>
      </c>
      <c r="E86" s="51" t="s">
        <v>3007</v>
      </c>
      <c r="F86" s="51"/>
      <c r="G86" s="51">
        <v>965.48329257380828</v>
      </c>
      <c r="H86" s="42">
        <f>G86/$G$5</f>
        <v>0.69436143977368803</v>
      </c>
      <c r="I86" s="51" t="s">
        <v>5424</v>
      </c>
      <c r="J86" s="51"/>
      <c r="K86" s="51"/>
      <c r="L86" s="96">
        <f t="shared" si="30"/>
        <v>1.1252725001034993</v>
      </c>
      <c r="M86" s="51">
        <f t="shared" si="31"/>
        <v>5.1257705523511721E-2</v>
      </c>
      <c r="Q86" s="2" t="s">
        <v>2970</v>
      </c>
      <c r="R86" s="6" t="s">
        <v>5533</v>
      </c>
      <c r="S86" s="6"/>
      <c r="T86" s="6"/>
      <c r="U86" s="6"/>
      <c r="V86" s="4"/>
      <c r="X86" s="2" t="s">
        <v>2970</v>
      </c>
      <c r="Y86" s="6" t="s">
        <v>5534</v>
      </c>
      <c r="Z86" s="6"/>
      <c r="AA86" s="6"/>
      <c r="AB86" s="6"/>
      <c r="AC86" s="4"/>
    </row>
    <row r="87" spans="1:29" x14ac:dyDescent="0.2">
      <c r="A87" s="52" t="s">
        <v>5424</v>
      </c>
      <c r="B87" s="1" t="s">
        <v>5535</v>
      </c>
      <c r="C87" s="1" t="s">
        <v>11</v>
      </c>
      <c r="D87" s="1" t="s">
        <v>24</v>
      </c>
      <c r="E87" s="1" t="s">
        <v>3007</v>
      </c>
      <c r="G87" s="1">
        <v>334.23350596135282</v>
      </c>
      <c r="H87" s="94">
        <f>G87/$G$5</f>
        <v>0.24037584099591319</v>
      </c>
      <c r="I87" s="1" t="s">
        <v>5424</v>
      </c>
      <c r="L87" s="98">
        <f t="shared" si="30"/>
        <v>0.38954974753510541</v>
      </c>
      <c r="M87" s="1">
        <f t="shared" si="31"/>
        <v>-0.40943707277861791</v>
      </c>
      <c r="Q87" s="2"/>
      <c r="R87" s="6"/>
      <c r="S87" s="6"/>
      <c r="T87" s="6"/>
      <c r="U87" s="6"/>
      <c r="V87" s="4"/>
      <c r="X87" s="2"/>
      <c r="Y87" s="6"/>
      <c r="Z87" s="6"/>
      <c r="AA87" s="6"/>
      <c r="AB87" s="6"/>
      <c r="AC87" s="4"/>
    </row>
    <row r="88" spans="1:29" x14ac:dyDescent="0.2">
      <c r="A88" s="52" t="s">
        <v>5424</v>
      </c>
      <c r="B88" s="1" t="s">
        <v>5536</v>
      </c>
      <c r="C88" s="1" t="s">
        <v>11</v>
      </c>
      <c r="D88" s="1" t="s">
        <v>24</v>
      </c>
      <c r="E88" s="1" t="s">
        <v>3007</v>
      </c>
      <c r="G88" s="1">
        <v>421.7232067461245</v>
      </c>
      <c r="H88" s="94">
        <f>G88/$G$5</f>
        <v>0.30329715208389263</v>
      </c>
      <c r="I88" s="1" t="s">
        <v>5424</v>
      </c>
      <c r="L88" s="98">
        <f t="shared" si="30"/>
        <v>0.49151914989828605</v>
      </c>
      <c r="M88" s="1">
        <f t="shared" si="31"/>
        <v>-0.30845955711334977</v>
      </c>
      <c r="Q88" s="2" t="s">
        <v>2973</v>
      </c>
      <c r="R88" s="6"/>
      <c r="S88" s="6"/>
      <c r="T88" s="6"/>
      <c r="U88" s="6"/>
      <c r="V88" s="4"/>
      <c r="X88" s="2" t="s">
        <v>2973</v>
      </c>
      <c r="Y88" s="6"/>
      <c r="Z88" s="6"/>
      <c r="AA88" s="6"/>
      <c r="AB88" s="6"/>
      <c r="AC88" s="4"/>
    </row>
    <row r="89" spans="1:29" x14ac:dyDescent="0.2">
      <c r="A89" s="52" t="s">
        <v>5429</v>
      </c>
      <c r="B89" s="1" t="s">
        <v>5537</v>
      </c>
      <c r="C89" s="1" t="s">
        <v>11</v>
      </c>
      <c r="D89" s="1" t="s">
        <v>24</v>
      </c>
      <c r="E89" s="1" t="s">
        <v>3007</v>
      </c>
      <c r="G89" s="1">
        <v>95.660743650271669</v>
      </c>
      <c r="H89" s="94">
        <f>G89/$G$9</f>
        <v>0.14423583839830781</v>
      </c>
      <c r="I89" s="1" t="s">
        <v>5429</v>
      </c>
      <c r="L89" s="98">
        <f t="shared" si="30"/>
        <v>0.23374659533497105</v>
      </c>
      <c r="M89" s="1">
        <f t="shared" si="31"/>
        <v>-0.63125470617952284</v>
      </c>
      <c r="Q89" s="2" t="s">
        <v>2974</v>
      </c>
      <c r="R89" s="6">
        <v>5</v>
      </c>
      <c r="S89" s="6"/>
      <c r="T89" s="6"/>
      <c r="U89" s="6"/>
      <c r="V89" s="4"/>
      <c r="X89" s="2" t="s">
        <v>2974</v>
      </c>
      <c r="Y89" s="6">
        <v>6</v>
      </c>
      <c r="Z89" s="6"/>
      <c r="AA89" s="6"/>
      <c r="AB89" s="6"/>
      <c r="AC89" s="4"/>
    </row>
    <row r="90" spans="1:29" x14ac:dyDescent="0.2">
      <c r="A90" s="52" t="s">
        <v>5429</v>
      </c>
      <c r="B90" s="1" t="s">
        <v>5538</v>
      </c>
      <c r="C90" s="1" t="s">
        <v>11</v>
      </c>
      <c r="D90" s="1" t="s">
        <v>24</v>
      </c>
      <c r="E90" s="1" t="s">
        <v>3007</v>
      </c>
      <c r="G90" s="1">
        <v>130.6658486419407</v>
      </c>
      <c r="H90" s="94">
        <f>G90/$G$9</f>
        <v>0.19701601210417921</v>
      </c>
      <c r="I90" s="1" t="s">
        <v>5429</v>
      </c>
      <c r="L90" s="98">
        <f t="shared" si="30"/>
        <v>0.31928141138302296</v>
      </c>
      <c r="M90" s="1">
        <f t="shared" si="31"/>
        <v>-0.49582636542165298</v>
      </c>
      <c r="Q90" s="2" t="s">
        <v>2975</v>
      </c>
      <c r="R90" s="6">
        <v>2</v>
      </c>
      <c r="S90" s="6"/>
      <c r="T90" s="6"/>
      <c r="U90" s="6"/>
      <c r="V90" s="4"/>
      <c r="X90" s="2" t="s">
        <v>2975</v>
      </c>
      <c r="Y90" s="6">
        <v>2</v>
      </c>
      <c r="Z90" s="6"/>
      <c r="AA90" s="6"/>
      <c r="AB90" s="6"/>
      <c r="AC90" s="4"/>
    </row>
    <row r="91" spans="1:29" x14ac:dyDescent="0.2">
      <c r="A91" s="52" t="s">
        <v>5429</v>
      </c>
      <c r="B91" s="1" t="s">
        <v>5539</v>
      </c>
      <c r="C91" s="1" t="s">
        <v>11</v>
      </c>
      <c r="D91" s="1" t="s">
        <v>24</v>
      </c>
      <c r="E91" s="1" t="s">
        <v>3007</v>
      </c>
      <c r="G91" s="1">
        <v>142.03246040988165</v>
      </c>
      <c r="H91" s="94">
        <f>G91/$G$9</f>
        <v>0.2141544193079829</v>
      </c>
      <c r="I91" s="1" t="s">
        <v>5429</v>
      </c>
      <c r="L91" s="98">
        <f t="shared" si="30"/>
        <v>0.34705567593363174</v>
      </c>
      <c r="M91" s="1">
        <f t="shared" si="31"/>
        <v>-0.45960084851994593</v>
      </c>
      <c r="Q91" s="3" t="s">
        <v>2976</v>
      </c>
      <c r="R91" s="7">
        <v>55</v>
      </c>
      <c r="S91" s="7"/>
      <c r="T91" s="7"/>
      <c r="U91" s="7"/>
      <c r="V91" s="5"/>
      <c r="X91" s="2" t="s">
        <v>2976</v>
      </c>
      <c r="Y91" s="6">
        <v>65</v>
      </c>
      <c r="Z91" s="6"/>
      <c r="AA91" s="6"/>
      <c r="AB91" s="6"/>
      <c r="AC91" s="4"/>
    </row>
    <row r="92" spans="1:29" x14ac:dyDescent="0.2">
      <c r="A92" s="33" t="s">
        <v>5424</v>
      </c>
      <c r="B92" s="51" t="s">
        <v>5540</v>
      </c>
      <c r="C92" s="51" t="s">
        <v>22</v>
      </c>
      <c r="D92" s="51" t="s">
        <v>24</v>
      </c>
      <c r="E92" s="51" t="s">
        <v>3004</v>
      </c>
      <c r="F92" s="51"/>
      <c r="G92" s="51">
        <v>71.686013481486228</v>
      </c>
      <c r="H92" s="42">
        <f>G92/$G$5</f>
        <v>5.1555530702086759E-2</v>
      </c>
      <c r="I92" s="51" t="s">
        <v>5424</v>
      </c>
      <c r="J92" s="51"/>
      <c r="K92" s="51"/>
      <c r="L92" s="96">
        <f t="shared" si="30"/>
        <v>8.3550176614370017E-2</v>
      </c>
      <c r="M92" s="51">
        <f t="shared" si="31"/>
        <v>-1.0780526277267208</v>
      </c>
      <c r="Q92" s="26"/>
      <c r="R92" s="6"/>
      <c r="S92" s="6"/>
      <c r="T92" s="6"/>
      <c r="U92" s="6"/>
      <c r="V92" s="6"/>
      <c r="X92" s="185"/>
      <c r="Y92" s="22"/>
      <c r="Z92" s="22"/>
      <c r="AA92" s="22"/>
      <c r="AB92" s="22"/>
      <c r="AC92" s="22"/>
    </row>
    <row r="93" spans="1:29" x14ac:dyDescent="0.2">
      <c r="A93" s="52" t="s">
        <v>5424</v>
      </c>
      <c r="B93" s="1" t="s">
        <v>5541</v>
      </c>
      <c r="C93" s="1" t="s">
        <v>22</v>
      </c>
      <c r="D93" s="1" t="s">
        <v>24</v>
      </c>
      <c r="E93" s="1" t="s">
        <v>3004</v>
      </c>
      <c r="G93" s="1">
        <v>63.356418004796154</v>
      </c>
      <c r="H93" s="94">
        <f>G93/$G$5</f>
        <v>4.5565007663093036E-2</v>
      </c>
      <c r="I93" s="1" t="s">
        <v>5424</v>
      </c>
      <c r="L93" s="98">
        <f t="shared" si="30"/>
        <v>7.3842018224680131E-2</v>
      </c>
      <c r="M93" s="1">
        <f t="shared" si="31"/>
        <v>-1.1316964418323128</v>
      </c>
      <c r="Q93" s="26"/>
      <c r="R93" s="6"/>
      <c r="S93" s="6"/>
      <c r="T93" s="6"/>
      <c r="U93" s="6"/>
      <c r="V93" s="6"/>
      <c r="X93" s="26"/>
      <c r="Y93" s="6"/>
      <c r="Z93" s="6"/>
      <c r="AA93" s="6"/>
      <c r="AB93" s="6"/>
      <c r="AC93" s="6"/>
    </row>
    <row r="94" spans="1:29" x14ac:dyDescent="0.2">
      <c r="A94" s="52" t="s">
        <v>5424</v>
      </c>
      <c r="B94" s="1" t="s">
        <v>5542</v>
      </c>
      <c r="C94" s="1" t="s">
        <v>22</v>
      </c>
      <c r="D94" s="1" t="s">
        <v>24</v>
      </c>
      <c r="E94" s="1" t="s">
        <v>3004</v>
      </c>
      <c r="G94" s="1">
        <v>153.37880698142834</v>
      </c>
      <c r="H94" s="94">
        <f>G94/$G$5</f>
        <v>0.11030779099499906</v>
      </c>
      <c r="I94" s="1" t="s">
        <v>5424</v>
      </c>
      <c r="L94" s="98">
        <f t="shared" si="30"/>
        <v>0.17876327319427923</v>
      </c>
      <c r="M94" s="1">
        <f t="shared" si="31"/>
        <v>-0.74772170191277865</v>
      </c>
      <c r="Q94" s="175" t="s">
        <v>3045</v>
      </c>
      <c r="R94" s="46" t="s">
        <v>2984</v>
      </c>
      <c r="S94" s="46" t="s">
        <v>2985</v>
      </c>
      <c r="T94" s="46" t="s">
        <v>2986</v>
      </c>
      <c r="U94" s="46" t="s">
        <v>2987</v>
      </c>
      <c r="V94" s="47" t="s">
        <v>2988</v>
      </c>
      <c r="X94" s="26"/>
      <c r="Y94" s="27"/>
      <c r="Z94" s="27"/>
      <c r="AA94" s="27"/>
      <c r="AB94" s="27"/>
      <c r="AC94" s="73"/>
    </row>
    <row r="95" spans="1:29" x14ac:dyDescent="0.2">
      <c r="A95" s="52" t="s">
        <v>5429</v>
      </c>
      <c r="B95" s="1" t="s">
        <v>5543</v>
      </c>
      <c r="C95" s="1" t="s">
        <v>22</v>
      </c>
      <c r="D95" s="1" t="s">
        <v>24</v>
      </c>
      <c r="E95" s="1" t="s">
        <v>3004</v>
      </c>
      <c r="G95" s="1">
        <v>104.68118016087</v>
      </c>
      <c r="H95" s="94">
        <f>G95/$G$9</f>
        <v>0.15783671764279153</v>
      </c>
      <c r="I95" s="1" t="s">
        <v>5429</v>
      </c>
      <c r="L95" s="98">
        <f t="shared" si="30"/>
        <v>0.25578799123396312</v>
      </c>
      <c r="M95" s="1">
        <f t="shared" si="31"/>
        <v>-0.59211984868945078</v>
      </c>
      <c r="Q95" s="52"/>
      <c r="R95" s="37"/>
      <c r="S95" s="37"/>
      <c r="T95" s="37"/>
      <c r="U95" s="37"/>
      <c r="V95" s="39"/>
      <c r="X95" s="33" t="s">
        <v>2980</v>
      </c>
      <c r="Y95" s="51">
        <v>66</v>
      </c>
      <c r="Z95" s="51"/>
      <c r="AA95" s="51"/>
      <c r="AB95" s="51"/>
      <c r="AC95" s="34"/>
    </row>
    <row r="96" spans="1:29" x14ac:dyDescent="0.2">
      <c r="A96" s="52" t="s">
        <v>5429</v>
      </c>
      <c r="B96" s="1" t="s">
        <v>5544</v>
      </c>
      <c r="C96" s="1" t="s">
        <v>22</v>
      </c>
      <c r="D96" s="1" t="s">
        <v>24</v>
      </c>
      <c r="E96" s="1" t="s">
        <v>3004</v>
      </c>
      <c r="G96" s="1">
        <v>43.054304691655318</v>
      </c>
      <c r="H96" s="94">
        <f>G96/$G$9</f>
        <v>6.4916636614913731E-2</v>
      </c>
      <c r="I96" s="1" t="s">
        <v>5429</v>
      </c>
      <c r="L96" s="98">
        <f t="shared" si="30"/>
        <v>0.10520299918408925</v>
      </c>
      <c r="M96" s="1">
        <f t="shared" si="31"/>
        <v>-0.97797187890344517</v>
      </c>
      <c r="Q96" s="52" t="s">
        <v>5545</v>
      </c>
      <c r="R96" s="37">
        <v>0.22459999999999999</v>
      </c>
      <c r="S96" s="37" t="s">
        <v>5546</v>
      </c>
      <c r="T96" s="37" t="s">
        <v>69</v>
      </c>
      <c r="U96" s="37" t="s">
        <v>65</v>
      </c>
      <c r="V96" s="39">
        <v>0.56999999999999995</v>
      </c>
      <c r="X96" s="52" t="s">
        <v>2982</v>
      </c>
      <c r="Y96" s="1">
        <v>0.05</v>
      </c>
      <c r="AC96" s="34"/>
    </row>
    <row r="97" spans="1:29" x14ac:dyDescent="0.2">
      <c r="A97" s="53" t="s">
        <v>5429</v>
      </c>
      <c r="B97" s="146" t="s">
        <v>5547</v>
      </c>
      <c r="C97" s="54" t="s">
        <v>22</v>
      </c>
      <c r="D97" s="54" t="s">
        <v>24</v>
      </c>
      <c r="E97" s="54" t="s">
        <v>3004</v>
      </c>
      <c r="F97" s="54"/>
      <c r="G97" s="54">
        <v>74.845613402987638</v>
      </c>
      <c r="H97" s="100">
        <f>G97/$G$9</f>
        <v>0.11285109636072632</v>
      </c>
      <c r="I97" s="54" t="s">
        <v>5429</v>
      </c>
      <c r="J97" s="54"/>
      <c r="K97" s="54"/>
      <c r="L97" s="95">
        <f t="shared" si="30"/>
        <v>0.18288491852693384</v>
      </c>
      <c r="M97" s="54">
        <f t="shared" si="31"/>
        <v>-0.73782210682859384</v>
      </c>
      <c r="Q97" s="52" t="s">
        <v>5548</v>
      </c>
      <c r="R97" s="37">
        <v>6.7450000000000001E-3</v>
      </c>
      <c r="S97" s="37" t="s">
        <v>5549</v>
      </c>
      <c r="T97" s="37" t="s">
        <v>69</v>
      </c>
      <c r="U97" s="37" t="s">
        <v>65</v>
      </c>
      <c r="V97" s="39" t="s">
        <v>2989</v>
      </c>
      <c r="X97" s="52"/>
      <c r="AC97" s="34"/>
    </row>
    <row r="98" spans="1:29" x14ac:dyDescent="0.2">
      <c r="A98" s="33" t="s">
        <v>5424</v>
      </c>
      <c r="B98" s="51" t="s">
        <v>5550</v>
      </c>
      <c r="C98" s="51" t="s">
        <v>22</v>
      </c>
      <c r="D98" s="51" t="s">
        <v>24</v>
      </c>
      <c r="E98" s="51" t="s">
        <v>5499</v>
      </c>
      <c r="F98" s="51"/>
      <c r="G98" s="51">
        <v>102.05532405991683</v>
      </c>
      <c r="H98" s="42">
        <f>G98/$G$5</f>
        <v>7.3396693962362758E-2</v>
      </c>
      <c r="I98" s="51" t="s">
        <v>5424</v>
      </c>
      <c r="J98" s="51"/>
      <c r="K98" s="51"/>
      <c r="L98" s="96">
        <f t="shared" si="30"/>
        <v>0.11894566227824831</v>
      </c>
      <c r="M98" s="51">
        <f t="shared" si="31"/>
        <v>-0.92465139123050266</v>
      </c>
      <c r="Q98" s="52" t="s">
        <v>5551</v>
      </c>
      <c r="R98" s="37">
        <v>5.0169999999999999E-2</v>
      </c>
      <c r="S98" s="37" t="s">
        <v>5552</v>
      </c>
      <c r="T98" s="37" t="s">
        <v>69</v>
      </c>
      <c r="U98" s="37" t="s">
        <v>65</v>
      </c>
      <c r="V98" s="39" t="s">
        <v>2989</v>
      </c>
      <c r="X98" s="52" t="s">
        <v>3045</v>
      </c>
      <c r="Y98" s="37" t="s">
        <v>2984</v>
      </c>
      <c r="Z98" s="37" t="s">
        <v>2985</v>
      </c>
      <c r="AA98" s="37" t="s">
        <v>2986</v>
      </c>
      <c r="AB98" s="37" t="s">
        <v>2987</v>
      </c>
      <c r="AC98" s="39" t="s">
        <v>2988</v>
      </c>
    </row>
    <row r="99" spans="1:29" x14ac:dyDescent="0.2">
      <c r="A99" s="52" t="s">
        <v>5424</v>
      </c>
      <c r="B99" s="1" t="s">
        <v>5553</v>
      </c>
      <c r="C99" s="1" t="s">
        <v>22</v>
      </c>
      <c r="D99" s="1" t="s">
        <v>24</v>
      </c>
      <c r="E99" s="1" t="s">
        <v>5499</v>
      </c>
      <c r="G99" s="1">
        <v>97.025726253312499</v>
      </c>
      <c r="H99" s="94">
        <f>G99/$G$5</f>
        <v>6.9779480903018817E-2</v>
      </c>
      <c r="I99" s="1" t="s">
        <v>5424</v>
      </c>
      <c r="L99" s="98">
        <f t="shared" si="30"/>
        <v>0.11308365706087675</v>
      </c>
      <c r="M99" s="1">
        <f t="shared" si="31"/>
        <v>-0.94660015511993334</v>
      </c>
      <c r="Q99" s="52" t="s">
        <v>5554</v>
      </c>
      <c r="R99" s="37">
        <v>0.1077</v>
      </c>
      <c r="S99" s="37" t="s">
        <v>5555</v>
      </c>
      <c r="T99" s="37" t="s">
        <v>69</v>
      </c>
      <c r="U99" s="37" t="s">
        <v>65</v>
      </c>
      <c r="V99" s="39" t="s">
        <v>2989</v>
      </c>
      <c r="X99" s="52"/>
      <c r="Y99" s="37"/>
      <c r="Z99" s="37"/>
      <c r="AA99" s="37"/>
      <c r="AB99" s="37"/>
      <c r="AC99" s="39"/>
    </row>
    <row r="100" spans="1:29" x14ac:dyDescent="0.2">
      <c r="A100" s="52" t="s">
        <v>5424</v>
      </c>
      <c r="B100" s="1" t="s">
        <v>5556</v>
      </c>
      <c r="C100" s="1" t="s">
        <v>22</v>
      </c>
      <c r="D100" s="1" t="s">
        <v>24</v>
      </c>
      <c r="E100" s="1" t="s">
        <v>5499</v>
      </c>
      <c r="G100" s="1">
        <v>57.674831958571055</v>
      </c>
      <c r="H100" s="94">
        <f>G100/$G$5</f>
        <v>4.147889421338425E-2</v>
      </c>
      <c r="I100" s="1" t="s">
        <v>5424</v>
      </c>
      <c r="L100" s="98">
        <f t="shared" si="30"/>
        <v>6.7220119550757573E-2</v>
      </c>
      <c r="M100" s="1">
        <f t="shared" si="31"/>
        <v>-1.1725007194745722</v>
      </c>
      <c r="Q100" s="52" t="s">
        <v>5557</v>
      </c>
      <c r="R100" s="37">
        <v>0.4052</v>
      </c>
      <c r="S100" s="37" t="s">
        <v>5558</v>
      </c>
      <c r="T100" s="37" t="s">
        <v>49</v>
      </c>
      <c r="U100" s="37" t="s">
        <v>1270</v>
      </c>
      <c r="V100" s="39" t="s">
        <v>2956</v>
      </c>
      <c r="X100" s="52" t="s">
        <v>5559</v>
      </c>
      <c r="Y100" s="37">
        <v>-8.8910000000000003E-2</v>
      </c>
      <c r="Z100" s="37" t="s">
        <v>5560</v>
      </c>
      <c r="AA100" s="37" t="s">
        <v>69</v>
      </c>
      <c r="AB100" s="37" t="s">
        <v>65</v>
      </c>
      <c r="AC100" s="39" t="s">
        <v>2989</v>
      </c>
    </row>
    <row r="101" spans="1:29" x14ac:dyDescent="0.2">
      <c r="A101" s="52" t="s">
        <v>5429</v>
      </c>
      <c r="B101" s="12" t="s">
        <v>869</v>
      </c>
      <c r="C101" s="1" t="s">
        <v>22</v>
      </c>
      <c r="D101" s="1" t="s">
        <v>24</v>
      </c>
      <c r="E101" s="1" t="s">
        <v>5499</v>
      </c>
      <c r="G101" s="1">
        <v>60.582001640066068</v>
      </c>
      <c r="H101" s="94">
        <f>G101/$G$9</f>
        <v>9.1344635897337323E-2</v>
      </c>
      <c r="I101" s="1" t="s">
        <v>5429</v>
      </c>
      <c r="L101" s="94">
        <f t="shared" si="30"/>
        <v>0.1480318475644932</v>
      </c>
      <c r="M101" s="1">
        <f t="shared" si="31"/>
        <v>-0.8296448404591602</v>
      </c>
      <c r="Q101" s="52" t="s">
        <v>5561</v>
      </c>
      <c r="R101" s="37">
        <v>0.62980000000000003</v>
      </c>
      <c r="S101" s="37" t="s">
        <v>5562</v>
      </c>
      <c r="T101" s="37" t="s">
        <v>49</v>
      </c>
      <c r="U101" s="37" t="s">
        <v>1270</v>
      </c>
      <c r="V101" s="39" t="s">
        <v>2956</v>
      </c>
      <c r="X101" s="52" t="s">
        <v>5563</v>
      </c>
      <c r="Y101" s="37">
        <v>-0.11269999999999999</v>
      </c>
      <c r="Z101" s="37" t="s">
        <v>5564</v>
      </c>
      <c r="AA101" s="37" t="s">
        <v>69</v>
      </c>
      <c r="AB101" s="37" t="s">
        <v>65</v>
      </c>
      <c r="AC101" s="39" t="s">
        <v>2989</v>
      </c>
    </row>
    <row r="102" spans="1:29" x14ac:dyDescent="0.2">
      <c r="A102" s="52" t="s">
        <v>5429</v>
      </c>
      <c r="B102" s="1" t="s">
        <v>5565</v>
      </c>
      <c r="C102" s="1" t="s">
        <v>22</v>
      </c>
      <c r="D102" s="1" t="s">
        <v>24</v>
      </c>
      <c r="E102" s="1" t="s">
        <v>5499</v>
      </c>
      <c r="G102" s="1">
        <v>54.277178363207298</v>
      </c>
      <c r="H102" s="94">
        <f>G102/$G$9</f>
        <v>8.1838317666992802E-2</v>
      </c>
      <c r="I102" s="1" t="s">
        <v>5429</v>
      </c>
      <c r="L102" s="98">
        <f t="shared" si="30"/>
        <v>0.13262604034494804</v>
      </c>
      <c r="M102" s="1">
        <f t="shared" si="31"/>
        <v>-0.87737119638524463</v>
      </c>
      <c r="Q102" s="52" t="s">
        <v>5566</v>
      </c>
      <c r="R102" s="37">
        <v>0.41189999999999999</v>
      </c>
      <c r="S102" s="37" t="s">
        <v>5567</v>
      </c>
      <c r="T102" s="37" t="s">
        <v>69</v>
      </c>
      <c r="U102" s="37" t="s">
        <v>65</v>
      </c>
      <c r="V102" s="39">
        <v>0.08</v>
      </c>
      <c r="X102" s="52" t="s">
        <v>5568</v>
      </c>
      <c r="Y102" s="37">
        <v>-9.375E-2</v>
      </c>
      <c r="Z102" s="37" t="s">
        <v>5569</v>
      </c>
      <c r="AA102" s="37" t="s">
        <v>69</v>
      </c>
      <c r="AB102" s="37" t="s">
        <v>65</v>
      </c>
      <c r="AC102" s="39" t="s">
        <v>2989</v>
      </c>
    </row>
    <row r="103" spans="1:29" x14ac:dyDescent="0.2">
      <c r="A103" s="53" t="s">
        <v>5429</v>
      </c>
      <c r="B103" s="54" t="s">
        <v>5570</v>
      </c>
      <c r="C103" s="54" t="s">
        <v>22</v>
      </c>
      <c r="D103" s="54" t="s">
        <v>24</v>
      </c>
      <c r="E103" s="54" t="s">
        <v>5499</v>
      </c>
      <c r="F103" s="54"/>
      <c r="G103" s="54">
        <v>52.929698557108885</v>
      </c>
      <c r="H103" s="100">
        <f>G103/$G$9</f>
        <v>7.9806607770737545E-2</v>
      </c>
      <c r="I103" s="54" t="s">
        <v>5429</v>
      </c>
      <c r="J103" s="54"/>
      <c r="K103" s="54"/>
      <c r="L103" s="95">
        <f t="shared" si="30"/>
        <v>0.12933347952073332</v>
      </c>
      <c r="M103" s="54">
        <f t="shared" si="31"/>
        <v>-0.88828903823618777</v>
      </c>
      <c r="Q103" s="52" t="s">
        <v>5571</v>
      </c>
      <c r="R103" s="37">
        <v>0.45540000000000003</v>
      </c>
      <c r="S103" s="37" t="s">
        <v>5572</v>
      </c>
      <c r="T103" s="37" t="s">
        <v>69</v>
      </c>
      <c r="U103" s="37" t="s">
        <v>65</v>
      </c>
      <c r="V103" s="39">
        <v>7.0000000000000007E-2</v>
      </c>
      <c r="X103" s="52" t="s">
        <v>5573</v>
      </c>
      <c r="Y103" s="37">
        <v>-6.2579999999999997E-2</v>
      </c>
      <c r="Z103" s="37" t="s">
        <v>5574</v>
      </c>
      <c r="AA103" s="37" t="s">
        <v>69</v>
      </c>
      <c r="AB103" s="37" t="s">
        <v>65</v>
      </c>
      <c r="AC103" s="39" t="s">
        <v>2989</v>
      </c>
    </row>
    <row r="104" spans="1:29" x14ac:dyDescent="0.2">
      <c r="A104" s="33" t="s">
        <v>5424</v>
      </c>
      <c r="B104" s="51" t="s">
        <v>854</v>
      </c>
      <c r="C104" s="51" t="s">
        <v>22</v>
      </c>
      <c r="D104" s="51" t="s">
        <v>24</v>
      </c>
      <c r="E104" s="51" t="s">
        <v>5508</v>
      </c>
      <c r="F104" s="51"/>
      <c r="G104" s="51">
        <v>283.39240008377897</v>
      </c>
      <c r="H104" s="42">
        <f>G104/$G$5</f>
        <v>0.20381166246649554</v>
      </c>
      <c r="I104" s="51" t="s">
        <v>5424</v>
      </c>
      <c r="J104" s="51"/>
      <c r="K104" s="51"/>
      <c r="L104" s="96">
        <f t="shared" si="30"/>
        <v>0.33029434792443763</v>
      </c>
      <c r="M104" s="51">
        <f t="shared" si="31"/>
        <v>-0.48109885799562885</v>
      </c>
      <c r="Q104" s="52" t="s">
        <v>5575</v>
      </c>
      <c r="R104" s="37">
        <v>0.51290000000000002</v>
      </c>
      <c r="S104" s="37" t="s">
        <v>5576</v>
      </c>
      <c r="T104" s="37" t="s">
        <v>49</v>
      </c>
      <c r="U104" s="37" t="s">
        <v>2281</v>
      </c>
      <c r="V104" s="39">
        <v>0.01</v>
      </c>
      <c r="X104" s="52" t="s">
        <v>5577</v>
      </c>
      <c r="Y104" s="37">
        <v>3.1140000000000001E-2</v>
      </c>
      <c r="Z104" s="37" t="s">
        <v>5578</v>
      </c>
      <c r="AA104" s="37" t="s">
        <v>69</v>
      </c>
      <c r="AB104" s="37" t="s">
        <v>65</v>
      </c>
      <c r="AC104" s="39" t="s">
        <v>2989</v>
      </c>
    </row>
    <row r="105" spans="1:29" x14ac:dyDescent="0.2">
      <c r="A105" s="52" t="s">
        <v>5424</v>
      </c>
      <c r="B105" s="1" t="s">
        <v>5579</v>
      </c>
      <c r="C105" s="1" t="s">
        <v>22</v>
      </c>
      <c r="D105" s="1" t="s">
        <v>24</v>
      </c>
      <c r="E105" s="1" t="s">
        <v>5508</v>
      </c>
      <c r="G105" s="1">
        <v>51.410667879453278</v>
      </c>
      <c r="H105" s="94">
        <f>G105/$G$5</f>
        <v>3.6973799177136051E-2</v>
      </c>
      <c r="I105" s="1" t="s">
        <v>5424</v>
      </c>
      <c r="L105" s="98">
        <f t="shared" si="30"/>
        <v>5.991922514006686E-2</v>
      </c>
      <c r="M105" s="1">
        <f t="shared" si="31"/>
        <v>-1.2224338114562714</v>
      </c>
      <c r="Q105" s="52" t="s">
        <v>5580</v>
      </c>
      <c r="R105" s="37">
        <v>-0.21790000000000001</v>
      </c>
      <c r="S105" s="37" t="s">
        <v>5581</v>
      </c>
      <c r="T105" s="37" t="s">
        <v>69</v>
      </c>
      <c r="U105" s="37" t="s">
        <v>65</v>
      </c>
      <c r="V105" s="39">
        <v>0.64</v>
      </c>
      <c r="X105" s="52" t="s">
        <v>5582</v>
      </c>
      <c r="Y105" s="37">
        <v>0.46860000000000002</v>
      </c>
      <c r="Z105" s="37" t="s">
        <v>5583</v>
      </c>
      <c r="AA105" s="37" t="s">
        <v>49</v>
      </c>
      <c r="AB105" s="37" t="s">
        <v>1270</v>
      </c>
      <c r="AC105" s="39" t="s">
        <v>2956</v>
      </c>
    </row>
    <row r="106" spans="1:29" x14ac:dyDescent="0.2">
      <c r="A106" s="53" t="s">
        <v>5429</v>
      </c>
      <c r="B106" s="54" t="s">
        <v>5584</v>
      </c>
      <c r="C106" s="54" t="s">
        <v>22</v>
      </c>
      <c r="D106" s="54" t="s">
        <v>24</v>
      </c>
      <c r="E106" s="54" t="s">
        <v>5508</v>
      </c>
      <c r="F106" s="54"/>
      <c r="G106" s="54">
        <v>48.624701377888918</v>
      </c>
      <c r="H106" s="100">
        <f>G106/$G$9</f>
        <v>7.3315597417345016E-2</v>
      </c>
      <c r="I106" s="54" t="s">
        <v>5429</v>
      </c>
      <c r="J106" s="54"/>
      <c r="K106" s="54"/>
      <c r="L106" s="95">
        <f t="shared" si="30"/>
        <v>0.11881423834435069</v>
      </c>
      <c r="M106" s="54">
        <f t="shared" si="31"/>
        <v>-0.92513151167928653</v>
      </c>
      <c r="Q106" s="52" t="s">
        <v>5585</v>
      </c>
      <c r="R106" s="37">
        <v>-0.1744</v>
      </c>
      <c r="S106" s="37" t="s">
        <v>5586</v>
      </c>
      <c r="T106" s="37" t="s">
        <v>69</v>
      </c>
      <c r="U106" s="37" t="s">
        <v>65</v>
      </c>
      <c r="V106" s="39">
        <v>0.91</v>
      </c>
      <c r="X106" s="52" t="s">
        <v>5587</v>
      </c>
      <c r="Y106" s="37">
        <v>0.37969999999999998</v>
      </c>
      <c r="Z106" s="37" t="s">
        <v>5588</v>
      </c>
      <c r="AA106" s="37" t="s">
        <v>69</v>
      </c>
      <c r="AB106" s="37" t="s">
        <v>65</v>
      </c>
      <c r="AC106" s="39">
        <v>0.13</v>
      </c>
    </row>
    <row r="107" spans="1:29" x14ac:dyDescent="0.2">
      <c r="A107" s="33" t="s">
        <v>5424</v>
      </c>
      <c r="B107" s="51" t="s">
        <v>1266</v>
      </c>
      <c r="C107" s="51" t="s">
        <v>22</v>
      </c>
      <c r="D107" s="51" t="s">
        <v>24</v>
      </c>
      <c r="E107" s="51" t="s">
        <v>3005</v>
      </c>
      <c r="F107" s="51"/>
      <c r="G107" s="51">
        <v>26.046415343594777</v>
      </c>
      <c r="H107" s="42">
        <f>G107/$G$5</f>
        <v>1.8732200337417394E-2</v>
      </c>
      <c r="I107" s="51" t="s">
        <v>5424</v>
      </c>
      <c r="J107" s="51"/>
      <c r="K107" s="51"/>
      <c r="L107" s="96">
        <f t="shared" si="30"/>
        <v>3.0357143554796861E-2</v>
      </c>
      <c r="M107" s="51">
        <f t="shared" si="31"/>
        <v>-1.517739095647169</v>
      </c>
      <c r="Q107" s="52" t="s">
        <v>5589</v>
      </c>
      <c r="R107" s="37">
        <v>-0.1169</v>
      </c>
      <c r="S107" s="37" t="s">
        <v>5590</v>
      </c>
      <c r="T107" s="37" t="s">
        <v>69</v>
      </c>
      <c r="U107" s="37" t="s">
        <v>65</v>
      </c>
      <c r="V107" s="39">
        <v>0.99</v>
      </c>
      <c r="X107" s="52" t="s">
        <v>5591</v>
      </c>
      <c r="Y107" s="37">
        <v>0.35589999999999999</v>
      </c>
      <c r="Z107" s="37" t="s">
        <v>5592</v>
      </c>
      <c r="AA107" s="37" t="s">
        <v>69</v>
      </c>
      <c r="AB107" s="37" t="s">
        <v>65</v>
      </c>
      <c r="AC107" s="39">
        <v>0.11</v>
      </c>
    </row>
    <row r="108" spans="1:29" x14ac:dyDescent="0.2">
      <c r="A108" s="52" t="s">
        <v>5424</v>
      </c>
      <c r="B108" s="1" t="s">
        <v>1283</v>
      </c>
      <c r="C108" s="1" t="s">
        <v>22</v>
      </c>
      <c r="D108" s="1" t="s">
        <v>24</v>
      </c>
      <c r="E108" s="1" t="s">
        <v>3005</v>
      </c>
      <c r="G108" s="1">
        <v>67.889116056377659</v>
      </c>
      <c r="H108" s="94">
        <f>G108/$G$5</f>
        <v>4.8824857698162305E-2</v>
      </c>
      <c r="I108" s="1" t="s">
        <v>5424</v>
      </c>
      <c r="L108" s="98">
        <f t="shared" si="30"/>
        <v>7.9124885891007413E-2</v>
      </c>
      <c r="M108" s="1">
        <f t="shared" si="31"/>
        <v>-1.1016869032866459</v>
      </c>
      <c r="Q108" s="52" t="s">
        <v>5593</v>
      </c>
      <c r="R108" s="37">
        <v>0.18060000000000001</v>
      </c>
      <c r="S108" s="37" t="s">
        <v>5594</v>
      </c>
      <c r="T108" s="37" t="s">
        <v>69</v>
      </c>
      <c r="U108" s="37" t="s">
        <v>65</v>
      </c>
      <c r="V108" s="39">
        <v>0.93</v>
      </c>
      <c r="X108" s="52" t="s">
        <v>5595</v>
      </c>
      <c r="Y108" s="37">
        <v>0.37490000000000001</v>
      </c>
      <c r="Z108" s="37" t="s">
        <v>5596</v>
      </c>
      <c r="AA108" s="37" t="s">
        <v>69</v>
      </c>
      <c r="AB108" s="37" t="s">
        <v>65</v>
      </c>
      <c r="AC108" s="39">
        <v>7.0000000000000007E-2</v>
      </c>
    </row>
    <row r="109" spans="1:29" x14ac:dyDescent="0.2">
      <c r="A109" s="52" t="s">
        <v>5424</v>
      </c>
      <c r="B109" s="1" t="s">
        <v>1297</v>
      </c>
      <c r="C109" s="1" t="s">
        <v>22</v>
      </c>
      <c r="D109" s="1" t="s">
        <v>24</v>
      </c>
      <c r="E109" s="1" t="s">
        <v>3005</v>
      </c>
      <c r="G109" s="1">
        <v>358.1504008450417</v>
      </c>
      <c r="H109" s="94">
        <f>G109/$G$5</f>
        <v>0.25757652141585385</v>
      </c>
      <c r="I109" s="1" t="s">
        <v>5424</v>
      </c>
      <c r="L109" s="98">
        <f t="shared" si="30"/>
        <v>0.41742493119440599</v>
      </c>
      <c r="M109" s="1">
        <f t="shared" si="31"/>
        <v>-0.37942161574778238</v>
      </c>
      <c r="Q109" s="52" t="s">
        <v>5597</v>
      </c>
      <c r="R109" s="37">
        <v>0.4052</v>
      </c>
      <c r="S109" s="37" t="s">
        <v>5558</v>
      </c>
      <c r="T109" s="37" t="s">
        <v>49</v>
      </c>
      <c r="U109" s="37" t="s">
        <v>1270</v>
      </c>
      <c r="V109" s="39" t="s">
        <v>2956</v>
      </c>
      <c r="X109" s="52" t="s">
        <v>5598</v>
      </c>
      <c r="Y109" s="37">
        <v>0.40610000000000002</v>
      </c>
      <c r="Z109" s="37" t="s">
        <v>5599</v>
      </c>
      <c r="AA109" s="37" t="s">
        <v>49</v>
      </c>
      <c r="AB109" s="37" t="s">
        <v>1290</v>
      </c>
      <c r="AC109" s="39">
        <v>0.03</v>
      </c>
    </row>
    <row r="110" spans="1:29" x14ac:dyDescent="0.2">
      <c r="A110" s="52" t="s">
        <v>5429</v>
      </c>
      <c r="B110" s="1" t="s">
        <v>1271</v>
      </c>
      <c r="C110" s="1" t="s">
        <v>22</v>
      </c>
      <c r="D110" s="1" t="s">
        <v>24</v>
      </c>
      <c r="E110" s="1" t="s">
        <v>3005</v>
      </c>
      <c r="G110" s="1">
        <v>85.318921794727501</v>
      </c>
      <c r="H110" s="94">
        <f>G110/$G$9</f>
        <v>0.12864259409577808</v>
      </c>
      <c r="I110" s="1" t="s">
        <v>5429</v>
      </c>
      <c r="L110" s="98">
        <f t="shared" si="30"/>
        <v>0.20847640030981063</v>
      </c>
      <c r="M110" s="1">
        <f t="shared" si="31"/>
        <v>-0.68094310037996719</v>
      </c>
      <c r="Q110" s="52" t="s">
        <v>5600</v>
      </c>
      <c r="R110" s="37">
        <v>0.18729999999999999</v>
      </c>
      <c r="S110" s="37" t="s">
        <v>5601</v>
      </c>
      <c r="T110" s="37" t="s">
        <v>69</v>
      </c>
      <c r="U110" s="37" t="s">
        <v>65</v>
      </c>
      <c r="V110" s="39">
        <v>0.91</v>
      </c>
      <c r="X110" s="52" t="s">
        <v>5602</v>
      </c>
      <c r="Y110" s="37">
        <v>0.49980000000000002</v>
      </c>
      <c r="Z110" s="37" t="s">
        <v>5603</v>
      </c>
      <c r="AA110" s="37" t="s">
        <v>49</v>
      </c>
      <c r="AB110" s="37" t="s">
        <v>2281</v>
      </c>
      <c r="AC110" s="39">
        <v>2E-3</v>
      </c>
    </row>
    <row r="111" spans="1:29" x14ac:dyDescent="0.2">
      <c r="A111" s="52" t="s">
        <v>5429</v>
      </c>
      <c r="B111" s="1" t="s">
        <v>1303</v>
      </c>
      <c r="C111" s="1" t="s">
        <v>22</v>
      </c>
      <c r="D111" s="1" t="s">
        <v>24</v>
      </c>
      <c r="E111" s="1" t="s">
        <v>3005</v>
      </c>
      <c r="G111" s="1">
        <v>77.462365794034341</v>
      </c>
      <c r="H111" s="94">
        <f>G111/$G$9</f>
        <v>0.11679659647499734</v>
      </c>
      <c r="I111" s="1" t="s">
        <v>5429</v>
      </c>
      <c r="L111" s="98">
        <f t="shared" si="30"/>
        <v>0.18927894118347915</v>
      </c>
      <c r="M111" s="1">
        <f t="shared" si="31"/>
        <v>-0.72289770213002102</v>
      </c>
      <c r="Q111" s="52" t="s">
        <v>5604</v>
      </c>
      <c r="R111" s="37">
        <v>0.23080000000000001</v>
      </c>
      <c r="S111" s="37" t="s">
        <v>5605</v>
      </c>
      <c r="T111" s="37" t="s">
        <v>69</v>
      </c>
      <c r="U111" s="37" t="s">
        <v>65</v>
      </c>
      <c r="V111" s="39">
        <v>0.83</v>
      </c>
      <c r="X111" s="52" t="s">
        <v>5606</v>
      </c>
      <c r="Y111" s="37">
        <v>-2.3789999999999999E-2</v>
      </c>
      <c r="Z111" s="37" t="s">
        <v>5607</v>
      </c>
      <c r="AA111" s="37" t="s">
        <v>69</v>
      </c>
      <c r="AB111" s="37" t="s">
        <v>65</v>
      </c>
      <c r="AC111" s="39" t="s">
        <v>2989</v>
      </c>
    </row>
    <row r="112" spans="1:29" x14ac:dyDescent="0.2">
      <c r="A112" s="53" t="s">
        <v>5429</v>
      </c>
      <c r="B112" s="54" t="s">
        <v>1756</v>
      </c>
      <c r="C112" s="54" t="s">
        <v>22</v>
      </c>
      <c r="D112" s="54" t="s">
        <v>24</v>
      </c>
      <c r="E112" s="54" t="s">
        <v>3005</v>
      </c>
      <c r="F112" s="54"/>
      <c r="G112" s="54">
        <v>74.359564244445835</v>
      </c>
      <c r="H112" s="100">
        <f>G112/$G$9</f>
        <v>0.11211823870971986</v>
      </c>
      <c r="I112" s="54" t="s">
        <v>5429</v>
      </c>
      <c r="J112" s="54"/>
      <c r="K112" s="54"/>
      <c r="L112" s="95">
        <f t="shared" si="30"/>
        <v>0.18169725960186911</v>
      </c>
      <c r="M112" s="54">
        <f t="shared" si="31"/>
        <v>-0.74065162276770247</v>
      </c>
      <c r="Q112" s="52" t="s">
        <v>5608</v>
      </c>
      <c r="R112" s="37">
        <v>0.2883</v>
      </c>
      <c r="S112" s="37" t="s">
        <v>5609</v>
      </c>
      <c r="T112" s="37" t="s">
        <v>69</v>
      </c>
      <c r="U112" s="37" t="s">
        <v>65</v>
      </c>
      <c r="V112" s="39">
        <v>0.47</v>
      </c>
      <c r="X112" s="52" t="s">
        <v>5610</v>
      </c>
      <c r="Y112" s="37">
        <v>-4.8479999999999999E-3</v>
      </c>
      <c r="Z112" s="37" t="s">
        <v>5611</v>
      </c>
      <c r="AA112" s="37" t="s">
        <v>69</v>
      </c>
      <c r="AB112" s="37" t="s">
        <v>65</v>
      </c>
      <c r="AC112" s="39" t="s">
        <v>2989</v>
      </c>
    </row>
    <row r="113" spans="1:29" x14ac:dyDescent="0.2">
      <c r="A113" s="33" t="s">
        <v>5424</v>
      </c>
      <c r="B113" s="51" t="s">
        <v>5612</v>
      </c>
      <c r="C113" s="51" t="s">
        <v>22</v>
      </c>
      <c r="D113" s="51" t="s">
        <v>24</v>
      </c>
      <c r="E113" s="51" t="s">
        <v>3006</v>
      </c>
      <c r="F113" s="51"/>
      <c r="G113" s="51">
        <v>110.25124998389951</v>
      </c>
      <c r="H113" s="42">
        <f>G113/$G$5</f>
        <v>7.9291083817296534E-2</v>
      </c>
      <c r="I113" s="51" t="s">
        <v>5424</v>
      </c>
      <c r="J113" s="51"/>
      <c r="K113" s="51"/>
      <c r="L113" s="96">
        <f t="shared" si="30"/>
        <v>0.12849802856576545</v>
      </c>
      <c r="M113" s="51">
        <f t="shared" si="31"/>
        <v>-0.89110353528659547</v>
      </c>
      <c r="Q113" s="52" t="s">
        <v>5613</v>
      </c>
      <c r="R113" s="37">
        <v>4.342E-2</v>
      </c>
      <c r="S113" s="37" t="s">
        <v>5614</v>
      </c>
      <c r="T113" s="37" t="s">
        <v>69</v>
      </c>
      <c r="U113" s="37" t="s">
        <v>65</v>
      </c>
      <c r="V113" s="39" t="s">
        <v>2989</v>
      </c>
      <c r="X113" s="52" t="s">
        <v>5615</v>
      </c>
      <c r="Y113" s="37">
        <v>2.632E-2</v>
      </c>
      <c r="Z113" s="37" t="s">
        <v>5616</v>
      </c>
      <c r="AA113" s="37" t="s">
        <v>69</v>
      </c>
      <c r="AB113" s="37" t="s">
        <v>65</v>
      </c>
      <c r="AC113" s="39" t="s">
        <v>2989</v>
      </c>
    </row>
    <row r="114" spans="1:29" x14ac:dyDescent="0.2">
      <c r="A114" s="52" t="s">
        <v>5424</v>
      </c>
      <c r="B114" s="1" t="s">
        <v>5617</v>
      </c>
      <c r="C114" s="1" t="s">
        <v>22</v>
      </c>
      <c r="D114" s="1" t="s">
        <v>24</v>
      </c>
      <c r="E114" s="1" t="s">
        <v>3006</v>
      </c>
      <c r="G114" s="1">
        <v>78.621083900908332</v>
      </c>
      <c r="H114" s="94">
        <f>G114/$G$5</f>
        <v>5.6543131749562908E-2</v>
      </c>
      <c r="I114" s="1" t="s">
        <v>5424</v>
      </c>
      <c r="L114" s="98">
        <f t="shared" si="30"/>
        <v>9.1633013561711968E-2</v>
      </c>
      <c r="M114" s="1">
        <f t="shared" si="31"/>
        <v>-1.0379480304305002</v>
      </c>
      <c r="Q114" s="52" t="s">
        <v>5618</v>
      </c>
      <c r="R114" s="37">
        <v>0.10100000000000001</v>
      </c>
      <c r="S114" s="37" t="s">
        <v>5619</v>
      </c>
      <c r="T114" s="37" t="s">
        <v>69</v>
      </c>
      <c r="U114" s="37" t="s">
        <v>65</v>
      </c>
      <c r="V114" s="39" t="s">
        <v>2989</v>
      </c>
      <c r="X114" s="52" t="s">
        <v>5620</v>
      </c>
      <c r="Y114" s="37">
        <v>0.12</v>
      </c>
      <c r="Z114" s="37" t="s">
        <v>5621</v>
      </c>
      <c r="AA114" s="37" t="s">
        <v>69</v>
      </c>
      <c r="AB114" s="37" t="s">
        <v>65</v>
      </c>
      <c r="AC114" s="39" t="s">
        <v>2989</v>
      </c>
    </row>
    <row r="115" spans="1:29" x14ac:dyDescent="0.2">
      <c r="A115" s="52" t="s">
        <v>5424</v>
      </c>
      <c r="B115" s="1" t="s">
        <v>5622</v>
      </c>
      <c r="C115" s="1" t="s">
        <v>22</v>
      </c>
      <c r="D115" s="1" t="s">
        <v>24</v>
      </c>
      <c r="E115" s="1" t="s">
        <v>3006</v>
      </c>
      <c r="G115" s="1">
        <v>43.673082915626956</v>
      </c>
      <c r="H115" s="94">
        <f>G115/$G$5</f>
        <v>3.1409041426091938E-2</v>
      </c>
      <c r="I115" s="1" t="s">
        <v>5424</v>
      </c>
      <c r="L115" s="98">
        <f t="shared" si="30"/>
        <v>5.0901056059380792E-2</v>
      </c>
      <c r="M115" s="1">
        <f t="shared" si="31"/>
        <v>-1.293273207132714</v>
      </c>
      <c r="Q115" s="52" t="s">
        <v>5623</v>
      </c>
      <c r="R115" s="37">
        <v>0.39839999999999998</v>
      </c>
      <c r="S115" s="37" t="s">
        <v>5624</v>
      </c>
      <c r="T115" s="37" t="s">
        <v>69</v>
      </c>
      <c r="U115" s="37" t="s">
        <v>65</v>
      </c>
      <c r="V115" s="39">
        <v>0.12</v>
      </c>
      <c r="X115" s="52" t="s">
        <v>5625</v>
      </c>
      <c r="Y115" s="37">
        <v>0.5575</v>
      </c>
      <c r="Z115" s="37" t="s">
        <v>5626</v>
      </c>
      <c r="AA115" s="37" t="s">
        <v>49</v>
      </c>
      <c r="AB115" s="37" t="s">
        <v>1270</v>
      </c>
      <c r="AC115" s="39" t="s">
        <v>2956</v>
      </c>
    </row>
    <row r="116" spans="1:29" x14ac:dyDescent="0.2">
      <c r="A116" s="52" t="s">
        <v>5429</v>
      </c>
      <c r="B116" s="1" t="s">
        <v>5627</v>
      </c>
      <c r="C116" s="1" t="s">
        <v>22</v>
      </c>
      <c r="D116" s="1" t="s">
        <v>24</v>
      </c>
      <c r="E116" s="1" t="s">
        <v>3006</v>
      </c>
      <c r="G116" s="1">
        <v>102.99959736563885</v>
      </c>
      <c r="H116" s="94">
        <f>G116/$G$9</f>
        <v>0.15530125225697913</v>
      </c>
      <c r="I116" s="1" t="s">
        <v>5429</v>
      </c>
      <c r="L116" s="98">
        <f t="shared" si="30"/>
        <v>0.25167905126381024</v>
      </c>
      <c r="M116" s="1">
        <f t="shared" si="31"/>
        <v>-0.5991529318459814</v>
      </c>
      <c r="Q116" s="52" t="s">
        <v>5628</v>
      </c>
      <c r="R116" s="37">
        <v>0.62309999999999999</v>
      </c>
      <c r="S116" s="37" t="s">
        <v>5629</v>
      </c>
      <c r="T116" s="37" t="s">
        <v>49</v>
      </c>
      <c r="U116" s="37" t="s">
        <v>2281</v>
      </c>
      <c r="V116" s="39">
        <v>1E-3</v>
      </c>
      <c r="X116" s="52" t="s">
        <v>5630</v>
      </c>
      <c r="Y116" s="37">
        <v>0.46860000000000002</v>
      </c>
      <c r="Z116" s="37" t="s">
        <v>5583</v>
      </c>
      <c r="AA116" s="37" t="s">
        <v>49</v>
      </c>
      <c r="AB116" s="37" t="s">
        <v>1270</v>
      </c>
      <c r="AC116" s="39" t="s">
        <v>2956</v>
      </c>
    </row>
    <row r="117" spans="1:29" x14ac:dyDescent="0.2">
      <c r="A117" s="52" t="s">
        <v>5429</v>
      </c>
      <c r="B117" s="1" t="s">
        <v>5631</v>
      </c>
      <c r="C117" s="1" t="s">
        <v>22</v>
      </c>
      <c r="D117" s="1" t="s">
        <v>24</v>
      </c>
      <c r="E117" s="1" t="s">
        <v>3006</v>
      </c>
      <c r="G117" s="1">
        <v>59.204624838152164</v>
      </c>
      <c r="H117" s="94">
        <f>G117/$G$9</f>
        <v>8.9267847757985783E-2</v>
      </c>
      <c r="I117" s="1" t="s">
        <v>5429</v>
      </c>
      <c r="L117" s="98">
        <f t="shared" si="30"/>
        <v>0.14466623356594646</v>
      </c>
      <c r="M117" s="1">
        <f t="shared" si="31"/>
        <v>-0.83963282539287365</v>
      </c>
      <c r="Q117" s="52" t="s">
        <v>5632</v>
      </c>
      <c r="R117" s="37">
        <v>0.4052</v>
      </c>
      <c r="S117" s="37" t="s">
        <v>5558</v>
      </c>
      <c r="T117" s="37" t="s">
        <v>49</v>
      </c>
      <c r="U117" s="37" t="s">
        <v>1270</v>
      </c>
      <c r="V117" s="39" t="s">
        <v>2956</v>
      </c>
      <c r="X117" s="52" t="s">
        <v>5633</v>
      </c>
      <c r="Y117" s="37">
        <v>0.44479999999999997</v>
      </c>
      <c r="Z117" s="37" t="s">
        <v>5634</v>
      </c>
      <c r="AA117" s="37" t="s">
        <v>49</v>
      </c>
      <c r="AB117" s="37" t="s">
        <v>1290</v>
      </c>
      <c r="AC117" s="39">
        <v>0.02</v>
      </c>
    </row>
    <row r="118" spans="1:29" x14ac:dyDescent="0.2">
      <c r="A118" s="53" t="s">
        <v>5429</v>
      </c>
      <c r="B118" s="54" t="s">
        <v>5635</v>
      </c>
      <c r="C118" s="54" t="s">
        <v>22</v>
      </c>
      <c r="D118" s="54" t="s">
        <v>24</v>
      </c>
      <c r="E118" s="54" t="s">
        <v>3006</v>
      </c>
      <c r="F118" s="54"/>
      <c r="G118" s="54">
        <v>51.120606712929337</v>
      </c>
      <c r="H118" s="100">
        <f>G118/$G$9</f>
        <v>7.7078886148180023E-2</v>
      </c>
      <c r="I118" s="54" t="s">
        <v>5429</v>
      </c>
      <c r="J118" s="54"/>
      <c r="K118" s="54"/>
      <c r="L118" s="95">
        <f t="shared" si="30"/>
        <v>0.1249129717650001</v>
      </c>
      <c r="M118" s="54">
        <f t="shared" si="31"/>
        <v>-0.90339245935655177</v>
      </c>
      <c r="Q118" s="52" t="s">
        <v>5636</v>
      </c>
      <c r="R118" s="37">
        <v>0.4486</v>
      </c>
      <c r="S118" s="37" t="s">
        <v>5637</v>
      </c>
      <c r="T118" s="37" t="s">
        <v>69</v>
      </c>
      <c r="U118" s="37" t="s">
        <v>65</v>
      </c>
      <c r="V118" s="39">
        <v>0.09</v>
      </c>
      <c r="X118" s="52" t="s">
        <v>5638</v>
      </c>
      <c r="Y118" s="37">
        <v>0.46379999999999999</v>
      </c>
      <c r="Z118" s="37" t="s">
        <v>5639</v>
      </c>
      <c r="AA118" s="37" t="s">
        <v>49</v>
      </c>
      <c r="AB118" s="37" t="s">
        <v>1290</v>
      </c>
      <c r="AC118" s="39">
        <v>0.01</v>
      </c>
    </row>
    <row r="119" spans="1:29" x14ac:dyDescent="0.2">
      <c r="A119" s="33" t="s">
        <v>5424</v>
      </c>
      <c r="B119" s="51" t="s">
        <v>2785</v>
      </c>
      <c r="C119" s="51" t="s">
        <v>22</v>
      </c>
      <c r="D119" s="51" t="s">
        <v>24</v>
      </c>
      <c r="E119" s="51" t="s">
        <v>3007</v>
      </c>
      <c r="F119" s="51"/>
      <c r="G119" s="51">
        <v>72.034438740701844</v>
      </c>
      <c r="H119" s="42">
        <f>G119/$G$5</f>
        <v>5.1806113044115198E-2</v>
      </c>
      <c r="I119" s="51" t="s">
        <v>5424</v>
      </c>
      <c r="J119" s="51"/>
      <c r="K119" s="51"/>
      <c r="L119" s="96">
        <f t="shared" si="30"/>
        <v>8.3956266875643795E-2</v>
      </c>
      <c r="M119" s="51">
        <f t="shared" si="31"/>
        <v>-1.0759468806107508</v>
      </c>
      <c r="Q119" s="52" t="s">
        <v>5640</v>
      </c>
      <c r="R119" s="37">
        <v>0.50619999999999998</v>
      </c>
      <c r="S119" s="37" t="s">
        <v>5641</v>
      </c>
      <c r="T119" s="37" t="s">
        <v>49</v>
      </c>
      <c r="U119" s="37" t="s">
        <v>1290</v>
      </c>
      <c r="V119" s="39">
        <v>0.02</v>
      </c>
      <c r="X119" s="52" t="s">
        <v>5642</v>
      </c>
      <c r="Y119" s="37">
        <v>0.495</v>
      </c>
      <c r="Z119" s="37" t="s">
        <v>5643</v>
      </c>
      <c r="AA119" s="37" t="s">
        <v>49</v>
      </c>
      <c r="AB119" s="37" t="s">
        <v>2281</v>
      </c>
      <c r="AC119" s="39">
        <v>4.0000000000000001E-3</v>
      </c>
    </row>
    <row r="120" spans="1:29" x14ac:dyDescent="0.2">
      <c r="A120" s="52" t="s">
        <v>5424</v>
      </c>
      <c r="B120" s="1" t="s">
        <v>5644</v>
      </c>
      <c r="C120" s="1" t="s">
        <v>22</v>
      </c>
      <c r="D120" s="1" t="s">
        <v>24</v>
      </c>
      <c r="E120" s="1" t="s">
        <v>3007</v>
      </c>
      <c r="G120" s="1">
        <v>60.438751454349166</v>
      </c>
      <c r="H120" s="94">
        <f>G120/$G$5</f>
        <v>4.3466664623570135E-2</v>
      </c>
      <c r="I120" s="1" t="s">
        <v>5424</v>
      </c>
      <c r="L120" s="98">
        <f t="shared" si="30"/>
        <v>7.0441472654453344E-2</v>
      </c>
      <c r="M120" s="1">
        <f t="shared" si="31"/>
        <v>-1.1521715732184263</v>
      </c>
      <c r="Q120" s="52" t="s">
        <v>5645</v>
      </c>
      <c r="R120" s="37">
        <v>5.756E-2</v>
      </c>
      <c r="S120" s="37" t="s">
        <v>5646</v>
      </c>
      <c r="T120" s="37" t="s">
        <v>69</v>
      </c>
      <c r="U120" s="37" t="s">
        <v>65</v>
      </c>
      <c r="V120" s="39" t="s">
        <v>2989</v>
      </c>
      <c r="X120" s="52" t="s">
        <v>5647</v>
      </c>
      <c r="Y120" s="37">
        <v>0.5887</v>
      </c>
      <c r="Z120" s="37" t="s">
        <v>5648</v>
      </c>
      <c r="AA120" s="37" t="s">
        <v>49</v>
      </c>
      <c r="AB120" s="37" t="s">
        <v>1270</v>
      </c>
      <c r="AC120" s="39" t="s">
        <v>2956</v>
      </c>
    </row>
    <row r="121" spans="1:29" x14ac:dyDescent="0.2">
      <c r="A121" s="52" t="s">
        <v>5424</v>
      </c>
      <c r="B121" s="1" t="s">
        <v>5649</v>
      </c>
      <c r="C121" s="1" t="s">
        <v>22</v>
      </c>
      <c r="D121" s="1" t="s">
        <v>24</v>
      </c>
      <c r="E121" s="1" t="s">
        <v>3007</v>
      </c>
      <c r="G121" s="1">
        <v>54.028649204846495</v>
      </c>
      <c r="H121" s="94">
        <f>G121/$G$5</f>
        <v>3.8856612993162488E-2</v>
      </c>
      <c r="I121" s="1" t="s">
        <v>5424</v>
      </c>
      <c r="L121" s="98">
        <f t="shared" si="30"/>
        <v>6.2970487045797136E-2</v>
      </c>
      <c r="M121" s="1">
        <f t="shared" si="31"/>
        <v>-1.2008629476303792</v>
      </c>
      <c r="Q121" s="52" t="s">
        <v>5650</v>
      </c>
      <c r="R121" s="37">
        <v>0.35499999999999998</v>
      </c>
      <c r="S121" s="37" t="s">
        <v>5651</v>
      </c>
      <c r="T121" s="37" t="s">
        <v>69</v>
      </c>
      <c r="U121" s="37" t="s">
        <v>65</v>
      </c>
      <c r="V121" s="39">
        <v>0.3</v>
      </c>
      <c r="X121" s="52" t="s">
        <v>5652</v>
      </c>
      <c r="Y121" s="37">
        <v>1.8939999999999999E-2</v>
      </c>
      <c r="Z121" s="37" t="s">
        <v>5653</v>
      </c>
      <c r="AA121" s="37" t="s">
        <v>69</v>
      </c>
      <c r="AB121" s="37" t="s">
        <v>65</v>
      </c>
      <c r="AC121" s="39" t="s">
        <v>2989</v>
      </c>
    </row>
    <row r="122" spans="1:29" x14ac:dyDescent="0.2">
      <c r="A122" s="52" t="s">
        <v>5429</v>
      </c>
      <c r="B122" s="1" t="s">
        <v>5654</v>
      </c>
      <c r="C122" s="1" t="s">
        <v>22</v>
      </c>
      <c r="D122" s="1" t="s">
        <v>24</v>
      </c>
      <c r="E122" s="1" t="s">
        <v>3007</v>
      </c>
      <c r="G122" s="1">
        <v>116.97932428203949</v>
      </c>
      <c r="H122" s="94">
        <f>G122/$G$9</f>
        <v>0.17637967539508642</v>
      </c>
      <c r="I122" s="1" t="s">
        <v>5429</v>
      </c>
      <c r="L122" s="98">
        <f t="shared" si="30"/>
        <v>0.28583845088512</v>
      </c>
      <c r="M122" s="1">
        <f t="shared" si="31"/>
        <v>-0.54387935047853586</v>
      </c>
      <c r="Q122" s="52" t="s">
        <v>5655</v>
      </c>
      <c r="R122" s="37">
        <v>0.5796</v>
      </c>
      <c r="S122" s="37" t="s">
        <v>5656</v>
      </c>
      <c r="T122" s="37" t="s">
        <v>49</v>
      </c>
      <c r="U122" s="37" t="s">
        <v>2281</v>
      </c>
      <c r="V122" s="39">
        <v>6.0000000000000001E-3</v>
      </c>
      <c r="X122" s="52" t="s">
        <v>5657</v>
      </c>
      <c r="Y122" s="37">
        <v>5.0110000000000002E-2</v>
      </c>
      <c r="Z122" s="37" t="s">
        <v>5658</v>
      </c>
      <c r="AA122" s="37" t="s">
        <v>69</v>
      </c>
      <c r="AB122" s="37" t="s">
        <v>65</v>
      </c>
      <c r="AC122" s="39" t="s">
        <v>2989</v>
      </c>
    </row>
    <row r="123" spans="1:29" x14ac:dyDescent="0.2">
      <c r="A123" s="52" t="s">
        <v>5429</v>
      </c>
      <c r="B123" s="1" t="s">
        <v>5659</v>
      </c>
      <c r="C123" s="1" t="s">
        <v>22</v>
      </c>
      <c r="D123" s="1" t="s">
        <v>24</v>
      </c>
      <c r="E123" s="1" t="s">
        <v>3007</v>
      </c>
      <c r="G123" s="1">
        <v>74.851064952155014</v>
      </c>
      <c r="H123" s="94">
        <f>G123/$G$9</f>
        <v>0.11285931612501751</v>
      </c>
      <c r="I123" s="1" t="s">
        <v>5429</v>
      </c>
      <c r="L123" s="98">
        <f t="shared" si="30"/>
        <v>0.18289823936271818</v>
      </c>
      <c r="M123" s="1">
        <f t="shared" si="31"/>
        <v>-0.73779047516183582</v>
      </c>
      <c r="Q123" s="52" t="s">
        <v>5660</v>
      </c>
      <c r="R123" s="37">
        <v>0.36180000000000001</v>
      </c>
      <c r="S123" s="37" t="s">
        <v>5661</v>
      </c>
      <c r="T123" s="37" t="s">
        <v>69</v>
      </c>
      <c r="U123" s="37" t="s">
        <v>65</v>
      </c>
      <c r="V123" s="39">
        <v>0.28000000000000003</v>
      </c>
      <c r="X123" s="52" t="s">
        <v>5662</v>
      </c>
      <c r="Y123" s="37">
        <v>0.14380000000000001</v>
      </c>
      <c r="Z123" s="37" t="s">
        <v>5663</v>
      </c>
      <c r="AA123" s="37" t="s">
        <v>69</v>
      </c>
      <c r="AB123" s="37" t="s">
        <v>65</v>
      </c>
      <c r="AC123" s="39">
        <v>0.96</v>
      </c>
    </row>
    <row r="124" spans="1:29" x14ac:dyDescent="0.2">
      <c r="A124" s="53" t="s">
        <v>5429</v>
      </c>
      <c r="B124" s="54" t="s">
        <v>5664</v>
      </c>
      <c r="C124" s="54" t="s">
        <v>22</v>
      </c>
      <c r="D124" s="54" t="s">
        <v>24</v>
      </c>
      <c r="E124" s="54" t="s">
        <v>3007</v>
      </c>
      <c r="F124" s="54"/>
      <c r="G124" s="54">
        <v>43.884373346017533</v>
      </c>
      <c r="H124" s="100">
        <f>G124/$G$9</f>
        <v>6.6168201715931532E-2</v>
      </c>
      <c r="I124" s="54" t="s">
        <v>5429</v>
      </c>
      <c r="J124" s="54"/>
      <c r="K124" s="54"/>
      <c r="L124" s="95">
        <f t="shared" si="30"/>
        <v>0.10723126819442429</v>
      </c>
      <c r="M124" s="54">
        <f t="shared" si="31"/>
        <v>-0.96967855770083411</v>
      </c>
      <c r="Q124" s="52" t="s">
        <v>5665</v>
      </c>
      <c r="R124" s="37">
        <v>0.4052</v>
      </c>
      <c r="S124" s="37" t="s">
        <v>5558</v>
      </c>
      <c r="T124" s="37" t="s">
        <v>49</v>
      </c>
      <c r="U124" s="37" t="s">
        <v>1270</v>
      </c>
      <c r="V124" s="39" t="s">
        <v>2956</v>
      </c>
      <c r="X124" s="52" t="s">
        <v>5666</v>
      </c>
      <c r="Y124" s="37">
        <v>0.58130000000000004</v>
      </c>
      <c r="Z124" s="37" t="s">
        <v>5667</v>
      </c>
      <c r="AA124" s="37" t="s">
        <v>49</v>
      </c>
      <c r="AB124" s="37" t="s">
        <v>1270</v>
      </c>
      <c r="AC124" s="39" t="s">
        <v>2956</v>
      </c>
    </row>
    <row r="125" spans="1:29" x14ac:dyDescent="0.2">
      <c r="G125" s="1"/>
      <c r="Q125" s="52" t="s">
        <v>5668</v>
      </c>
      <c r="R125" s="37">
        <v>0.46279999999999999</v>
      </c>
      <c r="S125" s="37" t="s">
        <v>5669</v>
      </c>
      <c r="T125" s="37" t="s">
        <v>69</v>
      </c>
      <c r="U125" s="37" t="s">
        <v>65</v>
      </c>
      <c r="V125" s="39">
        <v>0.06</v>
      </c>
      <c r="X125" s="52" t="s">
        <v>5670</v>
      </c>
      <c r="Y125" s="37">
        <v>0.4924</v>
      </c>
      <c r="Z125" s="37" t="s">
        <v>5671</v>
      </c>
      <c r="AA125" s="37" t="s">
        <v>49</v>
      </c>
      <c r="AB125" s="37" t="s">
        <v>1290</v>
      </c>
      <c r="AC125" s="39">
        <v>0.02</v>
      </c>
    </row>
    <row r="126" spans="1:29" x14ac:dyDescent="0.2">
      <c r="G126" s="1"/>
      <c r="Q126" s="52" t="s">
        <v>5672</v>
      </c>
      <c r="R126" s="37">
        <v>0.29749999999999999</v>
      </c>
      <c r="S126" s="37" t="s">
        <v>5673</v>
      </c>
      <c r="T126" s="37" t="s">
        <v>69</v>
      </c>
      <c r="U126" s="37" t="s">
        <v>65</v>
      </c>
      <c r="V126" s="39">
        <v>0.43</v>
      </c>
      <c r="X126" s="52" t="s">
        <v>5674</v>
      </c>
      <c r="Y126" s="37">
        <v>0.46860000000000002</v>
      </c>
      <c r="Z126" s="37" t="s">
        <v>5583</v>
      </c>
      <c r="AA126" s="37" t="s">
        <v>49</v>
      </c>
      <c r="AB126" s="37" t="s">
        <v>1270</v>
      </c>
      <c r="AC126" s="39" t="s">
        <v>2956</v>
      </c>
    </row>
    <row r="127" spans="1:29" x14ac:dyDescent="0.2">
      <c r="G127" s="1"/>
      <c r="Q127" s="52" t="s">
        <v>5675</v>
      </c>
      <c r="R127" s="37">
        <v>0.52210000000000001</v>
      </c>
      <c r="S127" s="37" t="s">
        <v>5676</v>
      </c>
      <c r="T127" s="37" t="s">
        <v>49</v>
      </c>
      <c r="U127" s="37" t="s">
        <v>2281</v>
      </c>
      <c r="V127" s="39">
        <v>8.0000000000000002E-3</v>
      </c>
      <c r="X127" s="52" t="s">
        <v>5677</v>
      </c>
      <c r="Y127" s="37">
        <v>0.48759999999999998</v>
      </c>
      <c r="Z127" s="37" t="s">
        <v>5678</v>
      </c>
      <c r="AA127" s="37" t="s">
        <v>49</v>
      </c>
      <c r="AB127" s="37" t="s">
        <v>2281</v>
      </c>
      <c r="AC127" s="39">
        <v>8.9999999999999993E-3</v>
      </c>
    </row>
    <row r="128" spans="1:29" x14ac:dyDescent="0.2">
      <c r="G128" s="1"/>
      <c r="Q128" s="52" t="s">
        <v>5679</v>
      </c>
      <c r="R128" s="37">
        <v>0.30420000000000003</v>
      </c>
      <c r="S128" s="37" t="s">
        <v>5680</v>
      </c>
      <c r="T128" s="37" t="s">
        <v>69</v>
      </c>
      <c r="U128" s="37" t="s">
        <v>65</v>
      </c>
      <c r="V128" s="39">
        <v>0.4</v>
      </c>
      <c r="X128" s="52" t="s">
        <v>5681</v>
      </c>
      <c r="Y128" s="37">
        <v>0.51880000000000004</v>
      </c>
      <c r="Z128" s="37" t="s">
        <v>5682</v>
      </c>
      <c r="AA128" s="37" t="s">
        <v>49</v>
      </c>
      <c r="AB128" s="37" t="s">
        <v>2281</v>
      </c>
      <c r="AC128" s="39">
        <v>4.0000000000000001E-3</v>
      </c>
    </row>
    <row r="129" spans="8:29" s="1" customFormat="1" x14ac:dyDescent="0.2">
      <c r="H129" s="94"/>
      <c r="L129" s="98"/>
      <c r="Q129" s="52" t="s">
        <v>5683</v>
      </c>
      <c r="R129" s="37">
        <v>0.34760000000000002</v>
      </c>
      <c r="S129" s="37" t="s">
        <v>5684</v>
      </c>
      <c r="T129" s="37" t="s">
        <v>69</v>
      </c>
      <c r="U129" s="37" t="s">
        <v>65</v>
      </c>
      <c r="V129" s="39">
        <v>0.32</v>
      </c>
      <c r="X129" s="52" t="s">
        <v>5685</v>
      </c>
      <c r="Y129" s="37">
        <v>0.61250000000000004</v>
      </c>
      <c r="Z129" s="37" t="s">
        <v>5686</v>
      </c>
      <c r="AA129" s="37" t="s">
        <v>49</v>
      </c>
      <c r="AB129" s="37" t="s">
        <v>1270</v>
      </c>
      <c r="AC129" s="39" t="s">
        <v>2956</v>
      </c>
    </row>
    <row r="130" spans="8:29" s="1" customFormat="1" x14ac:dyDescent="0.2">
      <c r="H130" s="94"/>
      <c r="L130" s="98"/>
      <c r="Q130" s="52" t="s">
        <v>5687</v>
      </c>
      <c r="R130" s="37">
        <v>0.4052</v>
      </c>
      <c r="S130" s="37" t="s">
        <v>5558</v>
      </c>
      <c r="T130" s="37" t="s">
        <v>49</v>
      </c>
      <c r="U130" s="37" t="s">
        <v>1270</v>
      </c>
      <c r="V130" s="39" t="s">
        <v>2956</v>
      </c>
      <c r="X130" s="52" t="s">
        <v>5688</v>
      </c>
      <c r="Y130" s="37">
        <v>3.117E-2</v>
      </c>
      <c r="Z130" s="37" t="s">
        <v>5689</v>
      </c>
      <c r="AA130" s="37" t="s">
        <v>69</v>
      </c>
      <c r="AB130" s="37" t="s">
        <v>65</v>
      </c>
      <c r="AC130" s="39" t="s">
        <v>2989</v>
      </c>
    </row>
    <row r="131" spans="8:29" s="1" customFormat="1" x14ac:dyDescent="0.2">
      <c r="H131" s="94"/>
      <c r="L131" s="98"/>
      <c r="Q131" s="52" t="s">
        <v>5690</v>
      </c>
      <c r="R131" s="37">
        <v>0.22459999999999999</v>
      </c>
      <c r="S131" s="37" t="s">
        <v>5546</v>
      </c>
      <c r="T131" s="37" t="s">
        <v>69</v>
      </c>
      <c r="U131" s="37" t="s">
        <v>65</v>
      </c>
      <c r="V131" s="39">
        <v>0.56999999999999995</v>
      </c>
      <c r="X131" s="52" t="s">
        <v>5691</v>
      </c>
      <c r="Y131" s="37">
        <v>0.1249</v>
      </c>
      <c r="Z131" s="37" t="s">
        <v>5692</v>
      </c>
      <c r="AA131" s="37" t="s">
        <v>69</v>
      </c>
      <c r="AB131" s="37" t="s">
        <v>65</v>
      </c>
      <c r="AC131" s="39">
        <v>0.98</v>
      </c>
    </row>
    <row r="132" spans="8:29" s="1" customFormat="1" x14ac:dyDescent="0.2">
      <c r="H132" s="94"/>
      <c r="L132" s="98"/>
      <c r="Q132" s="52" t="s">
        <v>5693</v>
      </c>
      <c r="R132" s="37">
        <v>6.7450000000000001E-3</v>
      </c>
      <c r="S132" s="37" t="s">
        <v>5549</v>
      </c>
      <c r="T132" s="37" t="s">
        <v>69</v>
      </c>
      <c r="U132" s="37" t="s">
        <v>65</v>
      </c>
      <c r="V132" s="39" t="s">
        <v>2989</v>
      </c>
      <c r="X132" s="52" t="s">
        <v>5694</v>
      </c>
      <c r="Y132" s="37">
        <v>0.56240000000000001</v>
      </c>
      <c r="Z132" s="37" t="s">
        <v>5695</v>
      </c>
      <c r="AA132" s="37" t="s">
        <v>49</v>
      </c>
      <c r="AB132" s="37" t="s">
        <v>2281</v>
      </c>
      <c r="AC132" s="39">
        <v>1E-3</v>
      </c>
    </row>
    <row r="133" spans="8:29" s="1" customFormat="1" x14ac:dyDescent="0.2">
      <c r="H133" s="94"/>
      <c r="L133" s="98"/>
      <c r="Q133" s="52" t="s">
        <v>5696</v>
      </c>
      <c r="R133" s="37">
        <v>5.0169999999999999E-2</v>
      </c>
      <c r="S133" s="37" t="s">
        <v>5552</v>
      </c>
      <c r="T133" s="37" t="s">
        <v>69</v>
      </c>
      <c r="U133" s="37" t="s">
        <v>65</v>
      </c>
      <c r="V133" s="39" t="s">
        <v>2989</v>
      </c>
      <c r="X133" s="52" t="s">
        <v>5697</v>
      </c>
      <c r="Y133" s="37">
        <v>0.47349999999999998</v>
      </c>
      <c r="Z133" s="37" t="s">
        <v>5698</v>
      </c>
      <c r="AA133" s="37" t="s">
        <v>49</v>
      </c>
      <c r="AB133" s="37" t="s">
        <v>1290</v>
      </c>
      <c r="AC133" s="39">
        <v>0.03</v>
      </c>
    </row>
    <row r="134" spans="8:29" s="1" customFormat="1" x14ac:dyDescent="0.2">
      <c r="H134" s="94"/>
      <c r="L134" s="98"/>
      <c r="Q134" s="52" t="s">
        <v>5699</v>
      </c>
      <c r="R134" s="37">
        <v>0.1077</v>
      </c>
      <c r="S134" s="37" t="s">
        <v>5555</v>
      </c>
      <c r="T134" s="37" t="s">
        <v>69</v>
      </c>
      <c r="U134" s="37" t="s">
        <v>65</v>
      </c>
      <c r="V134" s="39" t="s">
        <v>2989</v>
      </c>
      <c r="X134" s="52" t="s">
        <v>5700</v>
      </c>
      <c r="Y134" s="37">
        <v>0.44969999999999999</v>
      </c>
      <c r="Z134" s="37" t="s">
        <v>5701</v>
      </c>
      <c r="AA134" s="37" t="s">
        <v>49</v>
      </c>
      <c r="AB134" s="37" t="s">
        <v>1290</v>
      </c>
      <c r="AC134" s="39">
        <v>0.02</v>
      </c>
    </row>
    <row r="135" spans="8:29" s="1" customFormat="1" x14ac:dyDescent="0.2">
      <c r="H135" s="94"/>
      <c r="L135" s="98"/>
      <c r="Q135" s="52" t="s">
        <v>5702</v>
      </c>
      <c r="R135" s="37">
        <v>-0.21790000000000001</v>
      </c>
      <c r="S135" s="37" t="s">
        <v>5581</v>
      </c>
      <c r="T135" s="37" t="s">
        <v>69</v>
      </c>
      <c r="U135" s="37" t="s">
        <v>65</v>
      </c>
      <c r="V135" s="39">
        <v>0.64</v>
      </c>
      <c r="X135" s="52" t="s">
        <v>5703</v>
      </c>
      <c r="Y135" s="37">
        <v>0.46860000000000002</v>
      </c>
      <c r="Z135" s="37" t="s">
        <v>5583</v>
      </c>
      <c r="AA135" s="37" t="s">
        <v>49</v>
      </c>
      <c r="AB135" s="37" t="s">
        <v>1270</v>
      </c>
      <c r="AC135" s="39" t="s">
        <v>2956</v>
      </c>
    </row>
    <row r="136" spans="8:29" s="1" customFormat="1" x14ac:dyDescent="0.2">
      <c r="H136" s="94"/>
      <c r="L136" s="98"/>
      <c r="Q136" s="52" t="s">
        <v>5704</v>
      </c>
      <c r="R136" s="37">
        <v>-0.1744</v>
      </c>
      <c r="S136" s="37" t="s">
        <v>5586</v>
      </c>
      <c r="T136" s="37" t="s">
        <v>69</v>
      </c>
      <c r="U136" s="37" t="s">
        <v>65</v>
      </c>
      <c r="V136" s="39">
        <v>0.91</v>
      </c>
      <c r="X136" s="52" t="s">
        <v>5705</v>
      </c>
      <c r="Y136" s="37">
        <v>0.49980000000000002</v>
      </c>
      <c r="Z136" s="37" t="s">
        <v>5706</v>
      </c>
      <c r="AA136" s="37" t="s">
        <v>49</v>
      </c>
      <c r="AB136" s="37" t="s">
        <v>2281</v>
      </c>
      <c r="AC136" s="39">
        <v>6.0000000000000001E-3</v>
      </c>
    </row>
    <row r="137" spans="8:29" s="1" customFormat="1" x14ac:dyDescent="0.2">
      <c r="H137" s="94"/>
      <c r="L137" s="98"/>
      <c r="Q137" s="52" t="s">
        <v>5707</v>
      </c>
      <c r="R137" s="37">
        <v>-0.1169</v>
      </c>
      <c r="S137" s="37" t="s">
        <v>5590</v>
      </c>
      <c r="T137" s="37" t="s">
        <v>69</v>
      </c>
      <c r="U137" s="37" t="s">
        <v>65</v>
      </c>
      <c r="V137" s="39">
        <v>0.99</v>
      </c>
      <c r="X137" s="52" t="s">
        <v>5708</v>
      </c>
      <c r="Y137" s="37">
        <v>0.59350000000000003</v>
      </c>
      <c r="Z137" s="37" t="s">
        <v>5709</v>
      </c>
      <c r="AA137" s="37" t="s">
        <v>49</v>
      </c>
      <c r="AB137" s="37" t="s">
        <v>1270</v>
      </c>
      <c r="AC137" s="39" t="s">
        <v>2956</v>
      </c>
    </row>
    <row r="138" spans="8:29" s="1" customFormat="1" x14ac:dyDescent="0.2">
      <c r="H138" s="94"/>
      <c r="L138" s="98"/>
      <c r="Q138" s="52" t="s">
        <v>5710</v>
      </c>
      <c r="R138" s="37">
        <v>4.342E-2</v>
      </c>
      <c r="S138" s="37" t="s">
        <v>5614</v>
      </c>
      <c r="T138" s="37" t="s">
        <v>69</v>
      </c>
      <c r="U138" s="37" t="s">
        <v>65</v>
      </c>
      <c r="V138" s="39" t="s">
        <v>2989</v>
      </c>
      <c r="X138" s="52" t="s">
        <v>5711</v>
      </c>
      <c r="Y138" s="37">
        <v>9.3719999999999998E-2</v>
      </c>
      <c r="Z138" s="37" t="s">
        <v>5712</v>
      </c>
      <c r="AA138" s="37" t="s">
        <v>69</v>
      </c>
      <c r="AB138" s="37" t="s">
        <v>65</v>
      </c>
      <c r="AC138" s="39" t="s">
        <v>2989</v>
      </c>
    </row>
    <row r="139" spans="8:29" s="1" customFormat="1" x14ac:dyDescent="0.2">
      <c r="H139" s="94"/>
      <c r="L139" s="98"/>
      <c r="Q139" s="52" t="s">
        <v>5713</v>
      </c>
      <c r="R139" s="37">
        <v>0.10100000000000001</v>
      </c>
      <c r="S139" s="37" t="s">
        <v>5619</v>
      </c>
      <c r="T139" s="37" t="s">
        <v>69</v>
      </c>
      <c r="U139" s="37" t="s">
        <v>65</v>
      </c>
      <c r="V139" s="39" t="s">
        <v>2989</v>
      </c>
      <c r="X139" s="52" t="s">
        <v>5714</v>
      </c>
      <c r="Y139" s="37">
        <v>0.53120000000000001</v>
      </c>
      <c r="Z139" s="37" t="s">
        <v>5715</v>
      </c>
      <c r="AA139" s="37" t="s">
        <v>49</v>
      </c>
      <c r="AB139" s="37" t="s">
        <v>1270</v>
      </c>
      <c r="AC139" s="39" t="s">
        <v>2956</v>
      </c>
    </row>
    <row r="140" spans="8:29" s="1" customFormat="1" x14ac:dyDescent="0.2">
      <c r="H140" s="94"/>
      <c r="L140" s="98"/>
      <c r="Q140" s="53" t="s">
        <v>5716</v>
      </c>
      <c r="R140" s="44">
        <v>5.756E-2</v>
      </c>
      <c r="S140" s="44" t="s">
        <v>5646</v>
      </c>
      <c r="T140" s="44" t="s">
        <v>69</v>
      </c>
      <c r="U140" s="44" t="s">
        <v>65</v>
      </c>
      <c r="V140" s="45" t="s">
        <v>2989</v>
      </c>
      <c r="X140" s="52" t="s">
        <v>5717</v>
      </c>
      <c r="Y140" s="37">
        <v>0.44230000000000003</v>
      </c>
      <c r="Z140" s="37" t="s">
        <v>5718</v>
      </c>
      <c r="AA140" s="37" t="s">
        <v>49</v>
      </c>
      <c r="AB140" s="37" t="s">
        <v>1290</v>
      </c>
      <c r="AC140" s="39">
        <v>0.04</v>
      </c>
    </row>
    <row r="141" spans="8:29" s="1" customFormat="1" x14ac:dyDescent="0.2">
      <c r="H141" s="94"/>
      <c r="L141" s="98"/>
      <c r="R141" s="37"/>
      <c r="S141" s="37"/>
      <c r="T141" s="37"/>
      <c r="U141" s="37"/>
      <c r="V141" s="37"/>
      <c r="X141" s="52" t="s">
        <v>5719</v>
      </c>
      <c r="Y141" s="37">
        <v>0.41849999999999998</v>
      </c>
      <c r="Z141" s="37" t="s">
        <v>5720</v>
      </c>
      <c r="AA141" s="37" t="s">
        <v>49</v>
      </c>
      <c r="AB141" s="37" t="s">
        <v>1290</v>
      </c>
      <c r="AC141" s="39">
        <v>0.03</v>
      </c>
    </row>
    <row r="142" spans="8:29" s="1" customFormat="1" x14ac:dyDescent="0.2">
      <c r="H142" s="94"/>
      <c r="L142" s="98"/>
      <c r="R142" s="37"/>
      <c r="S142" s="37"/>
      <c r="T142" s="37"/>
      <c r="U142" s="37"/>
      <c r="V142" s="37"/>
      <c r="X142" s="52" t="s">
        <v>5721</v>
      </c>
      <c r="Y142" s="37">
        <v>0.4375</v>
      </c>
      <c r="Z142" s="37" t="s">
        <v>5722</v>
      </c>
      <c r="AA142" s="37" t="s">
        <v>49</v>
      </c>
      <c r="AB142" s="37" t="s">
        <v>1290</v>
      </c>
      <c r="AC142" s="39">
        <v>0.02</v>
      </c>
    </row>
    <row r="143" spans="8:29" s="1" customFormat="1" x14ac:dyDescent="0.2">
      <c r="H143" s="94"/>
      <c r="L143" s="98"/>
      <c r="R143" s="37"/>
      <c r="S143" s="37"/>
      <c r="T143" s="37"/>
      <c r="U143" s="37"/>
      <c r="V143" s="37"/>
      <c r="X143" s="52" t="s">
        <v>5723</v>
      </c>
      <c r="Y143" s="37">
        <v>0.46860000000000002</v>
      </c>
      <c r="Z143" s="37" t="s">
        <v>5583</v>
      </c>
      <c r="AA143" s="37" t="s">
        <v>49</v>
      </c>
      <c r="AB143" s="37" t="s">
        <v>1270</v>
      </c>
      <c r="AC143" s="39" t="s">
        <v>2956</v>
      </c>
    </row>
    <row r="144" spans="8:29" s="1" customFormat="1" x14ac:dyDescent="0.2">
      <c r="H144" s="94"/>
      <c r="L144" s="98"/>
      <c r="R144" s="37"/>
      <c r="S144" s="37"/>
      <c r="T144" s="37"/>
      <c r="U144" s="37"/>
      <c r="V144" s="37"/>
      <c r="X144" s="52" t="s">
        <v>5724</v>
      </c>
      <c r="Y144" s="37">
        <v>0.56240000000000001</v>
      </c>
      <c r="Z144" s="37" t="s">
        <v>5725</v>
      </c>
      <c r="AA144" s="37" t="s">
        <v>49</v>
      </c>
      <c r="AB144" s="37" t="s">
        <v>1270</v>
      </c>
      <c r="AC144" s="39" t="s">
        <v>2956</v>
      </c>
    </row>
    <row r="145" spans="8:29" s="1" customFormat="1" x14ac:dyDescent="0.2">
      <c r="H145" s="94"/>
      <c r="L145" s="98"/>
      <c r="R145" s="37"/>
      <c r="S145" s="37"/>
      <c r="T145" s="37"/>
      <c r="U145" s="37"/>
      <c r="V145" s="37"/>
      <c r="X145" s="52" t="s">
        <v>5726</v>
      </c>
      <c r="Y145" s="37">
        <v>0.4375</v>
      </c>
      <c r="Z145" s="37" t="s">
        <v>5727</v>
      </c>
      <c r="AA145" s="37" t="s">
        <v>49</v>
      </c>
      <c r="AB145" s="37" t="s">
        <v>1290</v>
      </c>
      <c r="AC145" s="39">
        <v>0.01</v>
      </c>
    </row>
    <row r="146" spans="8:29" s="1" customFormat="1" x14ac:dyDescent="0.2">
      <c r="H146" s="94"/>
      <c r="L146" s="98"/>
      <c r="R146" s="37"/>
      <c r="S146" s="37"/>
      <c r="T146" s="37"/>
      <c r="U146" s="37"/>
      <c r="V146" s="37"/>
      <c r="X146" s="52" t="s">
        <v>5728</v>
      </c>
      <c r="Y146" s="37">
        <v>0.34860000000000002</v>
      </c>
      <c r="Z146" s="37" t="s">
        <v>5729</v>
      </c>
      <c r="AA146" s="37" t="s">
        <v>69</v>
      </c>
      <c r="AB146" s="37" t="s">
        <v>65</v>
      </c>
      <c r="AC146" s="39">
        <v>0.21</v>
      </c>
    </row>
    <row r="147" spans="8:29" s="1" customFormat="1" x14ac:dyDescent="0.2">
      <c r="H147" s="94"/>
      <c r="L147" s="98"/>
      <c r="R147" s="37"/>
      <c r="S147" s="37"/>
      <c r="T147" s="37"/>
      <c r="U147" s="37"/>
      <c r="V147" s="37"/>
      <c r="X147" s="52" t="s">
        <v>5730</v>
      </c>
      <c r="Y147" s="37">
        <v>0.32479999999999998</v>
      </c>
      <c r="Z147" s="37" t="s">
        <v>5731</v>
      </c>
      <c r="AA147" s="37" t="s">
        <v>69</v>
      </c>
      <c r="AB147" s="37" t="s">
        <v>65</v>
      </c>
      <c r="AC147" s="39">
        <v>0.19</v>
      </c>
    </row>
    <row r="148" spans="8:29" s="1" customFormat="1" x14ac:dyDescent="0.2">
      <c r="H148" s="94"/>
      <c r="L148" s="98"/>
      <c r="R148" s="37"/>
      <c r="S148" s="37"/>
      <c r="T148" s="37"/>
      <c r="U148" s="37"/>
      <c r="V148" s="37"/>
      <c r="X148" s="52" t="s">
        <v>5732</v>
      </c>
      <c r="Y148" s="37">
        <v>0.34370000000000001</v>
      </c>
      <c r="Z148" s="37" t="s">
        <v>5733</v>
      </c>
      <c r="AA148" s="37" t="s">
        <v>69</v>
      </c>
      <c r="AB148" s="37" t="s">
        <v>65</v>
      </c>
      <c r="AC148" s="39">
        <v>0.13</v>
      </c>
    </row>
    <row r="149" spans="8:29" s="1" customFormat="1" x14ac:dyDescent="0.2">
      <c r="H149" s="94"/>
      <c r="L149" s="98"/>
      <c r="R149" s="37"/>
      <c r="S149" s="37"/>
      <c r="T149" s="37"/>
      <c r="U149" s="37"/>
      <c r="V149" s="37"/>
      <c r="X149" s="52" t="s">
        <v>5734</v>
      </c>
      <c r="Y149" s="37">
        <v>0.37490000000000001</v>
      </c>
      <c r="Z149" s="37" t="s">
        <v>5735</v>
      </c>
      <c r="AA149" s="37" t="s">
        <v>69</v>
      </c>
      <c r="AB149" s="37" t="s">
        <v>65</v>
      </c>
      <c r="AC149" s="39">
        <v>0.06</v>
      </c>
    </row>
    <row r="150" spans="8:29" s="1" customFormat="1" ht="17" customHeight="1" x14ac:dyDescent="0.2">
      <c r="H150" s="94"/>
      <c r="L150" s="98"/>
      <c r="R150" s="37"/>
      <c r="S150" s="37"/>
      <c r="T150" s="37"/>
      <c r="U150" s="37"/>
      <c r="V150" s="37"/>
      <c r="X150" s="52" t="s">
        <v>5736</v>
      </c>
      <c r="Y150" s="37">
        <v>0.46860000000000002</v>
      </c>
      <c r="Z150" s="37" t="s">
        <v>5583</v>
      </c>
      <c r="AA150" s="37" t="s">
        <v>49</v>
      </c>
      <c r="AB150" s="37" t="s">
        <v>1270</v>
      </c>
      <c r="AC150" s="39" t="s">
        <v>2956</v>
      </c>
    </row>
    <row r="151" spans="8:29" s="1" customFormat="1" x14ac:dyDescent="0.2">
      <c r="H151" s="94"/>
      <c r="L151" s="98"/>
      <c r="R151" s="37"/>
      <c r="S151" s="37"/>
      <c r="T151" s="37"/>
      <c r="U151" s="37"/>
      <c r="V151" s="37"/>
      <c r="X151" s="52" t="s">
        <v>5737</v>
      </c>
      <c r="Y151" s="37">
        <v>-8.8910000000000003E-2</v>
      </c>
      <c r="Z151" s="37" t="s">
        <v>5560</v>
      </c>
      <c r="AA151" s="37" t="s">
        <v>69</v>
      </c>
      <c r="AB151" s="37" t="s">
        <v>65</v>
      </c>
      <c r="AC151" s="39" t="s">
        <v>2989</v>
      </c>
    </row>
    <row r="152" spans="8:29" s="1" customFormat="1" x14ac:dyDescent="0.2">
      <c r="H152" s="94"/>
      <c r="L152" s="98"/>
      <c r="R152" s="37"/>
      <c r="S152" s="37"/>
      <c r="T152" s="37"/>
      <c r="U152" s="37"/>
      <c r="V152" s="37"/>
      <c r="X152" s="52" t="s">
        <v>5738</v>
      </c>
      <c r="Y152" s="37">
        <v>-0.11269999999999999</v>
      </c>
      <c r="Z152" s="37" t="s">
        <v>5564</v>
      </c>
      <c r="AA152" s="37" t="s">
        <v>69</v>
      </c>
      <c r="AB152" s="37" t="s">
        <v>65</v>
      </c>
      <c r="AC152" s="39" t="s">
        <v>2989</v>
      </c>
    </row>
    <row r="153" spans="8:29" s="1" customFormat="1" x14ac:dyDescent="0.2">
      <c r="H153" s="94"/>
      <c r="L153" s="98"/>
      <c r="R153" s="37"/>
      <c r="S153" s="37"/>
      <c r="T153" s="37"/>
      <c r="U153" s="37"/>
      <c r="V153" s="37"/>
      <c r="X153" s="52" t="s">
        <v>5739</v>
      </c>
      <c r="Y153" s="37">
        <v>-9.375E-2</v>
      </c>
      <c r="Z153" s="37" t="s">
        <v>5569</v>
      </c>
      <c r="AA153" s="37" t="s">
        <v>69</v>
      </c>
      <c r="AB153" s="37" t="s">
        <v>65</v>
      </c>
      <c r="AC153" s="39" t="s">
        <v>2989</v>
      </c>
    </row>
    <row r="154" spans="8:29" s="1" customFormat="1" x14ac:dyDescent="0.2">
      <c r="H154" s="94"/>
      <c r="L154" s="98"/>
      <c r="R154" s="37"/>
      <c r="S154" s="37"/>
      <c r="T154" s="37"/>
      <c r="U154" s="37"/>
      <c r="V154" s="37"/>
      <c r="X154" s="52" t="s">
        <v>5740</v>
      </c>
      <c r="Y154" s="37">
        <v>-6.2579999999999997E-2</v>
      </c>
      <c r="Z154" s="37" t="s">
        <v>5574</v>
      </c>
      <c r="AA154" s="37" t="s">
        <v>69</v>
      </c>
      <c r="AB154" s="37" t="s">
        <v>65</v>
      </c>
      <c r="AC154" s="39" t="s">
        <v>2989</v>
      </c>
    </row>
    <row r="155" spans="8:29" s="1" customFormat="1" x14ac:dyDescent="0.2">
      <c r="H155" s="94"/>
      <c r="L155" s="98"/>
      <c r="R155" s="37"/>
      <c r="S155" s="37"/>
      <c r="T155" s="37"/>
      <c r="U155" s="37"/>
      <c r="V155" s="37"/>
      <c r="X155" s="52" t="s">
        <v>5741</v>
      </c>
      <c r="Y155" s="37">
        <v>3.1140000000000001E-2</v>
      </c>
      <c r="Z155" s="37" t="s">
        <v>5578</v>
      </c>
      <c r="AA155" s="37" t="s">
        <v>69</v>
      </c>
      <c r="AB155" s="37" t="s">
        <v>65</v>
      </c>
      <c r="AC155" s="39" t="s">
        <v>2989</v>
      </c>
    </row>
    <row r="156" spans="8:29" s="1" customFormat="1" x14ac:dyDescent="0.2">
      <c r="H156" s="94"/>
      <c r="L156" s="98"/>
      <c r="R156" s="37"/>
      <c r="S156" s="37"/>
      <c r="T156" s="37"/>
      <c r="U156" s="37"/>
      <c r="V156" s="37"/>
      <c r="X156" s="52" t="s">
        <v>5742</v>
      </c>
      <c r="Y156" s="37">
        <v>-2.3789999999999999E-2</v>
      </c>
      <c r="Z156" s="37" t="s">
        <v>5607</v>
      </c>
      <c r="AA156" s="37" t="s">
        <v>69</v>
      </c>
      <c r="AB156" s="37" t="s">
        <v>65</v>
      </c>
      <c r="AC156" s="39" t="s">
        <v>2989</v>
      </c>
    </row>
    <row r="157" spans="8:29" s="1" customFormat="1" x14ac:dyDescent="0.2">
      <c r="H157" s="94"/>
      <c r="L157" s="98"/>
      <c r="R157" s="37"/>
      <c r="S157" s="37"/>
      <c r="T157" s="37"/>
      <c r="U157" s="37"/>
      <c r="V157" s="37"/>
      <c r="X157" s="52" t="s">
        <v>5743</v>
      </c>
      <c r="Y157" s="37">
        <v>-4.8479999999999999E-3</v>
      </c>
      <c r="Z157" s="37" t="s">
        <v>5611</v>
      </c>
      <c r="AA157" s="37" t="s">
        <v>69</v>
      </c>
      <c r="AB157" s="37" t="s">
        <v>65</v>
      </c>
      <c r="AC157" s="39" t="s">
        <v>2989</v>
      </c>
    </row>
    <row r="158" spans="8:29" s="1" customFormat="1" x14ac:dyDescent="0.2">
      <c r="H158" s="94"/>
      <c r="L158" s="98"/>
      <c r="R158" s="37"/>
      <c r="S158" s="37"/>
      <c r="T158" s="37"/>
      <c r="U158" s="37"/>
      <c r="V158" s="37"/>
      <c r="X158" s="52" t="s">
        <v>5744</v>
      </c>
      <c r="Y158" s="37">
        <v>2.632E-2</v>
      </c>
      <c r="Z158" s="37" t="s">
        <v>5616</v>
      </c>
      <c r="AA158" s="37" t="s">
        <v>69</v>
      </c>
      <c r="AB158" s="37" t="s">
        <v>65</v>
      </c>
      <c r="AC158" s="39" t="s">
        <v>2989</v>
      </c>
    </row>
    <row r="159" spans="8:29" s="1" customFormat="1" x14ac:dyDescent="0.2">
      <c r="H159" s="94"/>
      <c r="L159" s="98"/>
      <c r="R159" s="37"/>
      <c r="S159" s="37"/>
      <c r="T159" s="37"/>
      <c r="U159" s="37"/>
      <c r="V159" s="37"/>
      <c r="X159" s="52" t="s">
        <v>5745</v>
      </c>
      <c r="Y159" s="37">
        <v>0.12</v>
      </c>
      <c r="Z159" s="37" t="s">
        <v>5621</v>
      </c>
      <c r="AA159" s="37" t="s">
        <v>69</v>
      </c>
      <c r="AB159" s="37" t="s">
        <v>65</v>
      </c>
      <c r="AC159" s="39" t="s">
        <v>2989</v>
      </c>
    </row>
    <row r="160" spans="8:29" s="1" customFormat="1" x14ac:dyDescent="0.2">
      <c r="H160" s="94"/>
      <c r="L160" s="98"/>
      <c r="R160" s="37"/>
      <c r="S160" s="37"/>
      <c r="T160" s="37"/>
      <c r="U160" s="37"/>
      <c r="V160" s="37"/>
      <c r="X160" s="52" t="s">
        <v>5746</v>
      </c>
      <c r="Y160" s="37">
        <v>1.8939999999999999E-2</v>
      </c>
      <c r="Z160" s="37" t="s">
        <v>5653</v>
      </c>
      <c r="AA160" s="37" t="s">
        <v>69</v>
      </c>
      <c r="AB160" s="37" t="s">
        <v>65</v>
      </c>
      <c r="AC160" s="39" t="s">
        <v>2989</v>
      </c>
    </row>
    <row r="161" spans="8:29" s="1" customFormat="1" x14ac:dyDescent="0.2">
      <c r="H161" s="94"/>
      <c r="L161" s="98"/>
      <c r="R161" s="37"/>
      <c r="S161" s="37"/>
      <c r="T161" s="37"/>
      <c r="U161" s="37"/>
      <c r="V161" s="37"/>
      <c r="X161" s="52" t="s">
        <v>5747</v>
      </c>
      <c r="Y161" s="37">
        <v>5.0110000000000002E-2</v>
      </c>
      <c r="Z161" s="37" t="s">
        <v>5658</v>
      </c>
      <c r="AA161" s="37" t="s">
        <v>69</v>
      </c>
      <c r="AB161" s="37" t="s">
        <v>65</v>
      </c>
      <c r="AC161" s="39" t="s">
        <v>2989</v>
      </c>
    </row>
    <row r="162" spans="8:29" s="1" customFormat="1" x14ac:dyDescent="0.2">
      <c r="H162" s="94"/>
      <c r="L162" s="98"/>
      <c r="R162" s="37"/>
      <c r="S162" s="37"/>
      <c r="T162" s="37"/>
      <c r="U162" s="37"/>
      <c r="V162" s="37"/>
      <c r="X162" s="52" t="s">
        <v>5748</v>
      </c>
      <c r="Y162" s="37">
        <v>0.14380000000000001</v>
      </c>
      <c r="Z162" s="37" t="s">
        <v>5663</v>
      </c>
      <c r="AA162" s="37" t="s">
        <v>69</v>
      </c>
      <c r="AB162" s="37" t="s">
        <v>65</v>
      </c>
      <c r="AC162" s="39">
        <v>0.96</v>
      </c>
    </row>
    <row r="163" spans="8:29" s="1" customFormat="1" x14ac:dyDescent="0.2">
      <c r="H163" s="94"/>
      <c r="L163" s="98"/>
      <c r="R163" s="37"/>
      <c r="S163" s="37"/>
      <c r="T163" s="37"/>
      <c r="U163" s="37"/>
      <c r="V163" s="37"/>
      <c r="X163" s="52" t="s">
        <v>5749</v>
      </c>
      <c r="Y163" s="37">
        <v>3.117E-2</v>
      </c>
      <c r="Z163" s="37" t="s">
        <v>5689</v>
      </c>
      <c r="AA163" s="37" t="s">
        <v>69</v>
      </c>
      <c r="AB163" s="37" t="s">
        <v>65</v>
      </c>
      <c r="AC163" s="39" t="s">
        <v>2989</v>
      </c>
    </row>
    <row r="164" spans="8:29" s="1" customFormat="1" x14ac:dyDescent="0.2">
      <c r="H164" s="94"/>
      <c r="L164" s="98"/>
      <c r="R164" s="37"/>
      <c r="S164" s="37"/>
      <c r="T164" s="37"/>
      <c r="U164" s="37"/>
      <c r="V164" s="37"/>
      <c r="X164" s="52" t="s">
        <v>5750</v>
      </c>
      <c r="Y164" s="37">
        <v>0.1249</v>
      </c>
      <c r="Z164" s="37" t="s">
        <v>5692</v>
      </c>
      <c r="AA164" s="37" t="s">
        <v>69</v>
      </c>
      <c r="AB164" s="37" t="s">
        <v>65</v>
      </c>
      <c r="AC164" s="39">
        <v>0.98</v>
      </c>
    </row>
    <row r="165" spans="8:29" s="1" customFormat="1" x14ac:dyDescent="0.2">
      <c r="H165" s="94"/>
      <c r="L165" s="98"/>
      <c r="R165" s="37"/>
      <c r="S165" s="37"/>
      <c r="T165" s="37"/>
      <c r="U165" s="37"/>
      <c r="V165" s="37"/>
      <c r="X165" s="53" t="s">
        <v>5751</v>
      </c>
      <c r="Y165" s="44">
        <v>9.3719999999999998E-2</v>
      </c>
      <c r="Z165" s="44" t="s">
        <v>5712</v>
      </c>
      <c r="AA165" s="44" t="s">
        <v>69</v>
      </c>
      <c r="AB165" s="44" t="s">
        <v>65</v>
      </c>
      <c r="AC165" s="45" t="s">
        <v>2989</v>
      </c>
    </row>
    <row r="166" spans="8:29" s="1" customFormat="1" x14ac:dyDescent="0.2">
      <c r="H166" s="94"/>
      <c r="L166" s="98"/>
      <c r="R166" s="37"/>
      <c r="S166" s="37"/>
      <c r="T166" s="37"/>
      <c r="U166" s="37"/>
      <c r="V166" s="37"/>
    </row>
    <row r="167" spans="8:29" s="1" customFormat="1" x14ac:dyDescent="0.2">
      <c r="H167" s="94"/>
      <c r="L167" s="98"/>
      <c r="R167" s="37"/>
      <c r="S167" s="37"/>
      <c r="T167" s="37"/>
      <c r="U167" s="37"/>
      <c r="V167" s="37"/>
    </row>
    <row r="168" spans="8:29" s="1" customFormat="1" x14ac:dyDescent="0.2">
      <c r="H168" s="94"/>
      <c r="L168" s="98"/>
      <c r="R168" s="37"/>
      <c r="S168" s="37"/>
      <c r="T168" s="37"/>
      <c r="U168" s="37"/>
      <c r="V168" s="37"/>
    </row>
    <row r="169" spans="8:29" s="1" customFormat="1" x14ac:dyDescent="0.2">
      <c r="H169" s="94"/>
      <c r="L169" s="98"/>
      <c r="R169" s="37"/>
      <c r="S169" s="37"/>
      <c r="T169" s="37"/>
      <c r="U169" s="37"/>
      <c r="V169" s="37"/>
    </row>
    <row r="170" spans="8:29" s="1" customFormat="1" x14ac:dyDescent="0.2">
      <c r="H170" s="94"/>
      <c r="L170" s="98"/>
      <c r="R170" s="37"/>
      <c r="S170" s="37"/>
      <c r="T170" s="37"/>
      <c r="U170" s="37"/>
      <c r="V170" s="37"/>
    </row>
    <row r="171" spans="8:29" s="1" customFormat="1" x14ac:dyDescent="0.2">
      <c r="H171" s="94"/>
      <c r="L171" s="98"/>
      <c r="R171" s="37"/>
      <c r="S171" s="37"/>
      <c r="T171" s="37"/>
      <c r="U171" s="37"/>
      <c r="V171" s="37"/>
    </row>
    <row r="172" spans="8:29" s="1" customFormat="1" x14ac:dyDescent="0.2">
      <c r="H172" s="94"/>
      <c r="L172" s="98"/>
      <c r="R172" s="37"/>
      <c r="S172" s="37"/>
      <c r="T172" s="37"/>
      <c r="U172" s="37"/>
      <c r="V172" s="37"/>
    </row>
    <row r="173" spans="8:29" s="1" customFormat="1" x14ac:dyDescent="0.2">
      <c r="H173" s="94"/>
      <c r="L173" s="98"/>
      <c r="R173" s="37"/>
      <c r="S173" s="37"/>
      <c r="T173" s="37"/>
      <c r="U173" s="37"/>
      <c r="V173" s="37"/>
    </row>
    <row r="174" spans="8:29" s="1" customFormat="1" x14ac:dyDescent="0.2">
      <c r="H174" s="94"/>
      <c r="L174" s="98"/>
      <c r="R174" s="37"/>
      <c r="S174" s="37"/>
      <c r="T174" s="37"/>
      <c r="U174" s="37"/>
      <c r="V174" s="37"/>
    </row>
    <row r="175" spans="8:29" s="1" customFormat="1" x14ac:dyDescent="0.2">
      <c r="H175" s="94"/>
      <c r="L175" s="98"/>
      <c r="R175" s="37"/>
      <c r="S175" s="37"/>
      <c r="T175" s="37"/>
      <c r="U175" s="37"/>
      <c r="V175" s="37"/>
    </row>
    <row r="176" spans="8:29" s="1" customFormat="1" x14ac:dyDescent="0.2">
      <c r="H176" s="94"/>
      <c r="L176" s="98"/>
      <c r="R176" s="37"/>
      <c r="S176" s="37"/>
      <c r="T176" s="37"/>
      <c r="U176" s="37"/>
      <c r="V176" s="37"/>
    </row>
    <row r="177" spans="7:22" x14ac:dyDescent="0.2">
      <c r="G177" s="1"/>
      <c r="R177" s="37"/>
      <c r="S177" s="37"/>
      <c r="T177" s="37"/>
      <c r="U177" s="37"/>
      <c r="V177" s="37"/>
    </row>
    <row r="178" spans="7:22" x14ac:dyDescent="0.2">
      <c r="G178" s="1"/>
      <c r="R178" s="37"/>
      <c r="S178" s="37"/>
      <c r="T178" s="37"/>
      <c r="U178" s="37"/>
      <c r="V178" s="37"/>
    </row>
    <row r="179" spans="7:22" x14ac:dyDescent="0.2">
      <c r="G179" s="1"/>
      <c r="R179" s="37"/>
      <c r="S179" s="37"/>
      <c r="T179" s="37"/>
      <c r="U179" s="37"/>
      <c r="V179" s="37"/>
    </row>
    <row r="180" spans="7:22" x14ac:dyDescent="0.2">
      <c r="G180" s="1"/>
      <c r="R180" s="37"/>
      <c r="S180" s="37"/>
      <c r="T180" s="37"/>
      <c r="U180" s="37"/>
      <c r="V180" s="37"/>
    </row>
    <row r="181" spans="7:22" x14ac:dyDescent="0.2">
      <c r="G181" s="94"/>
      <c r="R181" s="37"/>
      <c r="S181" s="37"/>
      <c r="T181" s="37"/>
      <c r="U181" s="37"/>
      <c r="V181" s="37"/>
    </row>
    <row r="182" spans="7:22" x14ac:dyDescent="0.2">
      <c r="G182" s="1"/>
      <c r="R182" s="37"/>
      <c r="S182" s="37"/>
      <c r="T182" s="37"/>
      <c r="U182" s="37"/>
      <c r="V182" s="37"/>
    </row>
    <row r="183" spans="7:22" x14ac:dyDescent="0.2">
      <c r="G183" s="1"/>
      <c r="R183" s="37"/>
      <c r="S183" s="37"/>
      <c r="T183" s="37"/>
      <c r="U183" s="37"/>
      <c r="V183" s="37"/>
    </row>
    <row r="184" spans="7:22" x14ac:dyDescent="0.2">
      <c r="G184" s="1"/>
      <c r="R184" s="37"/>
      <c r="S184" s="37"/>
      <c r="T184" s="37"/>
      <c r="U184" s="37"/>
      <c r="V184" s="37"/>
    </row>
    <row r="185" spans="7:22" x14ac:dyDescent="0.2">
      <c r="G185" s="1"/>
      <c r="R185" s="37"/>
      <c r="S185" s="37"/>
      <c r="T185" s="37"/>
      <c r="U185" s="37"/>
      <c r="V185" s="37"/>
    </row>
    <row r="186" spans="7:22" x14ac:dyDescent="0.2">
      <c r="G186" s="1"/>
      <c r="R186" s="37"/>
      <c r="S186" s="37"/>
      <c r="T186" s="37"/>
      <c r="U186" s="37"/>
      <c r="V186" s="37"/>
    </row>
    <row r="187" spans="7:22" x14ac:dyDescent="0.2">
      <c r="G187" s="1"/>
      <c r="R187" s="37"/>
      <c r="S187" s="37"/>
      <c r="T187" s="37"/>
      <c r="U187" s="37"/>
      <c r="V187" s="37"/>
    </row>
    <row r="188" spans="7:22" x14ac:dyDescent="0.2">
      <c r="G188" s="1"/>
      <c r="R188" s="37"/>
      <c r="S188" s="37"/>
      <c r="T188" s="37"/>
      <c r="U188" s="37"/>
      <c r="V188" s="37"/>
    </row>
    <row r="189" spans="7:22" x14ac:dyDescent="0.2">
      <c r="G189" s="1"/>
      <c r="R189" s="37"/>
      <c r="S189" s="37"/>
      <c r="T189" s="37"/>
      <c r="U189" s="37"/>
      <c r="V189" s="37"/>
    </row>
    <row r="190" spans="7:22" x14ac:dyDescent="0.2">
      <c r="G190" s="1"/>
      <c r="R190" s="37"/>
      <c r="S190" s="37"/>
      <c r="T190" s="37"/>
      <c r="U190" s="37"/>
      <c r="V190" s="37"/>
    </row>
    <row r="191" spans="7:22" x14ac:dyDescent="0.2">
      <c r="G191" s="1"/>
      <c r="R191" s="37"/>
      <c r="S191" s="37"/>
      <c r="T191" s="37"/>
      <c r="U191" s="37"/>
      <c r="V191" s="37"/>
    </row>
    <row r="192" spans="7:22" x14ac:dyDescent="0.2">
      <c r="G192" s="1"/>
      <c r="R192" s="37"/>
      <c r="S192" s="37"/>
      <c r="T192" s="37"/>
      <c r="U192" s="37"/>
      <c r="V192" s="37"/>
    </row>
    <row r="193" spans="7:22" x14ac:dyDescent="0.2">
      <c r="G193" s="1"/>
      <c r="R193" s="37"/>
      <c r="S193" s="37"/>
      <c r="T193" s="37"/>
      <c r="U193" s="37"/>
      <c r="V193" s="37"/>
    </row>
    <row r="194" spans="7:22" x14ac:dyDescent="0.2">
      <c r="G194" s="1"/>
      <c r="R194" s="37"/>
      <c r="S194" s="37"/>
      <c r="T194" s="37"/>
      <c r="U194" s="37"/>
      <c r="V194" s="37"/>
    </row>
    <row r="195" spans="7:22" x14ac:dyDescent="0.2">
      <c r="G195" s="1"/>
      <c r="R195" s="37"/>
      <c r="S195" s="37"/>
      <c r="T195" s="37"/>
      <c r="U195" s="37"/>
      <c r="V195" s="37"/>
    </row>
    <row r="196" spans="7:22" x14ac:dyDescent="0.2">
      <c r="G196" s="1"/>
      <c r="R196" s="37"/>
      <c r="S196" s="37"/>
      <c r="T196" s="37"/>
      <c r="U196" s="37"/>
      <c r="V196" s="37"/>
    </row>
    <row r="197" spans="7:22" x14ac:dyDescent="0.2">
      <c r="G197" s="1"/>
      <c r="R197" s="37"/>
      <c r="S197" s="37"/>
      <c r="T197" s="37"/>
      <c r="U197" s="37"/>
      <c r="V197" s="37"/>
    </row>
    <row r="198" spans="7:22" x14ac:dyDescent="0.2">
      <c r="G198" s="1"/>
      <c r="R198" s="37"/>
      <c r="S198" s="37"/>
      <c r="T198" s="37"/>
      <c r="U198" s="37"/>
      <c r="V198" s="37"/>
    </row>
    <row r="199" spans="7:22" x14ac:dyDescent="0.2">
      <c r="G199" s="1"/>
      <c r="R199" s="37"/>
      <c r="S199" s="37"/>
      <c r="T199" s="37"/>
      <c r="U199" s="37"/>
      <c r="V199" s="37"/>
    </row>
    <row r="200" spans="7:22" x14ac:dyDescent="0.2">
      <c r="G200" s="1"/>
      <c r="R200" s="37"/>
      <c r="S200" s="37"/>
      <c r="T200" s="37"/>
      <c r="U200" s="37"/>
      <c r="V200" s="37"/>
    </row>
    <row r="201" spans="7:22" x14ac:dyDescent="0.2">
      <c r="G201" s="1"/>
      <c r="R201" s="37"/>
      <c r="S201" s="37"/>
      <c r="T201" s="37"/>
      <c r="U201" s="37"/>
      <c r="V201" s="37"/>
    </row>
    <row r="202" spans="7:22" x14ac:dyDescent="0.2">
      <c r="G202" s="1"/>
      <c r="R202" s="37"/>
      <c r="S202" s="37"/>
      <c r="T202" s="37"/>
      <c r="U202" s="37"/>
      <c r="V202" s="37"/>
    </row>
    <row r="203" spans="7:22" x14ac:dyDescent="0.2">
      <c r="G203" s="1"/>
      <c r="R203" s="37"/>
      <c r="S203" s="37"/>
      <c r="T203" s="37"/>
      <c r="U203" s="37"/>
      <c r="V203" s="37"/>
    </row>
    <row r="204" spans="7:22" x14ac:dyDescent="0.2">
      <c r="G204" s="1"/>
      <c r="R204" s="37"/>
      <c r="S204" s="37"/>
      <c r="T204" s="37"/>
      <c r="U204" s="37"/>
      <c r="V204" s="37"/>
    </row>
    <row r="205" spans="7:22" x14ac:dyDescent="0.2">
      <c r="G205" s="1"/>
      <c r="R205" s="37"/>
      <c r="S205" s="37"/>
      <c r="T205" s="37"/>
      <c r="U205" s="37"/>
      <c r="V205" s="37"/>
    </row>
    <row r="206" spans="7:22" x14ac:dyDescent="0.2">
      <c r="G206" s="1"/>
      <c r="R206" s="37"/>
      <c r="S206" s="37"/>
      <c r="T206" s="37"/>
      <c r="U206" s="37"/>
      <c r="V206" s="37"/>
    </row>
    <row r="207" spans="7:22" x14ac:dyDescent="0.2">
      <c r="G207" s="1"/>
      <c r="R207" s="37"/>
      <c r="S207" s="37"/>
      <c r="T207" s="37"/>
      <c r="U207" s="37"/>
      <c r="V207" s="37"/>
    </row>
    <row r="208" spans="7:22" x14ac:dyDescent="0.2">
      <c r="G208" s="1"/>
      <c r="R208" s="37"/>
      <c r="S208" s="37"/>
      <c r="T208" s="37"/>
      <c r="U208" s="37"/>
      <c r="V208" s="37"/>
    </row>
    <row r="209" spans="7:22" x14ac:dyDescent="0.2">
      <c r="G209" s="1"/>
      <c r="R209" s="37"/>
      <c r="S209" s="37"/>
      <c r="T209" s="37"/>
      <c r="U209" s="37"/>
      <c r="V209" s="37"/>
    </row>
    <row r="210" spans="7:22" x14ac:dyDescent="0.2">
      <c r="G210" s="1"/>
    </row>
    <row r="211" spans="7:22" x14ac:dyDescent="0.2">
      <c r="G211" s="1"/>
    </row>
    <row r="212" spans="7:22" x14ac:dyDescent="0.2">
      <c r="G212" s="1"/>
    </row>
    <row r="213" spans="7:22" x14ac:dyDescent="0.2">
      <c r="G213" s="1"/>
    </row>
    <row r="214" spans="7:22" x14ac:dyDescent="0.2">
      <c r="G214" s="1"/>
    </row>
    <row r="215" spans="7:22" x14ac:dyDescent="0.2">
      <c r="G215" s="1"/>
    </row>
    <row r="216" spans="7:22" x14ac:dyDescent="0.2">
      <c r="G216" s="1"/>
    </row>
    <row r="217" spans="7:22" x14ac:dyDescent="0.2">
      <c r="G217" s="1"/>
    </row>
    <row r="218" spans="7:22" x14ac:dyDescent="0.2">
      <c r="G218" s="1"/>
    </row>
    <row r="219" spans="7:22" x14ac:dyDescent="0.2">
      <c r="G219" s="1"/>
    </row>
    <row r="220" spans="7:22" x14ac:dyDescent="0.2">
      <c r="G220" s="1"/>
    </row>
    <row r="221" spans="7:22" x14ac:dyDescent="0.2">
      <c r="G221" s="1"/>
    </row>
    <row r="222" spans="7:22" x14ac:dyDescent="0.2">
      <c r="G222" s="1"/>
    </row>
    <row r="223" spans="7:22" x14ac:dyDescent="0.2">
      <c r="G223" s="1"/>
    </row>
    <row r="224" spans="7:22" x14ac:dyDescent="0.2">
      <c r="G224" s="1"/>
    </row>
    <row r="225" spans="7:7" x14ac:dyDescent="0.2">
      <c r="G225" s="1"/>
    </row>
    <row r="226" spans="7:7" x14ac:dyDescent="0.2">
      <c r="G226" s="1"/>
    </row>
    <row r="227" spans="7:7" x14ac:dyDescent="0.2">
      <c r="G227" s="1"/>
    </row>
    <row r="228" spans="7:7" x14ac:dyDescent="0.2">
      <c r="G228" s="1"/>
    </row>
    <row r="229" spans="7:7" x14ac:dyDescent="0.2">
      <c r="G229" s="1"/>
    </row>
    <row r="230" spans="7:7" x14ac:dyDescent="0.2">
      <c r="G230" s="1"/>
    </row>
    <row r="231" spans="7:7" x14ac:dyDescent="0.2">
      <c r="G231" s="1"/>
    </row>
    <row r="232" spans="7:7" x14ac:dyDescent="0.2">
      <c r="G232" s="1"/>
    </row>
    <row r="233" spans="7:7" x14ac:dyDescent="0.2">
      <c r="G233" s="1"/>
    </row>
    <row r="234" spans="7:7" x14ac:dyDescent="0.2">
      <c r="G234" s="1"/>
    </row>
    <row r="235" spans="7:7" x14ac:dyDescent="0.2">
      <c r="G235" s="1"/>
    </row>
    <row r="236" spans="7:7" x14ac:dyDescent="0.2">
      <c r="G236" s="1"/>
    </row>
    <row r="237" spans="7:7" x14ac:dyDescent="0.2">
      <c r="G237" s="1"/>
    </row>
    <row r="238" spans="7:7" x14ac:dyDescent="0.2">
      <c r="G238" s="1"/>
    </row>
    <row r="239" spans="7:7" x14ac:dyDescent="0.2">
      <c r="G239" s="1"/>
    </row>
    <row r="240" spans="7:7" x14ac:dyDescent="0.2">
      <c r="G240" s="1"/>
    </row>
    <row r="241" spans="7:7" x14ac:dyDescent="0.2">
      <c r="G241" s="1"/>
    </row>
    <row r="242" spans="7:7" x14ac:dyDescent="0.2">
      <c r="G242" s="1"/>
    </row>
    <row r="243" spans="7:7" x14ac:dyDescent="0.2">
      <c r="G243" s="1"/>
    </row>
    <row r="244" spans="7:7" x14ac:dyDescent="0.2">
      <c r="G244" s="1"/>
    </row>
    <row r="245" spans="7:7" x14ac:dyDescent="0.2">
      <c r="G245" s="1"/>
    </row>
    <row r="246" spans="7:7" x14ac:dyDescent="0.2">
      <c r="G246" s="1"/>
    </row>
    <row r="247" spans="7:7" x14ac:dyDescent="0.2">
      <c r="G247" s="1"/>
    </row>
    <row r="248" spans="7:7" x14ac:dyDescent="0.2">
      <c r="G248" s="1"/>
    </row>
    <row r="249" spans="7:7" x14ac:dyDescent="0.2">
      <c r="G249" s="1"/>
    </row>
    <row r="250" spans="7:7" x14ac:dyDescent="0.2">
      <c r="G250" s="1"/>
    </row>
    <row r="251" spans="7:7" x14ac:dyDescent="0.2">
      <c r="G251" s="1"/>
    </row>
    <row r="252" spans="7:7" x14ac:dyDescent="0.2">
      <c r="G252" s="1"/>
    </row>
    <row r="253" spans="7:7" x14ac:dyDescent="0.2">
      <c r="G253" s="1"/>
    </row>
    <row r="254" spans="7:7" x14ac:dyDescent="0.2">
      <c r="G254" s="1"/>
    </row>
    <row r="255" spans="7:7" x14ac:dyDescent="0.2">
      <c r="G255" s="1"/>
    </row>
    <row r="256" spans="7:7" x14ac:dyDescent="0.2">
      <c r="G256" s="1"/>
    </row>
    <row r="257" spans="7:7" x14ac:dyDescent="0.2">
      <c r="G257" s="1"/>
    </row>
    <row r="258" spans="7:7" x14ac:dyDescent="0.2">
      <c r="G258" s="1"/>
    </row>
    <row r="259" spans="7:7" x14ac:dyDescent="0.2">
      <c r="G259" s="1"/>
    </row>
    <row r="260" spans="7:7" x14ac:dyDescent="0.2">
      <c r="G260" s="1"/>
    </row>
    <row r="261" spans="7:7" x14ac:dyDescent="0.2">
      <c r="G261" s="1"/>
    </row>
    <row r="262" spans="7:7" x14ac:dyDescent="0.2">
      <c r="G262" s="1"/>
    </row>
    <row r="263" spans="7:7" x14ac:dyDescent="0.2">
      <c r="G263" s="1"/>
    </row>
    <row r="264" spans="7:7" x14ac:dyDescent="0.2">
      <c r="G264" s="1"/>
    </row>
    <row r="265" spans="7:7" x14ac:dyDescent="0.2">
      <c r="G265" s="1"/>
    </row>
    <row r="266" spans="7:7" x14ac:dyDescent="0.2">
      <c r="G266" s="1"/>
    </row>
    <row r="267" spans="7:7" x14ac:dyDescent="0.2">
      <c r="G267" s="1"/>
    </row>
    <row r="268" spans="7:7" x14ac:dyDescent="0.2">
      <c r="G268" s="1"/>
    </row>
    <row r="269" spans="7:7" x14ac:dyDescent="0.2">
      <c r="G269" s="1"/>
    </row>
    <row r="270" spans="7:7" x14ac:dyDescent="0.2">
      <c r="G270" s="1"/>
    </row>
    <row r="271" spans="7:7" x14ac:dyDescent="0.2">
      <c r="G271" s="1"/>
    </row>
    <row r="272" spans="7:7" x14ac:dyDescent="0.2">
      <c r="G272" s="1"/>
    </row>
    <row r="273" spans="7:7" x14ac:dyDescent="0.2">
      <c r="G273" s="1"/>
    </row>
    <row r="274" spans="7:7" x14ac:dyDescent="0.2">
      <c r="G274" s="1"/>
    </row>
    <row r="275" spans="7:7" x14ac:dyDescent="0.2">
      <c r="G275" s="1"/>
    </row>
    <row r="276" spans="7:7" x14ac:dyDescent="0.2">
      <c r="G276" s="1"/>
    </row>
    <row r="277" spans="7:7" x14ac:dyDescent="0.2">
      <c r="G277" s="1"/>
    </row>
    <row r="278" spans="7:7" x14ac:dyDescent="0.2">
      <c r="G278" s="1"/>
    </row>
    <row r="279" spans="7:7" x14ac:dyDescent="0.2">
      <c r="G279" s="1"/>
    </row>
    <row r="280" spans="7:7" x14ac:dyDescent="0.2">
      <c r="G280" s="1"/>
    </row>
    <row r="281" spans="7:7" x14ac:dyDescent="0.2">
      <c r="G281" s="1"/>
    </row>
    <row r="282" spans="7:7" x14ac:dyDescent="0.2">
      <c r="G282" s="1"/>
    </row>
    <row r="283" spans="7:7" x14ac:dyDescent="0.2">
      <c r="G283" s="1"/>
    </row>
    <row r="284" spans="7:7" x14ac:dyDescent="0.2">
      <c r="G284" s="1"/>
    </row>
    <row r="285" spans="7:7" x14ac:dyDescent="0.2">
      <c r="G285" s="1"/>
    </row>
    <row r="286" spans="7:7" x14ac:dyDescent="0.2">
      <c r="G286" s="1"/>
    </row>
    <row r="287" spans="7:7" x14ac:dyDescent="0.2">
      <c r="G287" s="1"/>
    </row>
    <row r="288" spans="7:7" x14ac:dyDescent="0.2">
      <c r="G288" s="1"/>
    </row>
    <row r="289" spans="7:7" x14ac:dyDescent="0.2">
      <c r="G289" s="1"/>
    </row>
    <row r="290" spans="7:7" x14ac:dyDescent="0.2">
      <c r="G290" s="1"/>
    </row>
    <row r="291" spans="7:7" x14ac:dyDescent="0.2">
      <c r="G291" s="1"/>
    </row>
    <row r="292" spans="7:7" x14ac:dyDescent="0.2">
      <c r="G292" s="1"/>
    </row>
    <row r="293" spans="7:7" x14ac:dyDescent="0.2">
      <c r="G293" s="1"/>
    </row>
    <row r="294" spans="7:7" x14ac:dyDescent="0.2">
      <c r="G294" s="1"/>
    </row>
    <row r="295" spans="7:7" x14ac:dyDescent="0.2">
      <c r="G295" s="1"/>
    </row>
    <row r="296" spans="7:7" x14ac:dyDescent="0.2">
      <c r="G296" s="1"/>
    </row>
    <row r="297" spans="7:7" x14ac:dyDescent="0.2">
      <c r="G297" s="1"/>
    </row>
    <row r="298" spans="7:7" x14ac:dyDescent="0.2">
      <c r="G298" s="1"/>
    </row>
    <row r="299" spans="7:7" x14ac:dyDescent="0.2">
      <c r="G299" s="1"/>
    </row>
    <row r="300" spans="7:7" x14ac:dyDescent="0.2">
      <c r="G300" s="1"/>
    </row>
    <row r="301" spans="7:7" x14ac:dyDescent="0.2">
      <c r="G301" s="1"/>
    </row>
    <row r="302" spans="7:7" x14ac:dyDescent="0.2">
      <c r="G302" s="1"/>
    </row>
    <row r="303" spans="7:7" x14ac:dyDescent="0.2">
      <c r="G303" s="1"/>
    </row>
    <row r="304" spans="7:7" x14ac:dyDescent="0.2">
      <c r="G304" s="1"/>
    </row>
    <row r="305" spans="7:7" x14ac:dyDescent="0.2">
      <c r="G305" s="1"/>
    </row>
    <row r="306" spans="7:7" x14ac:dyDescent="0.2">
      <c r="G306" s="1"/>
    </row>
    <row r="307" spans="7:7" x14ac:dyDescent="0.2">
      <c r="G307" s="1"/>
    </row>
    <row r="308" spans="7:7" x14ac:dyDescent="0.2">
      <c r="G308" s="1"/>
    </row>
    <row r="309" spans="7:7" x14ac:dyDescent="0.2">
      <c r="G309" s="1"/>
    </row>
    <row r="310" spans="7:7" x14ac:dyDescent="0.2">
      <c r="G310" s="1"/>
    </row>
    <row r="311" spans="7:7" x14ac:dyDescent="0.2">
      <c r="G311" s="1"/>
    </row>
    <row r="312" spans="7:7" x14ac:dyDescent="0.2">
      <c r="G312" s="1"/>
    </row>
    <row r="313" spans="7:7" x14ac:dyDescent="0.2">
      <c r="G313" s="1"/>
    </row>
    <row r="314" spans="7:7" x14ac:dyDescent="0.2">
      <c r="G314" s="1"/>
    </row>
    <row r="315" spans="7:7" x14ac:dyDescent="0.2">
      <c r="G315" s="1"/>
    </row>
    <row r="316" spans="7:7" x14ac:dyDescent="0.2">
      <c r="G316" s="1"/>
    </row>
    <row r="317" spans="7:7" x14ac:dyDescent="0.2">
      <c r="G317" s="1"/>
    </row>
    <row r="318" spans="7:7" x14ac:dyDescent="0.2">
      <c r="G318" s="1"/>
    </row>
    <row r="319" spans="7:7" x14ac:dyDescent="0.2">
      <c r="G319" s="1"/>
    </row>
    <row r="320" spans="7:7" x14ac:dyDescent="0.2">
      <c r="G320" s="1"/>
    </row>
    <row r="321" spans="7:7" x14ac:dyDescent="0.2">
      <c r="G321" s="1"/>
    </row>
    <row r="322" spans="7:7" x14ac:dyDescent="0.2">
      <c r="G322" s="1"/>
    </row>
    <row r="323" spans="7:7" x14ac:dyDescent="0.2">
      <c r="G323" s="1"/>
    </row>
    <row r="324" spans="7:7" x14ac:dyDescent="0.2">
      <c r="G324" s="1"/>
    </row>
    <row r="325" spans="7:7" x14ac:dyDescent="0.2">
      <c r="G325" s="1"/>
    </row>
    <row r="326" spans="7:7" x14ac:dyDescent="0.2">
      <c r="G326" s="1"/>
    </row>
    <row r="327" spans="7:7" x14ac:dyDescent="0.2">
      <c r="G327" s="1"/>
    </row>
    <row r="328" spans="7:7" x14ac:dyDescent="0.2">
      <c r="G328" s="1"/>
    </row>
    <row r="329" spans="7:7" x14ac:dyDescent="0.2">
      <c r="G329" s="1"/>
    </row>
    <row r="330" spans="7:7" x14ac:dyDescent="0.2">
      <c r="G330" s="1"/>
    </row>
    <row r="331" spans="7:7" x14ac:dyDescent="0.2">
      <c r="G331" s="1"/>
    </row>
    <row r="332" spans="7:7" x14ac:dyDescent="0.2">
      <c r="G332" s="1"/>
    </row>
    <row r="333" spans="7:7" x14ac:dyDescent="0.2">
      <c r="G333" s="1"/>
    </row>
    <row r="334" spans="7:7" x14ac:dyDescent="0.2">
      <c r="G334" s="1"/>
    </row>
    <row r="335" spans="7:7" x14ac:dyDescent="0.2">
      <c r="G335" s="1"/>
    </row>
    <row r="336" spans="7:7" x14ac:dyDescent="0.2">
      <c r="G336" s="1"/>
    </row>
    <row r="337" spans="7:7" x14ac:dyDescent="0.2">
      <c r="G337" s="1"/>
    </row>
    <row r="338" spans="7:7" x14ac:dyDescent="0.2">
      <c r="G338" s="1"/>
    </row>
    <row r="339" spans="7:7" x14ac:dyDescent="0.2">
      <c r="G339" s="1"/>
    </row>
    <row r="340" spans="7:7" x14ac:dyDescent="0.2">
      <c r="G340" s="1"/>
    </row>
    <row r="341" spans="7:7" x14ac:dyDescent="0.2">
      <c r="G341" s="1"/>
    </row>
    <row r="342" spans="7:7" x14ac:dyDescent="0.2">
      <c r="G342" s="1"/>
    </row>
    <row r="343" spans="7:7" x14ac:dyDescent="0.2">
      <c r="G343" s="1"/>
    </row>
    <row r="344" spans="7:7" x14ac:dyDescent="0.2">
      <c r="G344" s="1"/>
    </row>
    <row r="345" spans="7:7" x14ac:dyDescent="0.2">
      <c r="G345" s="1"/>
    </row>
    <row r="346" spans="7:7" x14ac:dyDescent="0.2">
      <c r="G346" s="1"/>
    </row>
    <row r="347" spans="7:7" x14ac:dyDescent="0.2">
      <c r="G347" s="1"/>
    </row>
    <row r="348" spans="7:7" x14ac:dyDescent="0.2">
      <c r="G348" s="1"/>
    </row>
    <row r="349" spans="7:7" x14ac:dyDescent="0.2">
      <c r="G349" s="1"/>
    </row>
    <row r="350" spans="7:7" x14ac:dyDescent="0.2">
      <c r="G350" s="1"/>
    </row>
    <row r="351" spans="7:7" x14ac:dyDescent="0.2">
      <c r="G351" s="1"/>
    </row>
    <row r="352" spans="7:7" x14ac:dyDescent="0.2">
      <c r="G352" s="1"/>
    </row>
    <row r="353" spans="7:7" x14ac:dyDescent="0.2">
      <c r="G353" s="1"/>
    </row>
    <row r="354" spans="7:7" x14ac:dyDescent="0.2">
      <c r="G354" s="1"/>
    </row>
    <row r="355" spans="7:7" x14ac:dyDescent="0.2">
      <c r="G355" s="1"/>
    </row>
    <row r="356" spans="7:7" x14ac:dyDescent="0.2">
      <c r="G356" s="1"/>
    </row>
    <row r="357" spans="7:7" x14ac:dyDescent="0.2">
      <c r="G357" s="1"/>
    </row>
    <row r="358" spans="7:7" x14ac:dyDescent="0.2">
      <c r="G358" s="1"/>
    </row>
    <row r="359" spans="7:7" x14ac:dyDescent="0.2">
      <c r="G359" s="1"/>
    </row>
    <row r="360" spans="7:7" x14ac:dyDescent="0.2">
      <c r="G360" s="1"/>
    </row>
    <row r="361" spans="7:7" x14ac:dyDescent="0.2">
      <c r="G361" s="1"/>
    </row>
    <row r="362" spans="7:7" x14ac:dyDescent="0.2">
      <c r="G362" s="1"/>
    </row>
    <row r="363" spans="7:7" x14ac:dyDescent="0.2">
      <c r="G363" s="1"/>
    </row>
    <row r="364" spans="7:7" x14ac:dyDescent="0.2">
      <c r="G364" s="1"/>
    </row>
    <row r="365" spans="7:7" x14ac:dyDescent="0.2">
      <c r="G365" s="1"/>
    </row>
    <row r="366" spans="7:7" x14ac:dyDescent="0.2">
      <c r="G366" s="1"/>
    </row>
    <row r="367" spans="7:7" x14ac:dyDescent="0.2">
      <c r="G367" s="1"/>
    </row>
    <row r="368" spans="7:7" x14ac:dyDescent="0.2">
      <c r="G368" s="1"/>
    </row>
    <row r="369" spans="7:7" x14ac:dyDescent="0.2">
      <c r="G369" s="1"/>
    </row>
    <row r="370" spans="7:7" x14ac:dyDescent="0.2">
      <c r="G370" s="1"/>
    </row>
    <row r="371" spans="7:7" x14ac:dyDescent="0.2">
      <c r="G371" s="1"/>
    </row>
    <row r="372" spans="7:7" x14ac:dyDescent="0.2">
      <c r="G372" s="1"/>
    </row>
    <row r="373" spans="7:7" x14ac:dyDescent="0.2">
      <c r="G373" s="1"/>
    </row>
    <row r="374" spans="7:7" x14ac:dyDescent="0.2">
      <c r="G374" s="1"/>
    </row>
    <row r="375" spans="7:7" x14ac:dyDescent="0.2">
      <c r="G375" s="1"/>
    </row>
    <row r="376" spans="7:7" x14ac:dyDescent="0.2">
      <c r="G376" s="1"/>
    </row>
    <row r="377" spans="7:7" x14ac:dyDescent="0.2">
      <c r="G377" s="1"/>
    </row>
    <row r="378" spans="7:7" x14ac:dyDescent="0.2">
      <c r="G378" s="1"/>
    </row>
    <row r="379" spans="7:7" x14ac:dyDescent="0.2">
      <c r="G379" s="1"/>
    </row>
    <row r="380" spans="7:7" x14ac:dyDescent="0.2">
      <c r="G380" s="1"/>
    </row>
    <row r="381" spans="7:7" x14ac:dyDescent="0.2">
      <c r="G381" s="1"/>
    </row>
    <row r="382" spans="7:7" x14ac:dyDescent="0.2">
      <c r="G382" s="1"/>
    </row>
    <row r="383" spans="7:7" x14ac:dyDescent="0.2">
      <c r="G383" s="1"/>
    </row>
    <row r="384" spans="7:7" x14ac:dyDescent="0.2">
      <c r="G384" s="1"/>
    </row>
    <row r="385" spans="7:7" x14ac:dyDescent="0.2">
      <c r="G385" s="1"/>
    </row>
    <row r="386" spans="7:7" x14ac:dyDescent="0.2">
      <c r="G386" s="1"/>
    </row>
    <row r="387" spans="7:7" x14ac:dyDescent="0.2">
      <c r="G387" s="1"/>
    </row>
    <row r="388" spans="7:7" x14ac:dyDescent="0.2">
      <c r="G388" s="1"/>
    </row>
    <row r="389" spans="7:7" x14ac:dyDescent="0.2">
      <c r="G389" s="1"/>
    </row>
    <row r="390" spans="7:7" x14ac:dyDescent="0.2">
      <c r="G390" s="1"/>
    </row>
    <row r="391" spans="7:7" x14ac:dyDescent="0.2">
      <c r="G391" s="1"/>
    </row>
    <row r="392" spans="7:7" x14ac:dyDescent="0.2">
      <c r="G392" s="1"/>
    </row>
    <row r="393" spans="7:7" x14ac:dyDescent="0.2">
      <c r="G393" s="1"/>
    </row>
    <row r="394" spans="7:7" x14ac:dyDescent="0.2">
      <c r="G394" s="1"/>
    </row>
    <row r="395" spans="7:7" x14ac:dyDescent="0.2">
      <c r="G395" s="1"/>
    </row>
    <row r="396" spans="7:7" x14ac:dyDescent="0.2">
      <c r="G396" s="1"/>
    </row>
    <row r="397" spans="7:7" x14ac:dyDescent="0.2">
      <c r="G397" s="1"/>
    </row>
    <row r="398" spans="7:7" x14ac:dyDescent="0.2">
      <c r="G398" s="1"/>
    </row>
    <row r="399" spans="7:7" x14ac:dyDescent="0.2">
      <c r="G399" s="1"/>
    </row>
    <row r="400" spans="7:7" x14ac:dyDescent="0.2">
      <c r="G400" s="1"/>
    </row>
    <row r="401" spans="7:7" x14ac:dyDescent="0.2">
      <c r="G401" s="1"/>
    </row>
    <row r="402" spans="7:7" x14ac:dyDescent="0.2">
      <c r="G402" s="1"/>
    </row>
    <row r="403" spans="7:7" x14ac:dyDescent="0.2">
      <c r="G403" s="1"/>
    </row>
    <row r="404" spans="7:7" x14ac:dyDescent="0.2">
      <c r="G404" s="1"/>
    </row>
    <row r="405" spans="7:7" x14ac:dyDescent="0.2">
      <c r="G405" s="1"/>
    </row>
    <row r="406" spans="7:7" x14ac:dyDescent="0.2">
      <c r="G406" s="1"/>
    </row>
    <row r="407" spans="7:7" x14ac:dyDescent="0.2">
      <c r="G407" s="1"/>
    </row>
    <row r="408" spans="7:7" x14ac:dyDescent="0.2">
      <c r="G408" s="1"/>
    </row>
    <row r="409" spans="7:7" x14ac:dyDescent="0.2">
      <c r="G409" s="1"/>
    </row>
    <row r="410" spans="7:7" x14ac:dyDescent="0.2">
      <c r="G410" s="1"/>
    </row>
    <row r="411" spans="7:7" x14ac:dyDescent="0.2">
      <c r="G411" s="1"/>
    </row>
    <row r="412" spans="7:7" x14ac:dyDescent="0.2">
      <c r="G412" s="1"/>
    </row>
    <row r="413" spans="7:7" x14ac:dyDescent="0.2">
      <c r="G413" s="1"/>
    </row>
    <row r="414" spans="7:7" x14ac:dyDescent="0.2">
      <c r="G414" s="1"/>
    </row>
    <row r="415" spans="7:7" x14ac:dyDescent="0.2">
      <c r="G415" s="1"/>
    </row>
    <row r="416" spans="7:7" x14ac:dyDescent="0.2">
      <c r="G416" s="1"/>
    </row>
    <row r="417" spans="7:7" x14ac:dyDescent="0.2">
      <c r="G417" s="1"/>
    </row>
    <row r="418" spans="7:7" x14ac:dyDescent="0.2">
      <c r="G418" s="1"/>
    </row>
    <row r="419" spans="7:7" x14ac:dyDescent="0.2">
      <c r="G419" s="1"/>
    </row>
    <row r="420" spans="7:7" x14ac:dyDescent="0.2">
      <c r="G420" s="1"/>
    </row>
    <row r="421" spans="7:7" x14ac:dyDescent="0.2">
      <c r="G421" s="1"/>
    </row>
    <row r="422" spans="7:7" x14ac:dyDescent="0.2">
      <c r="G422" s="1"/>
    </row>
    <row r="423" spans="7:7" x14ac:dyDescent="0.2">
      <c r="G423" s="1"/>
    </row>
    <row r="424" spans="7:7" x14ac:dyDescent="0.2">
      <c r="G424" s="1"/>
    </row>
    <row r="425" spans="7:7" x14ac:dyDescent="0.2">
      <c r="G425" s="1"/>
    </row>
    <row r="426" spans="7:7" x14ac:dyDescent="0.2">
      <c r="G426" s="1"/>
    </row>
    <row r="427" spans="7:7" x14ac:dyDescent="0.2">
      <c r="G427" s="1"/>
    </row>
    <row r="428" spans="7:7" x14ac:dyDescent="0.2">
      <c r="G428" s="1"/>
    </row>
    <row r="429" spans="7:7" x14ac:dyDescent="0.2">
      <c r="G429" s="1"/>
    </row>
    <row r="430" spans="7:7" x14ac:dyDescent="0.2">
      <c r="G430" s="1"/>
    </row>
    <row r="431" spans="7:7" x14ac:dyDescent="0.2">
      <c r="G431" s="1"/>
    </row>
    <row r="432" spans="7:7" x14ac:dyDescent="0.2">
      <c r="G432" s="1"/>
    </row>
    <row r="433" spans="7:7" x14ac:dyDescent="0.2">
      <c r="G433" s="1"/>
    </row>
    <row r="434" spans="7:7" x14ac:dyDescent="0.2">
      <c r="G434" s="1"/>
    </row>
    <row r="435" spans="7:7" x14ac:dyDescent="0.2">
      <c r="G435" s="1"/>
    </row>
    <row r="436" spans="7:7" x14ac:dyDescent="0.2">
      <c r="G436" s="1"/>
    </row>
    <row r="437" spans="7:7" x14ac:dyDescent="0.2">
      <c r="G437" s="1"/>
    </row>
    <row r="438" spans="7:7" x14ac:dyDescent="0.2">
      <c r="G438" s="1"/>
    </row>
    <row r="439" spans="7:7" x14ac:dyDescent="0.2">
      <c r="G439" s="1"/>
    </row>
    <row r="440" spans="7:7" x14ac:dyDescent="0.2">
      <c r="G440" s="1"/>
    </row>
    <row r="441" spans="7:7" x14ac:dyDescent="0.2">
      <c r="G441" s="1"/>
    </row>
    <row r="442" spans="7:7" x14ac:dyDescent="0.2">
      <c r="G442" s="1"/>
    </row>
    <row r="443" spans="7:7" x14ac:dyDescent="0.2">
      <c r="G443" s="1"/>
    </row>
    <row r="444" spans="7:7" x14ac:dyDescent="0.2">
      <c r="G444" s="1"/>
    </row>
    <row r="445" spans="7:7" x14ac:dyDescent="0.2">
      <c r="G445" s="1"/>
    </row>
    <row r="446" spans="7:7" x14ac:dyDescent="0.2">
      <c r="G446" s="1"/>
    </row>
    <row r="447" spans="7:7" x14ac:dyDescent="0.2">
      <c r="G447" s="1"/>
    </row>
    <row r="448" spans="7:7" x14ac:dyDescent="0.2">
      <c r="G448" s="1"/>
    </row>
    <row r="449" spans="7:7" x14ac:dyDescent="0.2">
      <c r="G449" s="1"/>
    </row>
    <row r="450" spans="7:7" x14ac:dyDescent="0.2">
      <c r="G450" s="1"/>
    </row>
    <row r="451" spans="7:7" x14ac:dyDescent="0.2">
      <c r="G451" s="1"/>
    </row>
    <row r="452" spans="7:7" x14ac:dyDescent="0.2">
      <c r="G452" s="1"/>
    </row>
    <row r="453" spans="7:7" x14ac:dyDescent="0.2">
      <c r="G453" s="1"/>
    </row>
    <row r="454" spans="7:7" x14ac:dyDescent="0.2">
      <c r="G454" s="1"/>
    </row>
    <row r="455" spans="7:7" x14ac:dyDescent="0.2">
      <c r="G455" s="1"/>
    </row>
    <row r="456" spans="7:7" x14ac:dyDescent="0.2">
      <c r="G456" s="1"/>
    </row>
    <row r="457" spans="7:7" x14ac:dyDescent="0.2">
      <c r="G457" s="1"/>
    </row>
    <row r="458" spans="7:7" x14ac:dyDescent="0.2">
      <c r="G458" s="1"/>
    </row>
    <row r="459" spans="7:7" x14ac:dyDescent="0.2">
      <c r="G459" s="1"/>
    </row>
    <row r="460" spans="7:7" x14ac:dyDescent="0.2">
      <c r="G460" s="1"/>
    </row>
    <row r="461" spans="7:7" x14ac:dyDescent="0.2">
      <c r="G461" s="1"/>
    </row>
    <row r="462" spans="7:7" x14ac:dyDescent="0.2">
      <c r="G462" s="1"/>
    </row>
    <row r="463" spans="7:7" x14ac:dyDescent="0.2">
      <c r="G463" s="1"/>
    </row>
    <row r="464" spans="7:7" x14ac:dyDescent="0.2">
      <c r="G464" s="1"/>
    </row>
    <row r="465" spans="7:7" x14ac:dyDescent="0.2">
      <c r="G465" s="1"/>
    </row>
    <row r="466" spans="7:7" x14ac:dyDescent="0.2">
      <c r="G466" s="1"/>
    </row>
    <row r="467" spans="7:7" x14ac:dyDescent="0.2">
      <c r="G467" s="1"/>
    </row>
    <row r="468" spans="7:7" x14ac:dyDescent="0.2">
      <c r="G468" s="1"/>
    </row>
    <row r="469" spans="7:7" x14ac:dyDescent="0.2">
      <c r="G469" s="1"/>
    </row>
    <row r="470" spans="7:7" x14ac:dyDescent="0.2">
      <c r="G470" s="1"/>
    </row>
    <row r="471" spans="7:7" x14ac:dyDescent="0.2">
      <c r="G471" s="1"/>
    </row>
    <row r="472" spans="7:7" x14ac:dyDescent="0.2">
      <c r="G472" s="1"/>
    </row>
    <row r="473" spans="7:7" x14ac:dyDescent="0.2">
      <c r="G473" s="1"/>
    </row>
    <row r="474" spans="7:7" x14ac:dyDescent="0.2">
      <c r="G474" s="1"/>
    </row>
    <row r="475" spans="7:7" x14ac:dyDescent="0.2">
      <c r="G475" s="1"/>
    </row>
    <row r="476" spans="7:7" x14ac:dyDescent="0.2">
      <c r="G476" s="1"/>
    </row>
    <row r="477" spans="7:7" x14ac:dyDescent="0.2">
      <c r="G477" s="1"/>
    </row>
    <row r="478" spans="7:7" x14ac:dyDescent="0.2">
      <c r="G478" s="1"/>
    </row>
    <row r="479" spans="7:7" x14ac:dyDescent="0.2">
      <c r="G479" s="1"/>
    </row>
    <row r="480" spans="7:7" x14ac:dyDescent="0.2">
      <c r="G480" s="1"/>
    </row>
    <row r="481" spans="7:7" x14ac:dyDescent="0.2">
      <c r="G481" s="1"/>
    </row>
    <row r="482" spans="7:7" x14ac:dyDescent="0.2">
      <c r="G482" s="1"/>
    </row>
    <row r="483" spans="7:7" x14ac:dyDescent="0.2">
      <c r="G483" s="1"/>
    </row>
    <row r="484" spans="7:7" x14ac:dyDescent="0.2">
      <c r="G484" s="1"/>
    </row>
    <row r="485" spans="7:7" x14ac:dyDescent="0.2">
      <c r="G485" s="1"/>
    </row>
    <row r="486" spans="7:7" x14ac:dyDescent="0.2">
      <c r="G486" s="1"/>
    </row>
    <row r="487" spans="7:7" x14ac:dyDescent="0.2">
      <c r="G487" s="1"/>
    </row>
    <row r="488" spans="7:7" x14ac:dyDescent="0.2">
      <c r="G488" s="1"/>
    </row>
    <row r="489" spans="7:7" x14ac:dyDescent="0.2">
      <c r="G489" s="1"/>
    </row>
    <row r="490" spans="7:7" x14ac:dyDescent="0.2">
      <c r="G490" s="1"/>
    </row>
    <row r="491" spans="7:7" x14ac:dyDescent="0.2">
      <c r="G491" s="1"/>
    </row>
    <row r="492" spans="7:7" x14ac:dyDescent="0.2">
      <c r="G492" s="1"/>
    </row>
    <row r="493" spans="7:7" x14ac:dyDescent="0.2">
      <c r="G493" s="1"/>
    </row>
    <row r="494" spans="7:7" x14ac:dyDescent="0.2">
      <c r="G494" s="1"/>
    </row>
    <row r="495" spans="7:7" x14ac:dyDescent="0.2">
      <c r="G495" s="1"/>
    </row>
    <row r="496" spans="7:7" x14ac:dyDescent="0.2">
      <c r="G496" s="1"/>
    </row>
    <row r="497" spans="7:7" x14ac:dyDescent="0.2">
      <c r="G497" s="1"/>
    </row>
    <row r="498" spans="7:7" x14ac:dyDescent="0.2">
      <c r="G498" s="1"/>
    </row>
    <row r="499" spans="7:7" x14ac:dyDescent="0.2">
      <c r="G499" s="1"/>
    </row>
    <row r="500" spans="7:7" x14ac:dyDescent="0.2">
      <c r="G500" s="1"/>
    </row>
    <row r="501" spans="7:7" x14ac:dyDescent="0.2">
      <c r="G501" s="1"/>
    </row>
    <row r="502" spans="7:7" x14ac:dyDescent="0.2">
      <c r="G502" s="1"/>
    </row>
    <row r="503" spans="7:7" x14ac:dyDescent="0.2">
      <c r="G503" s="1"/>
    </row>
    <row r="504" spans="7:7" x14ac:dyDescent="0.2">
      <c r="G504" s="1"/>
    </row>
    <row r="505" spans="7:7" x14ac:dyDescent="0.2">
      <c r="G505" s="1"/>
    </row>
    <row r="506" spans="7:7" x14ac:dyDescent="0.2">
      <c r="G506" s="1"/>
    </row>
    <row r="507" spans="7:7" x14ac:dyDescent="0.2">
      <c r="G507" s="1"/>
    </row>
    <row r="508" spans="7:7" x14ac:dyDescent="0.2">
      <c r="G508" s="1"/>
    </row>
    <row r="509" spans="7:7" x14ac:dyDescent="0.2">
      <c r="G509" s="1"/>
    </row>
    <row r="510" spans="7:7" x14ac:dyDescent="0.2">
      <c r="G510" s="1"/>
    </row>
    <row r="511" spans="7:7" x14ac:dyDescent="0.2">
      <c r="G511" s="1"/>
    </row>
    <row r="512" spans="7:7" x14ac:dyDescent="0.2">
      <c r="G512" s="1"/>
    </row>
    <row r="513" spans="7:7" x14ac:dyDescent="0.2">
      <c r="G513" s="1"/>
    </row>
    <row r="514" spans="7:7" x14ac:dyDescent="0.2">
      <c r="G514" s="1"/>
    </row>
    <row r="515" spans="7:7" x14ac:dyDescent="0.2">
      <c r="G515" s="1"/>
    </row>
    <row r="516" spans="7:7" x14ac:dyDescent="0.2">
      <c r="G516" s="1"/>
    </row>
    <row r="517" spans="7:7" x14ac:dyDescent="0.2">
      <c r="G517" s="1"/>
    </row>
    <row r="518" spans="7:7" x14ac:dyDescent="0.2">
      <c r="G518" s="1"/>
    </row>
    <row r="519" spans="7:7" x14ac:dyDescent="0.2">
      <c r="G519" s="1"/>
    </row>
    <row r="520" spans="7:7" x14ac:dyDescent="0.2">
      <c r="G520" s="1"/>
    </row>
    <row r="521" spans="7:7" x14ac:dyDescent="0.2">
      <c r="G521" s="1"/>
    </row>
    <row r="522" spans="7:7" x14ac:dyDescent="0.2">
      <c r="G522" s="1"/>
    </row>
    <row r="523" spans="7:7" x14ac:dyDescent="0.2">
      <c r="G523" s="1"/>
    </row>
    <row r="524" spans="7:7" x14ac:dyDescent="0.2">
      <c r="G524" s="1"/>
    </row>
    <row r="525" spans="7:7" x14ac:dyDescent="0.2">
      <c r="G525" s="1"/>
    </row>
    <row r="526" spans="7:7" x14ac:dyDescent="0.2">
      <c r="G526" s="1"/>
    </row>
    <row r="527" spans="7:7" x14ac:dyDescent="0.2">
      <c r="G527" s="1"/>
    </row>
    <row r="528" spans="7:7" x14ac:dyDescent="0.2">
      <c r="G528" s="1"/>
    </row>
    <row r="529" spans="7:7" x14ac:dyDescent="0.2">
      <c r="G529" s="1"/>
    </row>
    <row r="530" spans="7:7" x14ac:dyDescent="0.2">
      <c r="G530" s="1"/>
    </row>
    <row r="531" spans="7:7" x14ac:dyDescent="0.2">
      <c r="G531" s="1"/>
    </row>
    <row r="532" spans="7:7" x14ac:dyDescent="0.2">
      <c r="G532" s="1"/>
    </row>
    <row r="533" spans="7:7" x14ac:dyDescent="0.2">
      <c r="G533" s="1"/>
    </row>
    <row r="534" spans="7:7" x14ac:dyDescent="0.2">
      <c r="G534" s="1"/>
    </row>
    <row r="535" spans="7:7" x14ac:dyDescent="0.2">
      <c r="G535" s="1"/>
    </row>
    <row r="536" spans="7:7" x14ac:dyDescent="0.2">
      <c r="G536" s="1"/>
    </row>
    <row r="537" spans="7:7" x14ac:dyDescent="0.2">
      <c r="G537" s="1"/>
    </row>
    <row r="538" spans="7:7" x14ac:dyDescent="0.2">
      <c r="G538" s="1"/>
    </row>
    <row r="539" spans="7:7" x14ac:dyDescent="0.2">
      <c r="G539" s="1"/>
    </row>
    <row r="540" spans="7:7" x14ac:dyDescent="0.2">
      <c r="G540" s="1"/>
    </row>
    <row r="541" spans="7:7" x14ac:dyDescent="0.2">
      <c r="G541" s="1"/>
    </row>
    <row r="542" spans="7:7" x14ac:dyDescent="0.2">
      <c r="G542" s="1"/>
    </row>
    <row r="543" spans="7:7" x14ac:dyDescent="0.2">
      <c r="G543" s="1"/>
    </row>
    <row r="544" spans="7:7" x14ac:dyDescent="0.2">
      <c r="G544" s="1"/>
    </row>
    <row r="545" spans="7:7" x14ac:dyDescent="0.2">
      <c r="G545" s="1"/>
    </row>
    <row r="546" spans="7:7" x14ac:dyDescent="0.2">
      <c r="G546" s="1"/>
    </row>
    <row r="547" spans="7:7" x14ac:dyDescent="0.2">
      <c r="G547" s="1"/>
    </row>
    <row r="548" spans="7:7" x14ac:dyDescent="0.2">
      <c r="G548" s="1"/>
    </row>
    <row r="549" spans="7:7" x14ac:dyDescent="0.2">
      <c r="G549" s="1"/>
    </row>
    <row r="550" spans="7:7" x14ac:dyDescent="0.2">
      <c r="G550" s="1"/>
    </row>
    <row r="551" spans="7:7" x14ac:dyDescent="0.2">
      <c r="G551" s="1"/>
    </row>
    <row r="552" spans="7:7" x14ac:dyDescent="0.2">
      <c r="G552" s="1"/>
    </row>
    <row r="553" spans="7:7" x14ac:dyDescent="0.2">
      <c r="G553" s="1"/>
    </row>
    <row r="554" spans="7:7" x14ac:dyDescent="0.2">
      <c r="G554" s="1"/>
    </row>
    <row r="555" spans="7:7" x14ac:dyDescent="0.2">
      <c r="G555" s="1"/>
    </row>
    <row r="556" spans="7:7" x14ac:dyDescent="0.2">
      <c r="G556" s="1"/>
    </row>
    <row r="557" spans="7:7" x14ac:dyDescent="0.2">
      <c r="G557" s="1"/>
    </row>
    <row r="558" spans="7:7" x14ac:dyDescent="0.2">
      <c r="G558" s="1"/>
    </row>
    <row r="559" spans="7:7" x14ac:dyDescent="0.2">
      <c r="G559" s="1"/>
    </row>
    <row r="560" spans="7:7" x14ac:dyDescent="0.2">
      <c r="G560" s="1"/>
    </row>
    <row r="561" spans="7:7" x14ac:dyDescent="0.2">
      <c r="G561" s="1"/>
    </row>
    <row r="562" spans="7:7" x14ac:dyDescent="0.2">
      <c r="G562" s="1"/>
    </row>
    <row r="563" spans="7:7" x14ac:dyDescent="0.2">
      <c r="G563" s="1"/>
    </row>
    <row r="564" spans="7:7" x14ac:dyDescent="0.2">
      <c r="G564" s="1"/>
    </row>
    <row r="565" spans="7:7" x14ac:dyDescent="0.2">
      <c r="G565" s="1"/>
    </row>
    <row r="566" spans="7:7" x14ac:dyDescent="0.2">
      <c r="G566" s="1"/>
    </row>
    <row r="567" spans="7:7" x14ac:dyDescent="0.2">
      <c r="G567" s="1"/>
    </row>
    <row r="568" spans="7:7" x14ac:dyDescent="0.2">
      <c r="G568" s="1"/>
    </row>
    <row r="569" spans="7:7" x14ac:dyDescent="0.2">
      <c r="G569" s="1"/>
    </row>
    <row r="570" spans="7:7" x14ac:dyDescent="0.2">
      <c r="G570" s="1"/>
    </row>
    <row r="571" spans="7:7" x14ac:dyDescent="0.2">
      <c r="G571" s="1"/>
    </row>
    <row r="572" spans="7:7" x14ac:dyDescent="0.2">
      <c r="G572" s="1"/>
    </row>
    <row r="573" spans="7:7" x14ac:dyDescent="0.2">
      <c r="G573" s="1"/>
    </row>
    <row r="574" spans="7:7" x14ac:dyDescent="0.2">
      <c r="G574" s="1"/>
    </row>
    <row r="575" spans="7:7" x14ac:dyDescent="0.2">
      <c r="G575" s="1"/>
    </row>
    <row r="576" spans="7:7" x14ac:dyDescent="0.2">
      <c r="G576" s="1"/>
    </row>
    <row r="577" spans="7:7" x14ac:dyDescent="0.2">
      <c r="G577" s="1"/>
    </row>
    <row r="578" spans="7:7" x14ac:dyDescent="0.2">
      <c r="G578" s="1"/>
    </row>
    <row r="579" spans="7:7" x14ac:dyDescent="0.2">
      <c r="G579" s="1"/>
    </row>
    <row r="580" spans="7:7" x14ac:dyDescent="0.2">
      <c r="G580" s="1"/>
    </row>
    <row r="581" spans="7:7" x14ac:dyDescent="0.2">
      <c r="G581" s="1"/>
    </row>
    <row r="582" spans="7:7" x14ac:dyDescent="0.2">
      <c r="G582" s="1"/>
    </row>
    <row r="583" spans="7:7" x14ac:dyDescent="0.2">
      <c r="G583" s="1"/>
    </row>
    <row r="584" spans="7:7" x14ac:dyDescent="0.2">
      <c r="G584" s="1"/>
    </row>
    <row r="585" spans="7:7" x14ac:dyDescent="0.2">
      <c r="G585" s="1"/>
    </row>
    <row r="586" spans="7:7" x14ac:dyDescent="0.2">
      <c r="G586" s="1"/>
    </row>
    <row r="587" spans="7:7" x14ac:dyDescent="0.2">
      <c r="G587" s="1"/>
    </row>
    <row r="588" spans="7:7" x14ac:dyDescent="0.2">
      <c r="G588" s="1"/>
    </row>
    <row r="589" spans="7:7" x14ac:dyDescent="0.2">
      <c r="G589" s="1"/>
    </row>
    <row r="590" spans="7:7" x14ac:dyDescent="0.2">
      <c r="G590" s="1"/>
    </row>
    <row r="591" spans="7:7" x14ac:dyDescent="0.2">
      <c r="G591" s="1"/>
    </row>
    <row r="592" spans="7:7" x14ac:dyDescent="0.2">
      <c r="G592" s="1"/>
    </row>
    <row r="593" spans="7:7" x14ac:dyDescent="0.2">
      <c r="G593" s="1"/>
    </row>
    <row r="594" spans="7:7" x14ac:dyDescent="0.2">
      <c r="G594" s="1"/>
    </row>
    <row r="595" spans="7:7" x14ac:dyDescent="0.2">
      <c r="G595" s="1"/>
    </row>
    <row r="596" spans="7:7" x14ac:dyDescent="0.2">
      <c r="G596" s="1"/>
    </row>
    <row r="597" spans="7:7" x14ac:dyDescent="0.2">
      <c r="G597" s="1"/>
    </row>
    <row r="598" spans="7:7" x14ac:dyDescent="0.2">
      <c r="G598" s="1"/>
    </row>
    <row r="599" spans="7:7" x14ac:dyDescent="0.2">
      <c r="G599" s="1"/>
    </row>
    <row r="600" spans="7:7" x14ac:dyDescent="0.2">
      <c r="G600" s="1"/>
    </row>
    <row r="601" spans="7:7" x14ac:dyDescent="0.2">
      <c r="G601" s="1"/>
    </row>
    <row r="602" spans="7:7" x14ac:dyDescent="0.2">
      <c r="G602" s="1"/>
    </row>
    <row r="603" spans="7:7" x14ac:dyDescent="0.2">
      <c r="G603" s="1"/>
    </row>
    <row r="604" spans="7:7" x14ac:dyDescent="0.2">
      <c r="G604" s="1"/>
    </row>
    <row r="605" spans="7:7" x14ac:dyDescent="0.2">
      <c r="G605" s="1"/>
    </row>
    <row r="606" spans="7:7" x14ac:dyDescent="0.2">
      <c r="G606" s="1"/>
    </row>
    <row r="607" spans="7:7" x14ac:dyDescent="0.2">
      <c r="G607" s="1"/>
    </row>
    <row r="608" spans="7:7" x14ac:dyDescent="0.2">
      <c r="G608" s="1"/>
    </row>
    <row r="609" spans="7:7" x14ac:dyDescent="0.2">
      <c r="G609" s="1"/>
    </row>
    <row r="610" spans="7:7" x14ac:dyDescent="0.2">
      <c r="G610" s="1"/>
    </row>
    <row r="611" spans="7:7" x14ac:dyDescent="0.2">
      <c r="G611" s="1"/>
    </row>
    <row r="612" spans="7:7" x14ac:dyDescent="0.2">
      <c r="G612" s="1"/>
    </row>
    <row r="613" spans="7:7" x14ac:dyDescent="0.2">
      <c r="G613" s="1"/>
    </row>
    <row r="614" spans="7:7" x14ac:dyDescent="0.2">
      <c r="G614" s="1"/>
    </row>
    <row r="615" spans="7:7" x14ac:dyDescent="0.2">
      <c r="G615" s="1"/>
    </row>
    <row r="616" spans="7:7" x14ac:dyDescent="0.2">
      <c r="G616" s="1"/>
    </row>
    <row r="617" spans="7:7" x14ac:dyDescent="0.2">
      <c r="G617" s="1"/>
    </row>
    <row r="618" spans="7:7" x14ac:dyDescent="0.2">
      <c r="G618" s="1"/>
    </row>
    <row r="619" spans="7:7" x14ac:dyDescent="0.2">
      <c r="G619" s="1"/>
    </row>
    <row r="620" spans="7:7" x14ac:dyDescent="0.2">
      <c r="G620" s="1"/>
    </row>
    <row r="621" spans="7:7" x14ac:dyDescent="0.2">
      <c r="G621" s="1"/>
    </row>
    <row r="622" spans="7:7" x14ac:dyDescent="0.2">
      <c r="G622" s="1"/>
    </row>
    <row r="623" spans="7:7" x14ac:dyDescent="0.2">
      <c r="G623" s="1"/>
    </row>
    <row r="624" spans="7:7" x14ac:dyDescent="0.2">
      <c r="G624" s="1"/>
    </row>
    <row r="625" spans="7:7" x14ac:dyDescent="0.2">
      <c r="G625" s="1"/>
    </row>
    <row r="626" spans="7:7" x14ac:dyDescent="0.2">
      <c r="G626" s="1"/>
    </row>
    <row r="627" spans="7:7" x14ac:dyDescent="0.2">
      <c r="G627" s="1"/>
    </row>
    <row r="628" spans="7:7" x14ac:dyDescent="0.2">
      <c r="G628" s="1"/>
    </row>
    <row r="629" spans="7:7" x14ac:dyDescent="0.2">
      <c r="G629" s="1"/>
    </row>
    <row r="630" spans="7:7" x14ac:dyDescent="0.2">
      <c r="G630" s="1"/>
    </row>
    <row r="631" spans="7:7" x14ac:dyDescent="0.2">
      <c r="G631" s="1"/>
    </row>
    <row r="632" spans="7:7" x14ac:dyDescent="0.2">
      <c r="G632" s="1"/>
    </row>
    <row r="633" spans="7:7" x14ac:dyDescent="0.2">
      <c r="G633" s="1"/>
    </row>
    <row r="634" spans="7:7" x14ac:dyDescent="0.2">
      <c r="G634" s="1"/>
    </row>
    <row r="635" spans="7:7" x14ac:dyDescent="0.2">
      <c r="G635" s="1"/>
    </row>
    <row r="636" spans="7:7" x14ac:dyDescent="0.2">
      <c r="G636" s="1"/>
    </row>
    <row r="637" spans="7:7" x14ac:dyDescent="0.2">
      <c r="G637" s="1"/>
    </row>
    <row r="638" spans="7:7" x14ac:dyDescent="0.2">
      <c r="G638" s="1"/>
    </row>
    <row r="639" spans="7:7" x14ac:dyDescent="0.2">
      <c r="G639" s="1"/>
    </row>
    <row r="640" spans="7:7" x14ac:dyDescent="0.2">
      <c r="G640" s="1"/>
    </row>
    <row r="641" spans="7:7" x14ac:dyDescent="0.2">
      <c r="G641" s="1"/>
    </row>
    <row r="642" spans="7:7" x14ac:dyDescent="0.2">
      <c r="G642" s="1"/>
    </row>
    <row r="643" spans="7:7" x14ac:dyDescent="0.2">
      <c r="G643" s="1"/>
    </row>
    <row r="644" spans="7:7" x14ac:dyDescent="0.2">
      <c r="G644" s="1"/>
    </row>
    <row r="645" spans="7:7" x14ac:dyDescent="0.2">
      <c r="G645" s="1"/>
    </row>
    <row r="646" spans="7:7" x14ac:dyDescent="0.2">
      <c r="G646" s="1"/>
    </row>
    <row r="647" spans="7:7" x14ac:dyDescent="0.2">
      <c r="G647" s="1"/>
    </row>
    <row r="648" spans="7:7" x14ac:dyDescent="0.2">
      <c r="G648" s="1"/>
    </row>
    <row r="649" spans="7:7" x14ac:dyDescent="0.2">
      <c r="G649" s="1"/>
    </row>
    <row r="650" spans="7:7" x14ac:dyDescent="0.2">
      <c r="G650" s="1"/>
    </row>
    <row r="651" spans="7:7" x14ac:dyDescent="0.2">
      <c r="G651" s="1"/>
    </row>
    <row r="652" spans="7:7" x14ac:dyDescent="0.2">
      <c r="G652" s="1"/>
    </row>
    <row r="653" spans="7:7" x14ac:dyDescent="0.2">
      <c r="G653" s="1"/>
    </row>
    <row r="654" spans="7:7" x14ac:dyDescent="0.2">
      <c r="G654" s="1"/>
    </row>
    <row r="655" spans="7:7" x14ac:dyDescent="0.2">
      <c r="G655" s="1"/>
    </row>
    <row r="656" spans="7:7" x14ac:dyDescent="0.2">
      <c r="G656" s="1"/>
    </row>
    <row r="657" spans="7:7" x14ac:dyDescent="0.2">
      <c r="G657" s="1"/>
    </row>
    <row r="658" spans="7:7" x14ac:dyDescent="0.2">
      <c r="G658" s="1"/>
    </row>
    <row r="659" spans="7:7" x14ac:dyDescent="0.2">
      <c r="G659" s="1"/>
    </row>
    <row r="660" spans="7:7" x14ac:dyDescent="0.2">
      <c r="G660" s="1"/>
    </row>
    <row r="661" spans="7:7" x14ac:dyDescent="0.2">
      <c r="G661" s="1"/>
    </row>
    <row r="662" spans="7:7" x14ac:dyDescent="0.2">
      <c r="G662" s="1"/>
    </row>
    <row r="663" spans="7:7" x14ac:dyDescent="0.2">
      <c r="G663" s="1"/>
    </row>
    <row r="664" spans="7:7" x14ac:dyDescent="0.2">
      <c r="G664" s="1"/>
    </row>
    <row r="665" spans="7:7" x14ac:dyDescent="0.2">
      <c r="G665" s="1"/>
    </row>
    <row r="666" spans="7:7" x14ac:dyDescent="0.2">
      <c r="G666" s="1"/>
    </row>
    <row r="667" spans="7:7" x14ac:dyDescent="0.2">
      <c r="G667" s="1"/>
    </row>
    <row r="668" spans="7:7" x14ac:dyDescent="0.2">
      <c r="G668" s="1"/>
    </row>
    <row r="669" spans="7:7" x14ac:dyDescent="0.2">
      <c r="G669" s="1"/>
    </row>
    <row r="670" spans="7:7" x14ac:dyDescent="0.2">
      <c r="G670" s="1"/>
    </row>
    <row r="671" spans="7:7" x14ac:dyDescent="0.2">
      <c r="G671" s="1"/>
    </row>
    <row r="672" spans="7:7" x14ac:dyDescent="0.2">
      <c r="G672" s="1"/>
    </row>
    <row r="673" spans="7:7" x14ac:dyDescent="0.2">
      <c r="G673" s="1"/>
    </row>
    <row r="674" spans="7:7" x14ac:dyDescent="0.2">
      <c r="G674" s="1"/>
    </row>
    <row r="675" spans="7:7" x14ac:dyDescent="0.2">
      <c r="G675" s="1"/>
    </row>
    <row r="676" spans="7:7" x14ac:dyDescent="0.2">
      <c r="G676" s="1"/>
    </row>
    <row r="677" spans="7:7" x14ac:dyDescent="0.2">
      <c r="G677" s="1"/>
    </row>
    <row r="678" spans="7:7" x14ac:dyDescent="0.2">
      <c r="G678" s="1"/>
    </row>
    <row r="679" spans="7:7" x14ac:dyDescent="0.2">
      <c r="G679" s="1"/>
    </row>
    <row r="680" spans="7:7" x14ac:dyDescent="0.2">
      <c r="G680" s="1"/>
    </row>
    <row r="681" spans="7:7" x14ac:dyDescent="0.2">
      <c r="G681" s="1"/>
    </row>
    <row r="682" spans="7:7" x14ac:dyDescent="0.2">
      <c r="G682" s="1"/>
    </row>
    <row r="683" spans="7:7" x14ac:dyDescent="0.2">
      <c r="G683" s="1"/>
    </row>
    <row r="684" spans="7:7" x14ac:dyDescent="0.2">
      <c r="G684" s="1"/>
    </row>
    <row r="685" spans="7:7" x14ac:dyDescent="0.2">
      <c r="G685" s="1"/>
    </row>
    <row r="686" spans="7:7" x14ac:dyDescent="0.2">
      <c r="G686" s="1"/>
    </row>
    <row r="687" spans="7:7" x14ac:dyDescent="0.2">
      <c r="G687" s="1"/>
    </row>
    <row r="688" spans="7:7" x14ac:dyDescent="0.2">
      <c r="G688" s="1"/>
    </row>
    <row r="689" spans="7:7" x14ac:dyDescent="0.2">
      <c r="G689" s="1"/>
    </row>
    <row r="690" spans="7:7" x14ac:dyDescent="0.2">
      <c r="G690" s="1"/>
    </row>
    <row r="691" spans="7:7" x14ac:dyDescent="0.2">
      <c r="G691" s="1"/>
    </row>
    <row r="692" spans="7:7" x14ac:dyDescent="0.2">
      <c r="G692" s="1"/>
    </row>
    <row r="693" spans="7:7" x14ac:dyDescent="0.2">
      <c r="G693" s="1"/>
    </row>
    <row r="694" spans="7:7" x14ac:dyDescent="0.2">
      <c r="G694" s="1"/>
    </row>
    <row r="695" spans="7:7" x14ac:dyDescent="0.2">
      <c r="G695" s="1"/>
    </row>
    <row r="696" spans="7:7" x14ac:dyDescent="0.2">
      <c r="G696" s="1"/>
    </row>
    <row r="697" spans="7:7" x14ac:dyDescent="0.2">
      <c r="G697" s="1"/>
    </row>
    <row r="698" spans="7:7" x14ac:dyDescent="0.2">
      <c r="G698" s="1"/>
    </row>
    <row r="699" spans="7:7" x14ac:dyDescent="0.2">
      <c r="G699" s="1"/>
    </row>
    <row r="700" spans="7:7" x14ac:dyDescent="0.2">
      <c r="G700" s="1"/>
    </row>
    <row r="701" spans="7:7" x14ac:dyDescent="0.2">
      <c r="G701" s="1"/>
    </row>
    <row r="702" spans="7:7" x14ac:dyDescent="0.2">
      <c r="G702" s="1"/>
    </row>
    <row r="703" spans="7:7" x14ac:dyDescent="0.2">
      <c r="G703" s="1"/>
    </row>
    <row r="704" spans="7:7" x14ac:dyDescent="0.2">
      <c r="G704" s="1"/>
    </row>
    <row r="705" spans="7:7" x14ac:dyDescent="0.2">
      <c r="G705" s="1"/>
    </row>
    <row r="706" spans="7:7" x14ac:dyDescent="0.2">
      <c r="G706" s="1"/>
    </row>
    <row r="707" spans="7:7" x14ac:dyDescent="0.2">
      <c r="G707" s="1"/>
    </row>
    <row r="708" spans="7:7" x14ac:dyDescent="0.2">
      <c r="G708" s="1"/>
    </row>
    <row r="709" spans="7:7" x14ac:dyDescent="0.2">
      <c r="G709" s="1"/>
    </row>
    <row r="710" spans="7:7" x14ac:dyDescent="0.2">
      <c r="G710" s="1"/>
    </row>
    <row r="711" spans="7:7" x14ac:dyDescent="0.2">
      <c r="G711" s="1"/>
    </row>
    <row r="712" spans="7:7" x14ac:dyDescent="0.2">
      <c r="G712" s="1"/>
    </row>
    <row r="713" spans="7:7" x14ac:dyDescent="0.2">
      <c r="G713" s="1"/>
    </row>
    <row r="714" spans="7:7" x14ac:dyDescent="0.2">
      <c r="G714" s="1"/>
    </row>
    <row r="715" spans="7:7" x14ac:dyDescent="0.2">
      <c r="G715" s="1"/>
    </row>
    <row r="716" spans="7:7" x14ac:dyDescent="0.2">
      <c r="G716" s="1"/>
    </row>
    <row r="717" spans="7:7" x14ac:dyDescent="0.2">
      <c r="G717" s="1"/>
    </row>
    <row r="718" spans="7:7" x14ac:dyDescent="0.2">
      <c r="G718" s="1"/>
    </row>
    <row r="719" spans="7:7" x14ac:dyDescent="0.2">
      <c r="G719" s="1"/>
    </row>
    <row r="720" spans="7:7" x14ac:dyDescent="0.2">
      <c r="G720" s="1"/>
    </row>
    <row r="721" spans="7:7" x14ac:dyDescent="0.2">
      <c r="G721" s="1"/>
    </row>
    <row r="722" spans="7:7" x14ac:dyDescent="0.2">
      <c r="G722" s="1"/>
    </row>
    <row r="723" spans="7:7" x14ac:dyDescent="0.2">
      <c r="G723" s="1"/>
    </row>
    <row r="724" spans="7:7" x14ac:dyDescent="0.2">
      <c r="G724" s="1"/>
    </row>
    <row r="725" spans="7:7" x14ac:dyDescent="0.2">
      <c r="G725" s="1"/>
    </row>
    <row r="726" spans="7:7" x14ac:dyDescent="0.2">
      <c r="G726" s="1"/>
    </row>
    <row r="727" spans="7:7" x14ac:dyDescent="0.2">
      <c r="G727" s="1"/>
    </row>
    <row r="728" spans="7:7" x14ac:dyDescent="0.2">
      <c r="G728" s="1"/>
    </row>
    <row r="729" spans="7:7" x14ac:dyDescent="0.2">
      <c r="G729" s="1"/>
    </row>
    <row r="730" spans="7:7" x14ac:dyDescent="0.2">
      <c r="G730" s="1"/>
    </row>
    <row r="731" spans="7:7" x14ac:dyDescent="0.2">
      <c r="G731" s="1"/>
    </row>
    <row r="732" spans="7:7" x14ac:dyDescent="0.2">
      <c r="G732" s="1"/>
    </row>
    <row r="733" spans="7:7" x14ac:dyDescent="0.2">
      <c r="G733" s="1"/>
    </row>
    <row r="734" spans="7:7" x14ac:dyDescent="0.2">
      <c r="G734" s="1"/>
    </row>
    <row r="735" spans="7:7" x14ac:dyDescent="0.2">
      <c r="G735" s="1"/>
    </row>
    <row r="736" spans="7:7" x14ac:dyDescent="0.2">
      <c r="G736" s="1"/>
    </row>
    <row r="737" spans="7:7" x14ac:dyDescent="0.2">
      <c r="G737" s="1"/>
    </row>
    <row r="738" spans="7:7" x14ac:dyDescent="0.2">
      <c r="G738" s="1"/>
    </row>
    <row r="739" spans="7:7" x14ac:dyDescent="0.2">
      <c r="G739" s="1"/>
    </row>
    <row r="740" spans="7:7" x14ac:dyDescent="0.2">
      <c r="G740" s="1"/>
    </row>
    <row r="741" spans="7:7" x14ac:dyDescent="0.2">
      <c r="G741" s="1"/>
    </row>
  </sheetData>
  <sortState xmlns:xlrd2="http://schemas.microsoft.com/office/spreadsheetml/2017/richdata2" ref="A16:M184">
    <sortCondition descending="1" ref="C16:C184"/>
    <sortCondition descending="1" ref="D16:D184"/>
    <sortCondition ref="E16:E18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5B99-C72C-AA41-9295-2DA5B1D677FC}">
  <dimension ref="B2:Q62"/>
  <sheetViews>
    <sheetView workbookViewId="0"/>
  </sheetViews>
  <sheetFormatPr baseColWidth="10" defaultColWidth="11" defaultRowHeight="16" x14ac:dyDescent="0.2"/>
  <cols>
    <col min="1" max="10" width="11" style="1"/>
    <col min="11" max="11" width="43.6640625" style="1" customWidth="1"/>
    <col min="12" max="13" width="14.6640625" style="11" customWidth="1"/>
    <col min="14" max="14" width="11" style="1"/>
    <col min="15" max="15" width="29.5" style="1" bestFit="1" customWidth="1"/>
    <col min="16" max="16" width="20.1640625" style="1" bestFit="1" customWidth="1"/>
    <col min="17" max="17" width="19.33203125" style="1" customWidth="1"/>
    <col min="18" max="16384" width="11" style="1"/>
  </cols>
  <sheetData>
    <row r="2" spans="2:17" x14ac:dyDescent="0.2">
      <c r="B2" s="1" t="s">
        <v>1217</v>
      </c>
    </row>
    <row r="4" spans="2:17" x14ac:dyDescent="0.2">
      <c r="K4" s="26" t="s">
        <v>1218</v>
      </c>
      <c r="L4" s="26"/>
      <c r="M4" s="26"/>
      <c r="P4" s="1" t="s">
        <v>1219</v>
      </c>
      <c r="Q4" s="1" t="s">
        <v>1220</v>
      </c>
    </row>
    <row r="5" spans="2:17" x14ac:dyDescent="0.2">
      <c r="K5" s="26"/>
      <c r="L5" s="26"/>
      <c r="M5" s="26"/>
      <c r="O5" s="26" t="s">
        <v>1221</v>
      </c>
      <c r="P5" s="27">
        <v>2073</v>
      </c>
      <c r="Q5" s="27">
        <v>2073</v>
      </c>
    </row>
    <row r="6" spans="2:17" x14ac:dyDescent="0.2">
      <c r="K6" s="26" t="s">
        <v>1222</v>
      </c>
      <c r="L6" s="26"/>
      <c r="M6" s="26"/>
      <c r="O6" s="26" t="s">
        <v>1223</v>
      </c>
      <c r="P6" s="27">
        <v>2006</v>
      </c>
      <c r="Q6" s="27">
        <v>2036</v>
      </c>
    </row>
    <row r="7" spans="2:17" x14ac:dyDescent="0.2">
      <c r="K7" s="26" t="s">
        <v>1224</v>
      </c>
      <c r="L7" s="26">
        <v>0.3921</v>
      </c>
      <c r="M7" s="26"/>
      <c r="O7" s="26" t="s">
        <v>1225</v>
      </c>
      <c r="P7" s="27">
        <v>0</v>
      </c>
      <c r="Q7" s="27">
        <v>0</v>
      </c>
    </row>
    <row r="8" spans="2:17" x14ac:dyDescent="0.2">
      <c r="K8" s="26" t="s">
        <v>1226</v>
      </c>
      <c r="L8" s="26">
        <v>1</v>
      </c>
      <c r="M8" s="26"/>
      <c r="O8" s="26" t="s">
        <v>1227</v>
      </c>
      <c r="P8" s="27">
        <v>48</v>
      </c>
      <c r="Q8" s="27">
        <v>29</v>
      </c>
    </row>
    <row r="9" spans="2:17" x14ac:dyDescent="0.2">
      <c r="K9" s="193" t="s">
        <v>1228</v>
      </c>
      <c r="L9" s="193">
        <v>0.53120000000000001</v>
      </c>
      <c r="M9" s="26"/>
      <c r="O9" s="26" t="s">
        <v>1229</v>
      </c>
      <c r="P9" s="27">
        <v>19</v>
      </c>
      <c r="Q9" s="27">
        <v>8</v>
      </c>
    </row>
    <row r="10" spans="2:17" x14ac:dyDescent="0.2">
      <c r="K10" s="26" t="s">
        <v>1230</v>
      </c>
      <c r="L10" s="26" t="s">
        <v>65</v>
      </c>
      <c r="M10" s="26"/>
      <c r="O10" s="26"/>
      <c r="P10" s="27"/>
      <c r="Q10" s="27"/>
    </row>
    <row r="11" spans="2:17" x14ac:dyDescent="0.2">
      <c r="K11" s="26" t="s">
        <v>1231</v>
      </c>
      <c r="L11" s="26" t="s">
        <v>69</v>
      </c>
      <c r="M11" s="26"/>
      <c r="O11" s="26" t="s">
        <v>1232</v>
      </c>
      <c r="P11" s="27" t="s">
        <v>1233</v>
      </c>
      <c r="Q11" s="27" t="s">
        <v>1233</v>
      </c>
    </row>
    <row r="12" spans="2:17" x14ac:dyDescent="0.2">
      <c r="K12" s="26"/>
      <c r="L12" s="26"/>
      <c r="M12" s="26"/>
    </row>
    <row r="13" spans="2:17" x14ac:dyDescent="0.2">
      <c r="K13" s="26" t="s">
        <v>1234</v>
      </c>
      <c r="L13" s="26"/>
      <c r="M13" s="26"/>
    </row>
    <row r="14" spans="2:17" x14ac:dyDescent="0.2">
      <c r="K14" s="26" t="s">
        <v>1224</v>
      </c>
      <c r="L14" s="26">
        <v>0.52669999999999995</v>
      </c>
      <c r="M14" s="26"/>
    </row>
    <row r="15" spans="2:17" x14ac:dyDescent="0.2">
      <c r="K15" s="26" t="s">
        <v>1226</v>
      </c>
      <c r="L15" s="26">
        <v>1</v>
      </c>
      <c r="M15" s="26"/>
    </row>
    <row r="16" spans="2:17" x14ac:dyDescent="0.2">
      <c r="K16" s="26" t="s">
        <v>1228</v>
      </c>
      <c r="L16" s="26">
        <v>0.46800000000000003</v>
      </c>
      <c r="M16" s="26"/>
    </row>
    <row r="17" spans="11:13" x14ac:dyDescent="0.2">
      <c r="K17" s="26" t="s">
        <v>1230</v>
      </c>
      <c r="L17" s="26" t="s">
        <v>65</v>
      </c>
      <c r="M17" s="26"/>
    </row>
    <row r="18" spans="11:13" x14ac:dyDescent="0.2">
      <c r="K18" s="26" t="s">
        <v>1231</v>
      </c>
      <c r="L18" s="26" t="s">
        <v>69</v>
      </c>
      <c r="M18" s="26"/>
    </row>
    <row r="19" spans="11:13" x14ac:dyDescent="0.2">
      <c r="K19" s="26"/>
      <c r="L19" s="26"/>
      <c r="M19" s="26"/>
    </row>
    <row r="20" spans="11:13" x14ac:dyDescent="0.2">
      <c r="K20" s="26" t="s">
        <v>1232</v>
      </c>
      <c r="L20" s="26"/>
      <c r="M20" s="26"/>
    </row>
    <row r="21" spans="11:13" x14ac:dyDescent="0.2">
      <c r="K21" s="26" t="s">
        <v>1219</v>
      </c>
      <c r="L21" s="26" t="s">
        <v>1233</v>
      </c>
      <c r="M21" s="26"/>
    </row>
    <row r="22" spans="11:13" x14ac:dyDescent="0.2">
      <c r="K22" s="26" t="s">
        <v>1220</v>
      </c>
      <c r="L22" s="26" t="s">
        <v>1233</v>
      </c>
      <c r="M22" s="26"/>
    </row>
    <row r="23" spans="11:13" x14ac:dyDescent="0.2">
      <c r="K23" s="26"/>
      <c r="L23" s="26"/>
      <c r="M23" s="26"/>
    </row>
    <row r="24" spans="11:13" x14ac:dyDescent="0.2">
      <c r="K24" s="26" t="s">
        <v>1235</v>
      </c>
      <c r="L24" s="26" t="s">
        <v>1236</v>
      </c>
      <c r="M24" s="26" t="s">
        <v>1237</v>
      </c>
    </row>
    <row r="25" spans="11:13" x14ac:dyDescent="0.2">
      <c r="K25" s="26" t="s">
        <v>1238</v>
      </c>
      <c r="L25" s="26">
        <v>1.2889999999999999</v>
      </c>
      <c r="M25" s="26">
        <v>0.77610000000000001</v>
      </c>
    </row>
    <row r="26" spans="11:13" x14ac:dyDescent="0.2">
      <c r="K26" s="26" t="s">
        <v>1239</v>
      </c>
      <c r="L26" s="26" t="s">
        <v>1240</v>
      </c>
      <c r="M26" s="26" t="s">
        <v>1241</v>
      </c>
    </row>
    <row r="27" spans="11:13" x14ac:dyDescent="0.2">
      <c r="K27" s="26"/>
      <c r="L27" s="26"/>
      <c r="M27" s="26"/>
    </row>
    <row r="28" spans="11:13" x14ac:dyDescent="0.2">
      <c r="K28" s="26" t="s">
        <v>1242</v>
      </c>
      <c r="L28" s="26" t="s">
        <v>1236</v>
      </c>
      <c r="M28" s="26" t="s">
        <v>1237</v>
      </c>
    </row>
    <row r="29" spans="11:13" x14ac:dyDescent="0.2">
      <c r="K29" s="26" t="s">
        <v>1238</v>
      </c>
      <c r="L29" s="26">
        <v>1.2989999999999999</v>
      </c>
      <c r="M29" s="26">
        <v>0.76980000000000004</v>
      </c>
    </row>
    <row r="30" spans="11:13" x14ac:dyDescent="0.2">
      <c r="K30" s="26" t="s">
        <v>1239</v>
      </c>
      <c r="L30" s="26" t="s">
        <v>1243</v>
      </c>
      <c r="M30" s="26" t="s">
        <v>1244</v>
      </c>
    </row>
    <row r="36" spans="11:17" x14ac:dyDescent="0.2">
      <c r="K36" s="1" t="s">
        <v>1218</v>
      </c>
      <c r="P36" s="1" t="s">
        <v>1245</v>
      </c>
      <c r="Q36" s="1" t="s">
        <v>1246</v>
      </c>
    </row>
    <row r="37" spans="11:17" x14ac:dyDescent="0.2">
      <c r="O37" s="1" t="s">
        <v>1221</v>
      </c>
      <c r="P37" s="1">
        <v>878</v>
      </c>
      <c r="Q37" s="1">
        <v>878</v>
      </c>
    </row>
    <row r="38" spans="11:17" x14ac:dyDescent="0.2">
      <c r="K38" s="1" t="s">
        <v>1222</v>
      </c>
      <c r="O38" s="1" t="s">
        <v>1223</v>
      </c>
      <c r="P38" s="1">
        <v>865</v>
      </c>
      <c r="Q38" s="1">
        <v>834</v>
      </c>
    </row>
    <row r="39" spans="11:17" x14ac:dyDescent="0.2">
      <c r="K39" s="1" t="s">
        <v>1224</v>
      </c>
      <c r="L39" s="11">
        <v>1.1299999999999999</v>
      </c>
      <c r="O39" s="1" t="s">
        <v>1225</v>
      </c>
      <c r="P39" s="1">
        <v>0</v>
      </c>
      <c r="Q39" s="1">
        <v>0</v>
      </c>
    </row>
    <row r="40" spans="11:17" x14ac:dyDescent="0.2">
      <c r="K40" s="1" t="s">
        <v>1226</v>
      </c>
      <c r="L40" s="11">
        <v>1</v>
      </c>
      <c r="O40" s="1" t="s">
        <v>1227</v>
      </c>
      <c r="P40" s="1">
        <v>9</v>
      </c>
      <c r="Q40" s="1">
        <v>37</v>
      </c>
    </row>
    <row r="41" spans="11:17" x14ac:dyDescent="0.2">
      <c r="K41" s="194" t="s">
        <v>1228</v>
      </c>
      <c r="L41" s="195">
        <v>0.28770000000000001</v>
      </c>
      <c r="O41" s="1" t="s">
        <v>1229</v>
      </c>
      <c r="P41" s="1">
        <v>4</v>
      </c>
      <c r="Q41" s="1">
        <v>7</v>
      </c>
    </row>
    <row r="42" spans="11:17" x14ac:dyDescent="0.2">
      <c r="K42" s="1" t="s">
        <v>1230</v>
      </c>
      <c r="L42" s="11" t="s">
        <v>65</v>
      </c>
    </row>
    <row r="43" spans="11:17" x14ac:dyDescent="0.2">
      <c r="K43" s="1" t="s">
        <v>1231</v>
      </c>
      <c r="L43" s="11" t="s">
        <v>69</v>
      </c>
      <c r="O43" s="1" t="s">
        <v>1232</v>
      </c>
      <c r="P43" s="1" t="s">
        <v>1233</v>
      </c>
      <c r="Q43" s="1" t="s">
        <v>1233</v>
      </c>
    </row>
    <row r="45" spans="11:17" x14ac:dyDescent="0.2">
      <c r="K45" s="1" t="s">
        <v>1234</v>
      </c>
    </row>
    <row r="46" spans="11:17" x14ac:dyDescent="0.2">
      <c r="K46" s="1" t="s">
        <v>1224</v>
      </c>
      <c r="L46" s="11">
        <v>0.86260000000000003</v>
      </c>
    </row>
    <row r="47" spans="11:17" x14ac:dyDescent="0.2">
      <c r="K47" s="1" t="s">
        <v>1226</v>
      </c>
      <c r="L47" s="11">
        <v>1</v>
      </c>
    </row>
    <row r="48" spans="11:17" x14ac:dyDescent="0.2">
      <c r="K48" s="1" t="s">
        <v>1228</v>
      </c>
      <c r="L48" s="11">
        <v>0.35299999999999998</v>
      </c>
    </row>
    <row r="49" spans="11:13" x14ac:dyDescent="0.2">
      <c r="K49" s="1" t="s">
        <v>1230</v>
      </c>
      <c r="L49" s="11" t="s">
        <v>65</v>
      </c>
    </row>
    <row r="50" spans="11:13" x14ac:dyDescent="0.2">
      <c r="K50" s="1" t="s">
        <v>1231</v>
      </c>
      <c r="L50" s="11" t="s">
        <v>69</v>
      </c>
    </row>
    <row r="52" spans="11:13" x14ac:dyDescent="0.2">
      <c r="K52" s="1" t="s">
        <v>1232</v>
      </c>
    </row>
    <row r="53" spans="11:13" x14ac:dyDescent="0.2">
      <c r="K53" s="1" t="s">
        <v>1245</v>
      </c>
      <c r="L53" s="11" t="s">
        <v>1233</v>
      </c>
    </row>
    <row r="54" spans="11:13" x14ac:dyDescent="0.2">
      <c r="K54" s="1" t="s">
        <v>1246</v>
      </c>
      <c r="L54" s="11" t="s">
        <v>1233</v>
      </c>
    </row>
    <row r="56" spans="11:13" x14ac:dyDescent="0.2">
      <c r="K56" s="1" t="s">
        <v>1235</v>
      </c>
      <c r="L56" s="11" t="s">
        <v>1247</v>
      </c>
      <c r="M56" s="11" t="s">
        <v>1248</v>
      </c>
    </row>
    <row r="57" spans="11:13" x14ac:dyDescent="0.2">
      <c r="K57" s="1" t="s">
        <v>1238</v>
      </c>
      <c r="L57" s="11">
        <v>2.1520000000000001</v>
      </c>
      <c r="M57" s="11">
        <v>0.4647</v>
      </c>
    </row>
    <row r="58" spans="11:13" x14ac:dyDescent="0.2">
      <c r="K58" s="1" t="s">
        <v>1239</v>
      </c>
      <c r="L58" s="11" t="s">
        <v>1249</v>
      </c>
      <c r="M58" s="11" t="s">
        <v>1250</v>
      </c>
    </row>
    <row r="60" spans="11:13" x14ac:dyDescent="0.2">
      <c r="K60" s="1" t="s">
        <v>1242</v>
      </c>
      <c r="L60" s="11" t="s">
        <v>1247</v>
      </c>
      <c r="M60" s="11" t="s">
        <v>1248</v>
      </c>
    </row>
    <row r="61" spans="11:13" x14ac:dyDescent="0.2">
      <c r="K61" s="1" t="s">
        <v>1238</v>
      </c>
      <c r="L61" s="11">
        <v>1.9179999999999999</v>
      </c>
      <c r="M61" s="11">
        <v>0.52139999999999997</v>
      </c>
    </row>
    <row r="62" spans="11:13" x14ac:dyDescent="0.2">
      <c r="K62" s="1" t="s">
        <v>1239</v>
      </c>
      <c r="L62" s="11" t="s">
        <v>1251</v>
      </c>
      <c r="M62" s="11" t="s">
        <v>1252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11D5-5F29-2847-95F3-7733F2070283}">
  <dimension ref="A2:Y96"/>
  <sheetViews>
    <sheetView zoomScale="61" zoomScaleNormal="75" workbookViewId="0"/>
  </sheetViews>
  <sheetFormatPr baseColWidth="10" defaultColWidth="20.33203125" defaultRowHeight="16" x14ac:dyDescent="0.2"/>
  <cols>
    <col min="1" max="2" width="20.33203125" style="1"/>
    <col min="3" max="3" width="11.6640625" style="1" customWidth="1"/>
    <col min="4" max="10" width="20.33203125" style="1"/>
    <col min="11" max="11" width="15.5" style="1" customWidth="1"/>
    <col min="12" max="12" width="25.5" style="1" customWidth="1"/>
    <col min="13" max="13" width="41.33203125" style="1" customWidth="1"/>
    <col min="14" max="16" width="20.33203125" style="1"/>
    <col min="17" max="17" width="28.6640625" style="1" customWidth="1"/>
    <col min="18" max="16384" width="20.33203125" style="1"/>
  </cols>
  <sheetData>
    <row r="2" spans="1:25" x14ac:dyDescent="0.2">
      <c r="M2" s="1" t="s">
        <v>5785</v>
      </c>
    </row>
    <row r="3" spans="1:25" x14ac:dyDescent="0.2">
      <c r="A3" t="s">
        <v>5858</v>
      </c>
      <c r="E3"/>
      <c r="F3"/>
      <c r="G3"/>
      <c r="H3"/>
      <c r="I3"/>
      <c r="J3"/>
      <c r="K3"/>
      <c r="L3"/>
      <c r="M3" s="190" t="s">
        <v>2926</v>
      </c>
      <c r="N3" s="191"/>
      <c r="O3" s="191"/>
      <c r="P3" s="191"/>
      <c r="Q3" s="192"/>
      <c r="X3" s="232"/>
      <c r="Y3" s="232"/>
    </row>
    <row r="4" spans="1:25" ht="34" x14ac:dyDescent="0.2">
      <c r="A4" s="1" t="s">
        <v>2923</v>
      </c>
      <c r="B4" s="1" t="s">
        <v>1253</v>
      </c>
      <c r="C4" s="1" t="s">
        <v>3</v>
      </c>
      <c r="D4" s="1" t="s">
        <v>5855</v>
      </c>
      <c r="E4" t="s">
        <v>5756</v>
      </c>
      <c r="F4" t="s">
        <v>5757</v>
      </c>
      <c r="G4" t="s">
        <v>5759</v>
      </c>
      <c r="H4" s="222" t="s">
        <v>5761</v>
      </c>
      <c r="I4" t="s">
        <v>5758</v>
      </c>
      <c r="J4" s="222" t="s">
        <v>5754</v>
      </c>
      <c r="K4" s="222"/>
      <c r="L4" s="222"/>
      <c r="M4" s="220" t="s">
        <v>2933</v>
      </c>
      <c r="N4" s="118">
        <v>0.90100000000000002</v>
      </c>
      <c r="O4" s="118">
        <v>0.93899999999999995</v>
      </c>
      <c r="P4" s="118">
        <v>0.97099999999999997</v>
      </c>
      <c r="Q4" s="119">
        <v>0.92100000000000004</v>
      </c>
      <c r="R4" s="84"/>
      <c r="X4" s="84"/>
      <c r="Y4" s="84"/>
    </row>
    <row r="5" spans="1:25" x14ac:dyDescent="0.2">
      <c r="A5" s="224" t="s">
        <v>1722</v>
      </c>
      <c r="B5" s="224" t="s">
        <v>4423</v>
      </c>
      <c r="C5" s="224" t="s">
        <v>2925</v>
      </c>
      <c r="D5" s="224" t="s">
        <v>2290</v>
      </c>
      <c r="E5" s="225">
        <v>7510</v>
      </c>
      <c r="F5" s="225">
        <v>2440</v>
      </c>
      <c r="G5" s="225">
        <f t="shared" ref="G5:G20" si="0">F5/E5</f>
        <v>0.3249001331557923</v>
      </c>
      <c r="H5" s="225">
        <f>G5/$G$21</f>
        <v>3.0229721380729058</v>
      </c>
      <c r="I5" s="226"/>
      <c r="J5" s="224">
        <f>H5/$I$8</f>
        <v>0.98876552779156257</v>
      </c>
      <c r="K5"/>
      <c r="L5"/>
      <c r="M5" s="186" t="s">
        <v>2934</v>
      </c>
      <c r="N5" s="84">
        <v>0.3</v>
      </c>
      <c r="O5" s="84">
        <v>0.63</v>
      </c>
      <c r="P5" s="84">
        <v>0.91</v>
      </c>
      <c r="Q5" s="187">
        <v>0.51</v>
      </c>
      <c r="R5" s="84"/>
      <c r="X5" s="84"/>
      <c r="Y5" s="84"/>
    </row>
    <row r="6" spans="1:25" x14ac:dyDescent="0.2">
      <c r="A6" s="227" t="s">
        <v>2581</v>
      </c>
      <c r="B6" s="227" t="s">
        <v>4423</v>
      </c>
      <c r="C6" s="227" t="s">
        <v>2925</v>
      </c>
      <c r="D6" s="227" t="s">
        <v>2290</v>
      </c>
      <c r="E6">
        <v>4420</v>
      </c>
      <c r="F6">
        <v>2080</v>
      </c>
      <c r="G6">
        <f t="shared" si="0"/>
        <v>0.47058823529411764</v>
      </c>
      <c r="H6">
        <f t="shared" ref="H6:H21" si="1">G6/$G$21</f>
        <v>4.3784996638240159</v>
      </c>
      <c r="I6" s="228"/>
      <c r="J6" s="227">
        <f t="shared" ref="J6:J20" si="2">H6/$I$8</f>
        <v>1.4321367625293415</v>
      </c>
      <c r="K6"/>
      <c r="L6"/>
      <c r="M6" s="186" t="s">
        <v>2935</v>
      </c>
      <c r="N6" s="84" t="s">
        <v>49</v>
      </c>
      <c r="O6" s="84" t="s">
        <v>49</v>
      </c>
      <c r="P6" s="84" t="s">
        <v>49</v>
      </c>
      <c r="Q6" s="187" t="s">
        <v>49</v>
      </c>
      <c r="R6" s="84"/>
      <c r="X6" s="84"/>
      <c r="Y6" s="84"/>
    </row>
    <row r="7" spans="1:25" x14ac:dyDescent="0.2">
      <c r="A7" s="227" t="s">
        <v>2573</v>
      </c>
      <c r="B7" s="227" t="s">
        <v>4423</v>
      </c>
      <c r="C7" s="227" t="s">
        <v>2925</v>
      </c>
      <c r="D7" s="227" t="s">
        <v>2290</v>
      </c>
      <c r="E7">
        <v>4640</v>
      </c>
      <c r="F7">
        <v>838</v>
      </c>
      <c r="G7">
        <f t="shared" si="0"/>
        <v>0.18060344827586206</v>
      </c>
      <c r="H7">
        <f t="shared" si="1"/>
        <v>1.680390792317805</v>
      </c>
      <c r="I7" s="228"/>
      <c r="J7" s="227">
        <f t="shared" si="2"/>
        <v>0.54962878014528538</v>
      </c>
      <c r="K7"/>
      <c r="L7"/>
      <c r="M7" s="188" t="s">
        <v>2938</v>
      </c>
      <c r="N7" s="101" t="s">
        <v>65</v>
      </c>
      <c r="O7" s="101" t="s">
        <v>65</v>
      </c>
      <c r="P7" s="101" t="s">
        <v>65</v>
      </c>
      <c r="Q7" s="189" t="s">
        <v>65</v>
      </c>
      <c r="R7" s="84"/>
      <c r="X7" s="84"/>
      <c r="Y7" s="84"/>
    </row>
    <row r="8" spans="1:25" x14ac:dyDescent="0.2">
      <c r="A8" s="229" t="s">
        <v>2579</v>
      </c>
      <c r="B8" s="229" t="s">
        <v>4423</v>
      </c>
      <c r="C8" s="229" t="s">
        <v>2925</v>
      </c>
      <c r="D8" s="229" t="s">
        <v>2290</v>
      </c>
      <c r="E8" s="223">
        <v>7420</v>
      </c>
      <c r="F8" s="223">
        <v>2510</v>
      </c>
      <c r="G8" s="223">
        <f t="shared" si="0"/>
        <v>0.33827493261455527</v>
      </c>
      <c r="H8" s="223">
        <f t="shared" si="1"/>
        <v>3.1474154423074587</v>
      </c>
      <c r="I8" s="230">
        <f>AVERAGE(H5:H8)</f>
        <v>3.0573195091305463</v>
      </c>
      <c r="J8" s="229">
        <f t="shared" si="2"/>
        <v>1.0294689295338106</v>
      </c>
      <c r="K8"/>
      <c r="L8"/>
    </row>
    <row r="9" spans="1:25" x14ac:dyDescent="0.2">
      <c r="A9" s="224" t="s">
        <v>1587</v>
      </c>
      <c r="B9" s="224" t="s">
        <v>4423</v>
      </c>
      <c r="C9" s="224" t="s">
        <v>2925</v>
      </c>
      <c r="D9" s="224" t="s">
        <v>5852</v>
      </c>
      <c r="E9" s="225">
        <v>7010</v>
      </c>
      <c r="F9" s="225">
        <v>852</v>
      </c>
      <c r="G9" s="225">
        <f t="shared" si="0"/>
        <v>0.12154065620542083</v>
      </c>
      <c r="H9" s="225">
        <f t="shared" si="1"/>
        <v>1.1308521599648189</v>
      </c>
      <c r="I9" s="226"/>
      <c r="J9" s="224">
        <f t="shared" si="2"/>
        <v>0.36988353902416155</v>
      </c>
      <c r="K9"/>
      <c r="L9"/>
      <c r="M9" s="175" t="s">
        <v>4895</v>
      </c>
      <c r="N9" s="233"/>
      <c r="O9" s="233"/>
      <c r="P9" s="233"/>
      <c r="Q9" s="234"/>
    </row>
    <row r="10" spans="1:25" x14ac:dyDescent="0.2">
      <c r="A10" s="227" t="s">
        <v>1589</v>
      </c>
      <c r="B10" s="227" t="s">
        <v>4423</v>
      </c>
      <c r="C10" s="227" t="s">
        <v>2925</v>
      </c>
      <c r="D10" s="227" t="s">
        <v>5852</v>
      </c>
      <c r="E10">
        <v>7720</v>
      </c>
      <c r="F10">
        <v>993</v>
      </c>
      <c r="G10">
        <f t="shared" si="0"/>
        <v>0.12862694300518135</v>
      </c>
      <c r="H10">
        <f t="shared" si="1"/>
        <v>1.1967851817521569</v>
      </c>
      <c r="I10" s="228"/>
      <c r="J10" s="227">
        <f t="shared" si="2"/>
        <v>0.39144916917515887</v>
      </c>
      <c r="K10"/>
      <c r="L10"/>
      <c r="M10" s="186" t="s">
        <v>4896</v>
      </c>
      <c r="N10" s="84">
        <v>0.219</v>
      </c>
      <c r="O10" s="84">
        <v>0.221</v>
      </c>
      <c r="P10" s="84">
        <v>0.129</v>
      </c>
      <c r="Q10" s="187">
        <v>0.25900000000000001</v>
      </c>
    </row>
    <row r="11" spans="1:25" x14ac:dyDescent="0.2">
      <c r="A11" s="227" t="s">
        <v>1590</v>
      </c>
      <c r="B11" s="227" t="s">
        <v>4423</v>
      </c>
      <c r="C11" s="227" t="s">
        <v>2925</v>
      </c>
      <c r="D11" s="227" t="s">
        <v>5852</v>
      </c>
      <c r="E11">
        <v>6800</v>
      </c>
      <c r="F11">
        <v>1060</v>
      </c>
      <c r="G11">
        <f t="shared" si="0"/>
        <v>0.15588235294117647</v>
      </c>
      <c r="H11">
        <f t="shared" si="1"/>
        <v>1.4503780136417053</v>
      </c>
      <c r="I11" s="228"/>
      <c r="J11" s="227">
        <f t="shared" si="2"/>
        <v>0.47439530258784435</v>
      </c>
      <c r="K11"/>
      <c r="L11"/>
      <c r="M11" s="186" t="s">
        <v>2934</v>
      </c>
      <c r="N11" s="84" t="s">
        <v>5786</v>
      </c>
      <c r="O11" s="84" t="s">
        <v>5786</v>
      </c>
      <c r="P11" s="84" t="s">
        <v>5786</v>
      </c>
      <c r="Q11" s="187" t="s">
        <v>5786</v>
      </c>
    </row>
    <row r="12" spans="1:25" x14ac:dyDescent="0.2">
      <c r="A12" s="272" t="s">
        <v>1562</v>
      </c>
      <c r="B12" s="272" t="s">
        <v>4423</v>
      </c>
      <c r="C12" s="272" t="s">
        <v>2925</v>
      </c>
      <c r="D12" s="272" t="s">
        <v>5852</v>
      </c>
      <c r="E12" s="273">
        <v>6460</v>
      </c>
      <c r="F12" s="273">
        <v>449</v>
      </c>
      <c r="G12" s="273">
        <f t="shared" si="0"/>
        <v>6.9504643962848292E-2</v>
      </c>
      <c r="H12" s="273">
        <f t="shared" si="1"/>
        <v>0.64669287797927066</v>
      </c>
      <c r="I12" s="274"/>
      <c r="J12" s="272">
        <f>H12/$I$8</f>
        <v>0.21152283104462968</v>
      </c>
      <c r="K12"/>
      <c r="L12"/>
      <c r="M12" s="186" t="s">
        <v>2935</v>
      </c>
      <c r="N12" s="84" t="s">
        <v>49</v>
      </c>
      <c r="O12" s="84" t="s">
        <v>49</v>
      </c>
      <c r="P12" s="84" t="s">
        <v>49</v>
      </c>
      <c r="Q12" s="187" t="s">
        <v>49</v>
      </c>
    </row>
    <row r="13" spans="1:25" x14ac:dyDescent="0.2">
      <c r="A13" s="224" t="s">
        <v>1630</v>
      </c>
      <c r="B13" s="224" t="s">
        <v>4423</v>
      </c>
      <c r="C13" s="224" t="s">
        <v>2925</v>
      </c>
      <c r="D13" s="224" t="s">
        <v>5853</v>
      </c>
      <c r="E13" s="225">
        <v>6710</v>
      </c>
      <c r="F13" s="225">
        <v>921</v>
      </c>
      <c r="G13" s="225">
        <f t="shared" si="0"/>
        <v>0.13725782414307006</v>
      </c>
      <c r="H13" s="225">
        <f t="shared" si="1"/>
        <v>1.2770895908437523</v>
      </c>
      <c r="I13" s="226"/>
      <c r="J13" s="224">
        <f t="shared" si="2"/>
        <v>0.41771544878766581</v>
      </c>
      <c r="K13"/>
      <c r="L13"/>
      <c r="M13" s="186" t="s">
        <v>2938</v>
      </c>
      <c r="N13" s="84" t="s">
        <v>65</v>
      </c>
      <c r="O13" s="84" t="s">
        <v>65</v>
      </c>
      <c r="P13" s="84" t="s">
        <v>65</v>
      </c>
      <c r="Q13" s="187" t="s">
        <v>65</v>
      </c>
    </row>
    <row r="14" spans="1:25" x14ac:dyDescent="0.2">
      <c r="A14" s="227" t="s">
        <v>1631</v>
      </c>
      <c r="B14" s="227" t="s">
        <v>4423</v>
      </c>
      <c r="C14" s="227" t="s">
        <v>2925</v>
      </c>
      <c r="D14" s="227" t="s">
        <v>5853</v>
      </c>
      <c r="E14">
        <v>6630</v>
      </c>
      <c r="F14">
        <v>732</v>
      </c>
      <c r="G14">
        <f t="shared" si="0"/>
        <v>0.11040723981900452</v>
      </c>
      <c r="H14">
        <f t="shared" si="1"/>
        <v>1.0272633826664037</v>
      </c>
      <c r="I14" s="228"/>
      <c r="J14" s="227">
        <f t="shared" si="2"/>
        <v>0.33600131736265315</v>
      </c>
      <c r="K14"/>
      <c r="L14"/>
      <c r="M14" s="52"/>
      <c r="Q14" s="34"/>
    </row>
    <row r="15" spans="1:25" x14ac:dyDescent="0.2">
      <c r="A15" s="227" t="s">
        <v>1633</v>
      </c>
      <c r="B15" s="227" t="s">
        <v>4423</v>
      </c>
      <c r="C15" s="227" t="s">
        <v>2925</v>
      </c>
      <c r="D15" s="227" t="s">
        <v>5853</v>
      </c>
      <c r="E15">
        <v>7140</v>
      </c>
      <c r="F15">
        <v>561</v>
      </c>
      <c r="G15">
        <f t="shared" si="0"/>
        <v>7.857142857142857E-2</v>
      </c>
      <c r="H15">
        <f t="shared" si="1"/>
        <v>0.73105306887061683</v>
      </c>
      <c r="I15" s="228"/>
      <c r="J15" s="227">
        <f t="shared" si="2"/>
        <v>0.23911569160088109</v>
      </c>
      <c r="K15"/>
      <c r="L15"/>
      <c r="M15" s="53" t="s">
        <v>3028</v>
      </c>
      <c r="N15" s="54">
        <v>8</v>
      </c>
      <c r="O15" s="54">
        <v>7</v>
      </c>
      <c r="P15" s="54">
        <v>8</v>
      </c>
      <c r="Q15" s="70">
        <v>6</v>
      </c>
    </row>
    <row r="16" spans="1:25" x14ac:dyDescent="0.2">
      <c r="A16" s="229" t="s">
        <v>1618</v>
      </c>
      <c r="B16" s="229" t="s">
        <v>4423</v>
      </c>
      <c r="C16" s="229" t="s">
        <v>2925</v>
      </c>
      <c r="D16" s="229" t="s">
        <v>5853</v>
      </c>
      <c r="E16" s="223">
        <v>6290</v>
      </c>
      <c r="F16" s="223">
        <v>720</v>
      </c>
      <c r="G16" s="223">
        <f t="shared" si="0"/>
        <v>0.11446740858505565</v>
      </c>
      <c r="H16" s="223">
        <f t="shared" si="1"/>
        <v>1.0650404587680038</v>
      </c>
      <c r="I16" s="230"/>
      <c r="J16" s="229">
        <f t="shared" si="2"/>
        <v>0.34835759088551543</v>
      </c>
      <c r="K16"/>
      <c r="L16"/>
    </row>
    <row r="17" spans="1:19" x14ac:dyDescent="0.2">
      <c r="A17" s="261" t="s">
        <v>2544</v>
      </c>
      <c r="B17" s="261" t="s">
        <v>4423</v>
      </c>
      <c r="C17" s="261" t="s">
        <v>2925</v>
      </c>
      <c r="D17" s="261" t="s">
        <v>5854</v>
      </c>
      <c r="E17" s="262">
        <v>7480</v>
      </c>
      <c r="F17" s="262">
        <v>1010</v>
      </c>
      <c r="G17" s="262">
        <f t="shared" si="0"/>
        <v>0.13502673796791445</v>
      </c>
      <c r="H17" s="262">
        <f t="shared" si="1"/>
        <v>1.2563308694495046</v>
      </c>
      <c r="I17" s="263"/>
      <c r="J17" s="261">
        <f t="shared" si="2"/>
        <v>0.41092560515756671</v>
      </c>
      <c r="K17"/>
      <c r="L17"/>
    </row>
    <row r="18" spans="1:19" x14ac:dyDescent="0.2">
      <c r="A18" s="258" t="s">
        <v>2533</v>
      </c>
      <c r="B18" s="264" t="s">
        <v>4423</v>
      </c>
      <c r="C18" s="264" t="s">
        <v>2925</v>
      </c>
      <c r="D18" s="264" t="s">
        <v>5854</v>
      </c>
      <c r="E18" s="221">
        <v>7850</v>
      </c>
      <c r="F18" s="221">
        <v>1800</v>
      </c>
      <c r="G18" s="221">
        <f t="shared" si="0"/>
        <v>0.22929936305732485</v>
      </c>
      <c r="H18" s="221">
        <f t="shared" si="1"/>
        <v>2.1334727661308102</v>
      </c>
      <c r="I18" s="265"/>
      <c r="J18" s="264">
        <f t="shared" si="2"/>
        <v>0.69782460085028419</v>
      </c>
      <c r="K18"/>
      <c r="L18"/>
      <c r="M18" s="83" t="s">
        <v>5762</v>
      </c>
      <c r="N18" s="46" t="s">
        <v>5753</v>
      </c>
      <c r="O18" s="46"/>
      <c r="P18" s="46"/>
      <c r="Q18" s="46"/>
      <c r="R18" s="47"/>
    </row>
    <row r="19" spans="1:19" x14ac:dyDescent="0.2">
      <c r="A19" s="275" t="s">
        <v>2576</v>
      </c>
      <c r="B19" s="275" t="s">
        <v>4423</v>
      </c>
      <c r="C19" s="275" t="s">
        <v>2925</v>
      </c>
      <c r="D19" s="275" t="s">
        <v>5854</v>
      </c>
      <c r="E19" s="276">
        <v>8530</v>
      </c>
      <c r="F19" s="276">
        <v>544</v>
      </c>
      <c r="G19" s="276">
        <f t="shared" si="0"/>
        <v>6.3774912075029305E-2</v>
      </c>
      <c r="H19" s="276">
        <f t="shared" si="1"/>
        <v>0.59338166604695919</v>
      </c>
      <c r="I19" s="277"/>
      <c r="J19" s="275">
        <f t="shared" si="2"/>
        <v>0.19408559173316747</v>
      </c>
      <c r="K19"/>
      <c r="L19"/>
      <c r="M19" s="55" t="s">
        <v>5763</v>
      </c>
      <c r="N19" s="37" t="s">
        <v>5764</v>
      </c>
      <c r="O19" s="37"/>
      <c r="P19" s="37"/>
      <c r="Q19" s="37"/>
      <c r="R19" s="39"/>
    </row>
    <row r="20" spans="1:19" x14ac:dyDescent="0.2">
      <c r="A20" s="272" t="s">
        <v>2658</v>
      </c>
      <c r="B20" s="272" t="s">
        <v>4423</v>
      </c>
      <c r="C20" s="272" t="s">
        <v>2925</v>
      </c>
      <c r="D20" s="272" t="s">
        <v>5854</v>
      </c>
      <c r="E20" s="273">
        <v>7190</v>
      </c>
      <c r="F20" s="273">
        <v>1360</v>
      </c>
      <c r="G20" s="273">
        <f t="shared" si="0"/>
        <v>0.18915159944367177</v>
      </c>
      <c r="H20" s="273">
        <f t="shared" si="1"/>
        <v>1.7599254559737698</v>
      </c>
      <c r="I20" s="274"/>
      <c r="J20" s="272">
        <f t="shared" si="2"/>
        <v>0.57564328841582701</v>
      </c>
      <c r="K20"/>
      <c r="L20"/>
      <c r="M20" s="55"/>
      <c r="N20" s="37"/>
      <c r="O20" s="37"/>
      <c r="P20" s="37"/>
      <c r="Q20" s="37"/>
      <c r="R20" s="39"/>
    </row>
    <row r="21" spans="1:19" x14ac:dyDescent="0.2">
      <c r="D21" s="255" t="s">
        <v>5860</v>
      </c>
      <c r="E21" s="256"/>
      <c r="F21" s="256"/>
      <c r="G21" s="256">
        <f>AVERAGE(G12,G19,G20)</f>
        <v>0.10747705182718313</v>
      </c>
      <c r="H21" s="256">
        <f t="shared" si="1"/>
        <v>1</v>
      </c>
      <c r="I21" s="259"/>
      <c r="J21" s="260">
        <f>G21/$I$8</f>
        <v>3.5154013673156431E-2</v>
      </c>
      <c r="K21"/>
      <c r="L21"/>
      <c r="M21" s="55" t="s">
        <v>5765</v>
      </c>
      <c r="N21" s="37"/>
      <c r="O21" s="37"/>
      <c r="P21" s="37"/>
      <c r="Q21" s="37"/>
      <c r="R21" s="39"/>
    </row>
    <row r="22" spans="1:19" x14ac:dyDescent="0.2">
      <c r="D22"/>
      <c r="E22"/>
      <c r="F22"/>
      <c r="G22"/>
      <c r="H22"/>
      <c r="I22"/>
      <c r="J22"/>
      <c r="K22"/>
      <c r="L22"/>
      <c r="M22" s="55" t="s">
        <v>5766</v>
      </c>
      <c r="N22" s="37">
        <v>27.7</v>
      </c>
      <c r="O22" s="37"/>
      <c r="P22" s="37"/>
      <c r="Q22" s="37"/>
      <c r="R22" s="39"/>
    </row>
    <row r="23" spans="1:19" x14ac:dyDescent="0.2">
      <c r="A23" t="s">
        <v>5859</v>
      </c>
      <c r="E23"/>
      <c r="F23"/>
      <c r="G23"/>
      <c r="H23"/>
      <c r="I23"/>
      <c r="J23"/>
      <c r="K23"/>
      <c r="L23"/>
      <c r="M23" s="55" t="s">
        <v>1228</v>
      </c>
      <c r="N23" s="37" t="s">
        <v>39</v>
      </c>
      <c r="O23" s="37"/>
      <c r="P23" s="37"/>
      <c r="Q23" s="37"/>
      <c r="R23" s="39"/>
    </row>
    <row r="24" spans="1:19" ht="34" x14ac:dyDescent="0.2">
      <c r="D24" s="1" t="s">
        <v>2923</v>
      </c>
      <c r="E24" s="221" t="s">
        <v>5752</v>
      </c>
      <c r="F24" s="221" t="s">
        <v>5753</v>
      </c>
      <c r="G24" s="221" t="s">
        <v>5755</v>
      </c>
      <c r="H24" s="222" t="s">
        <v>5761</v>
      </c>
      <c r="I24" t="s">
        <v>5758</v>
      </c>
      <c r="J24" s="222" t="s">
        <v>5754</v>
      </c>
      <c r="K24" s="222" t="s">
        <v>5861</v>
      </c>
      <c r="L24" s="222"/>
      <c r="M24" s="55" t="s">
        <v>1230</v>
      </c>
      <c r="N24" s="37" t="s">
        <v>43</v>
      </c>
      <c r="O24" s="37"/>
      <c r="P24" s="37"/>
      <c r="Q24" s="37"/>
      <c r="R24" s="39"/>
    </row>
    <row r="25" spans="1:19" x14ac:dyDescent="0.2">
      <c r="A25" s="224" t="s">
        <v>1159</v>
      </c>
      <c r="B25" s="224" t="s">
        <v>4423</v>
      </c>
      <c r="C25" s="51" t="s">
        <v>2925</v>
      </c>
      <c r="D25" s="224" t="s">
        <v>2290</v>
      </c>
      <c r="E25" s="225">
        <v>59700</v>
      </c>
      <c r="F25" s="225">
        <v>5180</v>
      </c>
      <c r="G25" s="225">
        <f t="shared" ref="G25:G40" si="3">(F25/E25)</f>
        <v>8.6767169179229484E-2</v>
      </c>
      <c r="H25" s="225">
        <f>G25 /$G$41</f>
        <v>5.1557855992975483</v>
      </c>
      <c r="I25" s="269"/>
      <c r="J25" s="269">
        <f>H25/$I$28</f>
        <v>1.0324322798636782</v>
      </c>
      <c r="K25"/>
      <c r="L25"/>
      <c r="M25" s="55" t="s">
        <v>5767</v>
      </c>
      <c r="N25" s="37" t="s">
        <v>49</v>
      </c>
      <c r="O25" s="37"/>
      <c r="P25" s="37"/>
      <c r="Q25" s="37"/>
      <c r="R25" s="39"/>
    </row>
    <row r="26" spans="1:19" x14ac:dyDescent="0.2">
      <c r="A26" s="227" t="s">
        <v>662</v>
      </c>
      <c r="B26" s="227" t="s">
        <v>4423</v>
      </c>
      <c r="C26" s="1" t="s">
        <v>2925</v>
      </c>
      <c r="D26" s="227" t="s">
        <v>2290</v>
      </c>
      <c r="E26">
        <v>58000</v>
      </c>
      <c r="F26">
        <v>4400</v>
      </c>
      <c r="G26">
        <f t="shared" si="3"/>
        <v>7.586206896551724E-2</v>
      </c>
      <c r="H26">
        <f t="shared" ref="H26:H40" si="4">G26 /$G$41</f>
        <v>4.507794438901211</v>
      </c>
      <c r="I26" s="270"/>
      <c r="J26" s="270">
        <f t="shared" ref="J26:J40" si="5">H26/$I$28</f>
        <v>0.90267378270067555</v>
      </c>
      <c r="K26"/>
      <c r="L26"/>
      <c r="M26" s="55" t="s">
        <v>5768</v>
      </c>
      <c r="N26" s="37">
        <v>0.76870000000000005</v>
      </c>
      <c r="O26" s="37"/>
      <c r="P26" s="37"/>
      <c r="Q26" s="37"/>
      <c r="R26" s="39"/>
    </row>
    <row r="27" spans="1:19" x14ac:dyDescent="0.2">
      <c r="A27" s="227" t="s">
        <v>564</v>
      </c>
      <c r="B27" s="227" t="s">
        <v>4423</v>
      </c>
      <c r="C27" s="1" t="s">
        <v>2925</v>
      </c>
      <c r="D27" s="227" t="s">
        <v>2290</v>
      </c>
      <c r="E27">
        <v>61600</v>
      </c>
      <c r="F27">
        <v>5010</v>
      </c>
      <c r="G27">
        <f t="shared" si="3"/>
        <v>8.1331168831168837E-2</v>
      </c>
      <c r="H27">
        <f t="shared" si="4"/>
        <v>4.8327734211035791</v>
      </c>
      <c r="I27" s="270"/>
      <c r="J27" s="270">
        <f t="shared" si="5"/>
        <v>0.96774995490393423</v>
      </c>
      <c r="K27"/>
      <c r="L27"/>
      <c r="M27" s="55"/>
      <c r="N27" s="37"/>
      <c r="O27" s="37"/>
      <c r="P27" s="37"/>
      <c r="Q27" s="37"/>
      <c r="R27" s="39"/>
    </row>
    <row r="28" spans="1:19" x14ac:dyDescent="0.2">
      <c r="A28" s="229" t="s">
        <v>1145</v>
      </c>
      <c r="B28" s="229" t="s">
        <v>4423</v>
      </c>
      <c r="C28" s="54" t="s">
        <v>2925</v>
      </c>
      <c r="D28" s="229" t="s">
        <v>2290</v>
      </c>
      <c r="E28" s="223">
        <v>60300</v>
      </c>
      <c r="F28" s="223">
        <v>5560</v>
      </c>
      <c r="G28" s="223">
        <f t="shared" si="3"/>
        <v>9.2205638474295193E-2</v>
      </c>
      <c r="H28" s="223">
        <f t="shared" si="4"/>
        <v>5.4789444846105182</v>
      </c>
      <c r="I28" s="254">
        <f>AVERAGE(H25:H28)</f>
        <v>4.9938244859782142</v>
      </c>
      <c r="J28" s="254">
        <f t="shared" si="5"/>
        <v>1.0971439825317122</v>
      </c>
      <c r="K28"/>
      <c r="L28"/>
      <c r="M28" s="55" t="s">
        <v>5769</v>
      </c>
      <c r="N28" s="37"/>
      <c r="O28" s="37"/>
      <c r="P28" s="37"/>
      <c r="Q28" s="37"/>
      <c r="R28" s="39"/>
    </row>
    <row r="29" spans="1:19" x14ac:dyDescent="0.2">
      <c r="A29" s="224" t="s">
        <v>5856</v>
      </c>
      <c r="B29" s="224" t="s">
        <v>4423</v>
      </c>
      <c r="C29" s="51" t="s">
        <v>2925</v>
      </c>
      <c r="D29" s="224" t="s">
        <v>5852</v>
      </c>
      <c r="E29" s="225">
        <v>48400</v>
      </c>
      <c r="F29" s="225">
        <v>1580</v>
      </c>
      <c r="G29" s="225">
        <f t="shared" si="3"/>
        <v>3.2644628099173553E-2</v>
      </c>
      <c r="H29" s="225">
        <f t="shared" si="4"/>
        <v>1.9397740532536956</v>
      </c>
      <c r="I29" s="269"/>
      <c r="J29" s="269">
        <f t="shared" si="5"/>
        <v>0.38843456727408859</v>
      </c>
      <c r="K29"/>
      <c r="L29"/>
      <c r="M29" s="55" t="s">
        <v>5770</v>
      </c>
      <c r="N29" s="37" t="s">
        <v>5862</v>
      </c>
      <c r="O29" s="37"/>
      <c r="P29" s="37"/>
      <c r="Q29" s="37"/>
      <c r="R29" s="39"/>
    </row>
    <row r="30" spans="1:19" x14ac:dyDescent="0.2">
      <c r="A30" s="227" t="s">
        <v>5857</v>
      </c>
      <c r="B30" s="227" t="s">
        <v>4423</v>
      </c>
      <c r="C30" s="1" t="s">
        <v>2925</v>
      </c>
      <c r="D30" s="227" t="s">
        <v>5852</v>
      </c>
      <c r="E30">
        <v>54600</v>
      </c>
      <c r="F30">
        <v>647</v>
      </c>
      <c r="G30">
        <f t="shared" si="3"/>
        <v>1.184981684981685E-2</v>
      </c>
      <c r="H30">
        <f t="shared" si="4"/>
        <v>0.70412709837748444</v>
      </c>
      <c r="I30" s="270"/>
      <c r="J30" s="270">
        <f t="shared" si="5"/>
        <v>0.14099956863813501</v>
      </c>
      <c r="K30"/>
      <c r="L30"/>
      <c r="M30" s="52" t="s">
        <v>1228</v>
      </c>
      <c r="N30" s="37">
        <v>0.57630000000000003</v>
      </c>
      <c r="O30" s="37"/>
      <c r="P30" s="37"/>
      <c r="Q30" s="37"/>
      <c r="R30" s="39"/>
    </row>
    <row r="31" spans="1:19" x14ac:dyDescent="0.2">
      <c r="A31" s="227" t="s">
        <v>1588</v>
      </c>
      <c r="B31" s="227" t="s">
        <v>4423</v>
      </c>
      <c r="C31" s="1" t="s">
        <v>2925</v>
      </c>
      <c r="D31" s="227" t="s">
        <v>5852</v>
      </c>
      <c r="E31">
        <v>56800</v>
      </c>
      <c r="F31">
        <v>1450</v>
      </c>
      <c r="G31">
        <f t="shared" si="3"/>
        <v>2.5528169014084508E-2</v>
      </c>
      <c r="H31">
        <f t="shared" si="4"/>
        <v>1.5169074596334502</v>
      </c>
      <c r="I31" s="270"/>
      <c r="J31" s="270">
        <f t="shared" si="5"/>
        <v>0.30375666263254969</v>
      </c>
      <c r="K31"/>
      <c r="L31"/>
      <c r="M31" s="52" t="s">
        <v>1230</v>
      </c>
      <c r="N31" s="37" t="s">
        <v>65</v>
      </c>
      <c r="O31" s="37"/>
      <c r="P31" s="37"/>
      <c r="Q31" s="37"/>
      <c r="R31" s="39"/>
    </row>
    <row r="32" spans="1:19" x14ac:dyDescent="0.2">
      <c r="A32" s="272" t="s">
        <v>1562</v>
      </c>
      <c r="B32" s="278" t="s">
        <v>4423</v>
      </c>
      <c r="C32" s="279" t="s">
        <v>2925</v>
      </c>
      <c r="D32" s="278" t="s">
        <v>5852</v>
      </c>
      <c r="E32" s="280">
        <v>67000</v>
      </c>
      <c r="F32" s="280">
        <v>1170</v>
      </c>
      <c r="G32" s="280">
        <f t="shared" si="3"/>
        <v>1.7462686567164178E-2</v>
      </c>
      <c r="H32" s="280">
        <f t="shared" si="4"/>
        <v>1.0376490183983589</v>
      </c>
      <c r="I32" s="281"/>
      <c r="J32" s="281">
        <f>H32/$I$28</f>
        <v>0.20778644129602389</v>
      </c>
      <c r="K32">
        <f>AVERAGE(J32,J12)</f>
        <v>0.20965463617032679</v>
      </c>
      <c r="L32"/>
      <c r="M32" s="52" t="s">
        <v>5771</v>
      </c>
      <c r="N32" s="37" t="s">
        <v>69</v>
      </c>
      <c r="O32" s="37"/>
      <c r="P32" s="37"/>
      <c r="Q32" s="37"/>
      <c r="R32" s="39"/>
      <c r="S32" s="37"/>
    </row>
    <row r="33" spans="1:21" x14ac:dyDescent="0.2">
      <c r="A33" s="224" t="s">
        <v>2063</v>
      </c>
      <c r="B33" s="224" t="s">
        <v>4423</v>
      </c>
      <c r="C33" s="51" t="s">
        <v>2925</v>
      </c>
      <c r="D33" s="224" t="s">
        <v>5853</v>
      </c>
      <c r="E33" s="225">
        <v>47400</v>
      </c>
      <c r="F33" s="225">
        <v>939</v>
      </c>
      <c r="G33" s="225">
        <f t="shared" si="3"/>
        <v>1.981012658227848E-2</v>
      </c>
      <c r="H33" s="225">
        <f t="shared" si="4"/>
        <v>1.1771360794564525</v>
      </c>
      <c r="I33" s="269"/>
      <c r="J33" s="269">
        <f t="shared" si="5"/>
        <v>0.2357183522892414</v>
      </c>
      <c r="K33"/>
      <c r="L33"/>
      <c r="M33" s="52"/>
      <c r="N33" s="37"/>
      <c r="O33" s="37"/>
      <c r="P33" s="37"/>
      <c r="Q33" s="37"/>
      <c r="R33" s="39"/>
      <c r="S33" s="37"/>
    </row>
    <row r="34" spans="1:21" x14ac:dyDescent="0.2">
      <c r="A34" s="227" t="s">
        <v>1603</v>
      </c>
      <c r="B34" s="227" t="s">
        <v>4423</v>
      </c>
      <c r="C34" s="1" t="s">
        <v>2925</v>
      </c>
      <c r="D34" s="227" t="s">
        <v>5853</v>
      </c>
      <c r="E34">
        <v>65800</v>
      </c>
      <c r="F34">
        <v>1660</v>
      </c>
      <c r="G34">
        <f t="shared" si="3"/>
        <v>2.5227963525835867E-2</v>
      </c>
      <c r="H34">
        <f t="shared" si="4"/>
        <v>1.4990689713229091</v>
      </c>
      <c r="I34" s="270"/>
      <c r="J34" s="270">
        <f t="shared" si="5"/>
        <v>0.30018455304787595</v>
      </c>
      <c r="K34"/>
      <c r="L34"/>
      <c r="M34" s="52" t="s">
        <v>5772</v>
      </c>
      <c r="N34" s="37"/>
      <c r="O34" s="37"/>
      <c r="P34" s="37"/>
      <c r="Q34" s="37"/>
      <c r="R34" s="39"/>
      <c r="S34" s="37"/>
    </row>
    <row r="35" spans="1:21" x14ac:dyDescent="0.2">
      <c r="A35" s="227" t="s">
        <v>1609</v>
      </c>
      <c r="B35" s="227" t="s">
        <v>4423</v>
      </c>
      <c r="C35" s="1" t="s">
        <v>2925</v>
      </c>
      <c r="D35" s="227" t="s">
        <v>5853</v>
      </c>
      <c r="E35">
        <v>52400</v>
      </c>
      <c r="F35">
        <v>721</v>
      </c>
      <c r="G35">
        <f t="shared" si="3"/>
        <v>1.3759541984732825E-2</v>
      </c>
      <c r="H35">
        <f t="shared" si="4"/>
        <v>0.81760473562617475</v>
      </c>
      <c r="I35" s="270"/>
      <c r="J35" s="270">
        <f t="shared" si="5"/>
        <v>0.16372316206183574</v>
      </c>
      <c r="K35"/>
      <c r="L35"/>
      <c r="M35" s="52" t="s">
        <v>5773</v>
      </c>
      <c r="N35" s="37">
        <v>6.7880000000000003</v>
      </c>
      <c r="O35" s="37"/>
      <c r="P35" s="37"/>
      <c r="Q35" s="37"/>
      <c r="R35" s="39"/>
      <c r="S35" s="37"/>
    </row>
    <row r="36" spans="1:21" x14ac:dyDescent="0.2">
      <c r="A36" s="229" t="s">
        <v>1610</v>
      </c>
      <c r="B36" s="229" t="s">
        <v>4423</v>
      </c>
      <c r="C36" s="54" t="s">
        <v>2925</v>
      </c>
      <c r="D36" s="229" t="s">
        <v>5853</v>
      </c>
      <c r="E36" s="223">
        <v>60500</v>
      </c>
      <c r="F36" s="223">
        <v>653</v>
      </c>
      <c r="G36" s="223">
        <f t="shared" si="3"/>
        <v>1.0793388429752067E-2</v>
      </c>
      <c r="H36" s="223">
        <f t="shared" si="4"/>
        <v>0.64135314267071553</v>
      </c>
      <c r="I36" s="254"/>
      <c r="J36" s="254">
        <f t="shared" si="5"/>
        <v>0.12842925186328094</v>
      </c>
      <c r="K36"/>
      <c r="L36"/>
      <c r="M36" s="52" t="s">
        <v>1228</v>
      </c>
      <c r="N36" s="37">
        <v>7.9000000000000001E-2</v>
      </c>
      <c r="O36" s="37"/>
      <c r="P36" s="37"/>
      <c r="Q36" s="37"/>
      <c r="R36" s="39"/>
      <c r="S36" s="37"/>
    </row>
    <row r="37" spans="1:21" x14ac:dyDescent="0.2">
      <c r="A37" s="264" t="s">
        <v>2518</v>
      </c>
      <c r="B37" s="264" t="s">
        <v>4423</v>
      </c>
      <c r="C37" s="1" t="s">
        <v>2925</v>
      </c>
      <c r="D37" s="264" t="s">
        <v>5854</v>
      </c>
      <c r="E37" s="221">
        <v>62400</v>
      </c>
      <c r="F37" s="221">
        <v>3990</v>
      </c>
      <c r="G37" s="221">
        <f t="shared" si="3"/>
        <v>6.3942307692307687E-2</v>
      </c>
      <c r="H37" s="221">
        <f t="shared" si="4"/>
        <v>3.7995111780686126</v>
      </c>
      <c r="I37" s="271"/>
      <c r="J37" s="271">
        <f t="shared" si="5"/>
        <v>0.76084195364434126</v>
      </c>
      <c r="K37"/>
      <c r="L37"/>
      <c r="M37" s="52" t="s">
        <v>1230</v>
      </c>
      <c r="N37" s="37" t="s">
        <v>65</v>
      </c>
      <c r="O37" s="37"/>
      <c r="P37" s="37"/>
      <c r="Q37" s="37"/>
      <c r="R37" s="39"/>
      <c r="S37" s="37"/>
    </row>
    <row r="38" spans="1:21" x14ac:dyDescent="0.2">
      <c r="A38" s="275" t="s">
        <v>2576</v>
      </c>
      <c r="B38" s="275" t="s">
        <v>4423</v>
      </c>
      <c r="C38" s="282" t="s">
        <v>2925</v>
      </c>
      <c r="D38" s="283" t="s">
        <v>5854</v>
      </c>
      <c r="E38" s="284">
        <v>60700</v>
      </c>
      <c r="F38" s="284">
        <v>580</v>
      </c>
      <c r="G38" s="284">
        <f t="shared" si="3"/>
        <v>9.5551894563426689E-3</v>
      </c>
      <c r="H38" s="284">
        <f t="shared" si="4"/>
        <v>0.56777821223841829</v>
      </c>
      <c r="I38" s="285"/>
      <c r="J38" s="285">
        <f t="shared" si="5"/>
        <v>0.11369606878107956</v>
      </c>
      <c r="K38">
        <f>AVERAGE(J19,J19)</f>
        <v>0.19408559173316747</v>
      </c>
      <c r="L38"/>
      <c r="M38" s="52" t="s">
        <v>5771</v>
      </c>
      <c r="N38" s="37" t="s">
        <v>69</v>
      </c>
      <c r="O38" s="37"/>
      <c r="P38" s="37"/>
      <c r="Q38" s="37"/>
      <c r="R38" s="39"/>
      <c r="S38" s="37"/>
      <c r="T38" s="37"/>
      <c r="U38" s="37"/>
    </row>
    <row r="39" spans="1:21" x14ac:dyDescent="0.2">
      <c r="A39" s="264" t="s">
        <v>2890</v>
      </c>
      <c r="B39" s="264" t="s">
        <v>4423</v>
      </c>
      <c r="C39" s="1" t="s">
        <v>2925</v>
      </c>
      <c r="D39" s="264" t="s">
        <v>5854</v>
      </c>
      <c r="E39" s="221">
        <v>69900</v>
      </c>
      <c r="F39" s="221">
        <v>2180</v>
      </c>
      <c r="G39" s="221">
        <f t="shared" si="3"/>
        <v>3.1187410586552219E-2</v>
      </c>
      <c r="H39" s="221">
        <f t="shared" si="4"/>
        <v>1.8531848382581257</v>
      </c>
      <c r="I39" s="271"/>
      <c r="J39" s="271">
        <f t="shared" si="5"/>
        <v>0.371095308507847</v>
      </c>
      <c r="K39"/>
      <c r="L39"/>
      <c r="M39" s="52"/>
      <c r="N39" s="37"/>
      <c r="O39" s="37"/>
      <c r="P39" s="37"/>
      <c r="Q39" s="37"/>
      <c r="R39" s="39"/>
      <c r="S39" s="37"/>
      <c r="T39" s="37"/>
      <c r="U39" s="37"/>
    </row>
    <row r="40" spans="1:21" x14ac:dyDescent="0.2">
      <c r="A40" s="266" t="s">
        <v>2658</v>
      </c>
      <c r="B40" s="278" t="s">
        <v>4423</v>
      </c>
      <c r="C40" s="279" t="s">
        <v>2925</v>
      </c>
      <c r="D40" s="278" t="s">
        <v>5854</v>
      </c>
      <c r="E40" s="280">
        <v>68600</v>
      </c>
      <c r="F40" s="280">
        <v>1610</v>
      </c>
      <c r="G40" s="280">
        <f t="shared" si="3"/>
        <v>2.3469387755102041E-2</v>
      </c>
      <c r="H40" s="280">
        <f t="shared" si="4"/>
        <v>1.3945727693632226</v>
      </c>
      <c r="I40" s="281"/>
      <c r="J40" s="281">
        <f t="shared" si="5"/>
        <v>0.27925946802474516</v>
      </c>
      <c r="K40">
        <f>AVERAGE(J40,J20)</f>
        <v>0.42745137822028612</v>
      </c>
      <c r="L40"/>
      <c r="M40" s="52" t="s">
        <v>2951</v>
      </c>
      <c r="N40" s="37" t="s">
        <v>3034</v>
      </c>
      <c r="O40" s="37" t="s">
        <v>2953</v>
      </c>
      <c r="P40" s="37" t="s">
        <v>2954</v>
      </c>
      <c r="Q40" s="37" t="s">
        <v>2955</v>
      </c>
      <c r="R40" s="39" t="s">
        <v>2947</v>
      </c>
      <c r="S40" s="37"/>
      <c r="T40" s="37"/>
      <c r="U40" s="37"/>
    </row>
    <row r="41" spans="1:21" x14ac:dyDescent="0.2">
      <c r="A41"/>
      <c r="D41" s="266" t="s">
        <v>5760</v>
      </c>
      <c r="E41" s="267"/>
      <c r="F41" s="267"/>
      <c r="G41" s="267">
        <f>AVERAGE(G32,G38,G40)</f>
        <v>1.6829087926202965E-2</v>
      </c>
      <c r="H41" s="267">
        <f>G41 /$G$41</f>
        <v>1</v>
      </c>
      <c r="I41" s="254"/>
      <c r="J41" s="268"/>
      <c r="K41" s="257"/>
      <c r="L41" s="257"/>
      <c r="M41" s="52" t="s">
        <v>5774</v>
      </c>
      <c r="N41" s="1">
        <v>2.613</v>
      </c>
      <c r="O41" s="1">
        <v>3</v>
      </c>
      <c r="P41" s="1">
        <v>0.87090000000000001</v>
      </c>
      <c r="Q41" s="1" t="s">
        <v>5863</v>
      </c>
      <c r="R41" s="34" t="s">
        <v>3038</v>
      </c>
      <c r="S41" s="37"/>
      <c r="T41" s="37"/>
      <c r="U41" s="37"/>
    </row>
    <row r="42" spans="1:21" x14ac:dyDescent="0.2">
      <c r="A42"/>
      <c r="E42" s="221"/>
      <c r="F42" s="257"/>
      <c r="G42" s="221"/>
      <c r="H42"/>
      <c r="I42"/>
      <c r="M42" s="52" t="s">
        <v>5775</v>
      </c>
      <c r="N42" s="1">
        <v>0.78600000000000003</v>
      </c>
      <c r="O42" s="1">
        <v>25</v>
      </c>
      <c r="P42" s="1">
        <v>3.1440000000000003E-2</v>
      </c>
      <c r="R42" s="34"/>
      <c r="S42" s="37"/>
      <c r="T42" s="37"/>
      <c r="U42" s="37"/>
    </row>
    <row r="43" spans="1:21" x14ac:dyDescent="0.2">
      <c r="A43"/>
      <c r="D43" s="77"/>
      <c r="E43" s="231"/>
      <c r="F43" s="231"/>
      <c r="G43" s="231"/>
      <c r="H43"/>
      <c r="I43" s="94"/>
      <c r="J43" s="94"/>
      <c r="M43" s="52" t="s">
        <v>5776</v>
      </c>
      <c r="N43" s="37">
        <v>3.399</v>
      </c>
      <c r="O43" s="37">
        <v>28</v>
      </c>
      <c r="P43" s="37"/>
      <c r="Q43" s="37"/>
      <c r="R43" s="39"/>
      <c r="S43" s="37"/>
      <c r="T43" s="37"/>
      <c r="U43" s="37"/>
    </row>
    <row r="44" spans="1:21" x14ac:dyDescent="0.2">
      <c r="A44"/>
      <c r="I44" s="94"/>
      <c r="J44" s="94"/>
      <c r="M44" s="52"/>
      <c r="N44" s="37"/>
      <c r="O44" s="37"/>
      <c r="P44" s="37"/>
      <c r="Q44" s="37"/>
      <c r="R44" s="39"/>
      <c r="S44" s="37"/>
      <c r="T44" s="37"/>
      <c r="U44" s="37"/>
    </row>
    <row r="45" spans="1:21" x14ac:dyDescent="0.2">
      <c r="A45"/>
      <c r="M45" s="52" t="s">
        <v>5777</v>
      </c>
      <c r="N45" s="37"/>
      <c r="O45" s="37"/>
      <c r="P45" s="37"/>
      <c r="Q45" s="37"/>
      <c r="R45" s="39"/>
      <c r="S45" s="37"/>
      <c r="T45" s="37"/>
      <c r="U45" s="37"/>
    </row>
    <row r="46" spans="1:21" x14ac:dyDescent="0.2">
      <c r="A46" s="221"/>
      <c r="M46" s="52" t="s">
        <v>5778</v>
      </c>
      <c r="N46" s="37" t="s">
        <v>5779</v>
      </c>
      <c r="O46" s="37" t="s">
        <v>2947</v>
      </c>
      <c r="P46" s="37" t="s">
        <v>5780</v>
      </c>
      <c r="Q46" s="37" t="s">
        <v>2948</v>
      </c>
      <c r="R46" s="39"/>
      <c r="S46" s="37"/>
      <c r="T46" s="37"/>
      <c r="U46" s="37"/>
    </row>
    <row r="47" spans="1:21" x14ac:dyDescent="0.2">
      <c r="A47" s="257"/>
      <c r="M47" s="52" t="s">
        <v>5781</v>
      </c>
      <c r="N47" s="37">
        <v>3.5249999999999999</v>
      </c>
      <c r="O47" s="37">
        <v>0.1716</v>
      </c>
      <c r="P47" s="37" t="s">
        <v>49</v>
      </c>
      <c r="Q47" s="37" t="s">
        <v>65</v>
      </c>
      <c r="R47" s="39"/>
      <c r="S47" s="37"/>
      <c r="T47" s="37"/>
      <c r="U47" s="37"/>
    </row>
    <row r="48" spans="1:21" x14ac:dyDescent="0.2">
      <c r="M48" s="52" t="s">
        <v>5782</v>
      </c>
      <c r="N48" s="37">
        <v>0.47689999999999999</v>
      </c>
      <c r="O48" s="37">
        <v>0.22020000000000001</v>
      </c>
      <c r="P48" s="37" t="s">
        <v>49</v>
      </c>
      <c r="Q48" s="37" t="s">
        <v>65</v>
      </c>
      <c r="R48" s="39"/>
      <c r="S48" s="37"/>
      <c r="T48" s="37"/>
      <c r="U48" s="37"/>
    </row>
    <row r="49" spans="5:21" x14ac:dyDescent="0.2">
      <c r="M49" s="52" t="s">
        <v>5783</v>
      </c>
      <c r="N49" s="37">
        <v>0.96260000000000001</v>
      </c>
      <c r="O49" s="37">
        <v>0.38119999999999998</v>
      </c>
      <c r="P49" s="37" t="s">
        <v>49</v>
      </c>
      <c r="Q49" s="37" t="s">
        <v>65</v>
      </c>
      <c r="R49" s="39"/>
      <c r="S49" s="37"/>
      <c r="T49" s="37"/>
      <c r="U49" s="37"/>
    </row>
    <row r="50" spans="5:21" x14ac:dyDescent="0.2">
      <c r="M50" s="52" t="s">
        <v>5784</v>
      </c>
      <c r="N50" s="37">
        <v>0.11559999999999999</v>
      </c>
      <c r="O50" s="37">
        <v>0.1</v>
      </c>
      <c r="P50" s="37" t="s">
        <v>49</v>
      </c>
      <c r="Q50" s="37" t="s">
        <v>65</v>
      </c>
      <c r="R50" s="39"/>
      <c r="S50" s="37"/>
      <c r="T50" s="37"/>
      <c r="U50" s="37"/>
    </row>
    <row r="51" spans="5:21" x14ac:dyDescent="0.2">
      <c r="E51"/>
      <c r="F51"/>
      <c r="G51"/>
      <c r="M51" s="52"/>
      <c r="N51" s="37"/>
      <c r="O51" s="37"/>
      <c r="P51" s="37"/>
      <c r="Q51" s="37"/>
      <c r="R51" s="39"/>
      <c r="S51" s="37"/>
      <c r="T51" s="37"/>
      <c r="U51" s="37"/>
    </row>
    <row r="52" spans="5:21" x14ac:dyDescent="0.2">
      <c r="E52"/>
      <c r="F52"/>
      <c r="G52"/>
      <c r="M52" s="52" t="s">
        <v>2973</v>
      </c>
      <c r="N52" s="37"/>
      <c r="O52" s="37"/>
      <c r="P52" s="37"/>
      <c r="Q52" s="37"/>
      <c r="R52" s="39"/>
      <c r="S52" s="37"/>
      <c r="T52" s="37"/>
      <c r="U52" s="37"/>
    </row>
    <row r="53" spans="5:21" x14ac:dyDescent="0.2">
      <c r="E53"/>
      <c r="F53"/>
      <c r="G53"/>
      <c r="M53" s="52" t="s">
        <v>5236</v>
      </c>
      <c r="N53" s="37">
        <v>4</v>
      </c>
      <c r="O53" s="37"/>
      <c r="P53" s="37"/>
      <c r="Q53" s="37"/>
      <c r="R53" s="39"/>
      <c r="S53" s="37"/>
      <c r="T53" s="37"/>
      <c r="U53" s="37"/>
    </row>
    <row r="54" spans="5:21" x14ac:dyDescent="0.2">
      <c r="E54"/>
      <c r="F54"/>
      <c r="G54"/>
      <c r="M54" s="53" t="s">
        <v>5245</v>
      </c>
      <c r="N54" s="44">
        <v>29</v>
      </c>
      <c r="O54" s="44"/>
      <c r="P54" s="44"/>
      <c r="Q54" s="44"/>
      <c r="R54" s="45"/>
      <c r="S54" s="37"/>
      <c r="T54" s="37"/>
      <c r="U54" s="37"/>
    </row>
    <row r="55" spans="5:21" x14ac:dyDescent="0.2">
      <c r="E55"/>
      <c r="F55"/>
      <c r="G55"/>
      <c r="S55" s="37"/>
      <c r="T55" s="37"/>
      <c r="U55" s="37"/>
    </row>
    <row r="56" spans="5:21" x14ac:dyDescent="0.2">
      <c r="E56"/>
      <c r="F56"/>
      <c r="G56"/>
      <c r="T56" s="37"/>
      <c r="U56" s="37"/>
    </row>
    <row r="57" spans="5:21" x14ac:dyDescent="0.2">
      <c r="E57"/>
      <c r="F57"/>
      <c r="G57"/>
      <c r="M57" s="235" t="s">
        <v>2979</v>
      </c>
      <c r="N57" s="96">
        <v>1</v>
      </c>
      <c r="O57" s="96"/>
      <c r="P57" s="96"/>
      <c r="Q57" s="96"/>
      <c r="R57" s="96"/>
      <c r="S57" s="96"/>
      <c r="T57" s="96"/>
      <c r="U57" s="142"/>
    </row>
    <row r="58" spans="5:21" x14ac:dyDescent="0.2">
      <c r="E58"/>
      <c r="F58"/>
      <c r="G58"/>
      <c r="M58" s="236" t="s">
        <v>2980</v>
      </c>
      <c r="N58" s="98">
        <v>3</v>
      </c>
      <c r="O58" s="98"/>
      <c r="P58" s="98"/>
      <c r="Q58" s="98"/>
      <c r="R58" s="98"/>
      <c r="S58" s="98"/>
      <c r="T58" s="98"/>
      <c r="U58" s="174"/>
    </row>
    <row r="59" spans="5:21" x14ac:dyDescent="0.2">
      <c r="E59"/>
      <c r="F59"/>
      <c r="G59"/>
      <c r="M59" s="236" t="s">
        <v>2982</v>
      </c>
      <c r="N59" s="98">
        <v>0.05</v>
      </c>
      <c r="O59" s="98"/>
      <c r="P59" s="98"/>
      <c r="Q59" s="98"/>
      <c r="R59" s="98"/>
      <c r="S59" s="98"/>
      <c r="T59" s="98"/>
      <c r="U59" s="174"/>
    </row>
    <row r="60" spans="5:21" x14ac:dyDescent="0.2">
      <c r="E60"/>
      <c r="F60"/>
      <c r="G60"/>
      <c r="M60" s="236"/>
      <c r="N60" s="98"/>
      <c r="O60" s="98"/>
      <c r="P60" s="98"/>
      <c r="Q60" s="98"/>
      <c r="R60" s="98"/>
      <c r="S60" s="98"/>
      <c r="T60" s="98"/>
      <c r="U60" s="174"/>
    </row>
    <row r="61" spans="5:21" x14ac:dyDescent="0.2">
      <c r="E61"/>
      <c r="F61"/>
      <c r="G61"/>
      <c r="M61" s="239" t="s">
        <v>2983</v>
      </c>
      <c r="N61" s="98" t="s">
        <v>3046</v>
      </c>
      <c r="O61" s="98" t="s">
        <v>2985</v>
      </c>
      <c r="P61" s="98" t="s">
        <v>2986</v>
      </c>
      <c r="Q61" s="98" t="s">
        <v>2987</v>
      </c>
      <c r="R61" s="98" t="s">
        <v>2988</v>
      </c>
      <c r="S61" s="98" t="s">
        <v>5787</v>
      </c>
      <c r="T61" s="98"/>
      <c r="U61" s="174"/>
    </row>
    <row r="62" spans="5:21" x14ac:dyDescent="0.2">
      <c r="E62"/>
      <c r="F62"/>
      <c r="G62"/>
      <c r="M62" s="236" t="s">
        <v>5788</v>
      </c>
      <c r="N62" s="98">
        <v>0.67449999999999999</v>
      </c>
      <c r="O62" s="98" t="s">
        <v>5864</v>
      </c>
      <c r="P62" s="98" t="s">
        <v>49</v>
      </c>
      <c r="Q62" s="98" t="s">
        <v>43</v>
      </c>
      <c r="R62" s="98" t="s">
        <v>39</v>
      </c>
      <c r="S62" s="98" t="s">
        <v>5429</v>
      </c>
      <c r="T62" s="98" t="s">
        <v>5789</v>
      </c>
      <c r="U62" s="174"/>
    </row>
    <row r="63" spans="5:21" x14ac:dyDescent="0.2">
      <c r="E63"/>
      <c r="F63"/>
      <c r="G63"/>
      <c r="M63" s="236" t="s">
        <v>5790</v>
      </c>
      <c r="N63" s="98">
        <v>0.7288</v>
      </c>
      <c r="O63" s="98" t="s">
        <v>5865</v>
      </c>
      <c r="P63" s="98" t="s">
        <v>49</v>
      </c>
      <c r="Q63" s="98" t="s">
        <v>43</v>
      </c>
      <c r="R63" s="98" t="s">
        <v>39</v>
      </c>
      <c r="S63" s="98" t="s">
        <v>5791</v>
      </c>
      <c r="T63" s="98" t="s">
        <v>5792</v>
      </c>
      <c r="U63" s="174"/>
    </row>
    <row r="64" spans="5:21" x14ac:dyDescent="0.2">
      <c r="E64"/>
      <c r="F64"/>
      <c r="G64"/>
      <c r="M64" s="236" t="s">
        <v>5793</v>
      </c>
      <c r="N64" s="98">
        <v>0.52300000000000002</v>
      </c>
      <c r="O64" s="98" t="s">
        <v>5866</v>
      </c>
      <c r="P64" s="98" t="s">
        <v>49</v>
      </c>
      <c r="Q64" s="98" t="s">
        <v>43</v>
      </c>
      <c r="R64" s="98" t="s">
        <v>39</v>
      </c>
      <c r="S64" s="98" t="s">
        <v>5794</v>
      </c>
      <c r="T64" s="98" t="s">
        <v>5795</v>
      </c>
      <c r="U64" s="174"/>
    </row>
    <row r="65" spans="5:21" x14ac:dyDescent="0.2">
      <c r="E65"/>
      <c r="F65"/>
      <c r="G65"/>
      <c r="M65" s="236"/>
      <c r="N65" s="98"/>
      <c r="O65" s="98"/>
      <c r="P65" s="98"/>
      <c r="Q65" s="98"/>
      <c r="R65" s="98"/>
      <c r="S65" s="98"/>
      <c r="T65" s="98"/>
      <c r="U65" s="174"/>
    </row>
    <row r="66" spans="5:21" x14ac:dyDescent="0.2">
      <c r="E66"/>
      <c r="F66"/>
      <c r="G66"/>
      <c r="M66" s="236" t="s">
        <v>2991</v>
      </c>
      <c r="N66" s="98" t="s">
        <v>3102</v>
      </c>
      <c r="O66" s="98" t="s">
        <v>3103</v>
      </c>
      <c r="P66" s="98" t="s">
        <v>3046</v>
      </c>
      <c r="Q66" s="98" t="s">
        <v>2994</v>
      </c>
      <c r="R66" s="98" t="s">
        <v>5071</v>
      </c>
      <c r="S66" s="98" t="s">
        <v>5072</v>
      </c>
      <c r="T66" s="98" t="s">
        <v>2997</v>
      </c>
      <c r="U66" s="174" t="s">
        <v>2953</v>
      </c>
    </row>
    <row r="67" spans="5:21" x14ac:dyDescent="0.2">
      <c r="M67" s="236" t="s">
        <v>5788</v>
      </c>
      <c r="N67" s="98">
        <v>1</v>
      </c>
      <c r="O67" s="98">
        <v>0.32550000000000001</v>
      </c>
      <c r="P67" s="98">
        <v>0.67449999999999999</v>
      </c>
      <c r="Q67" s="98">
        <v>9.1770000000000004E-2</v>
      </c>
      <c r="R67" s="98">
        <v>8</v>
      </c>
      <c r="S67" s="98">
        <v>7</v>
      </c>
      <c r="T67" s="98">
        <v>7.35</v>
      </c>
      <c r="U67" s="174">
        <v>25</v>
      </c>
    </row>
    <row r="68" spans="5:21" x14ac:dyDescent="0.2">
      <c r="M68" s="236" t="s">
        <v>5790</v>
      </c>
      <c r="N68" s="98">
        <v>1</v>
      </c>
      <c r="O68" s="98">
        <v>0.2712</v>
      </c>
      <c r="P68" s="98">
        <v>0.7288</v>
      </c>
      <c r="Q68" s="98">
        <v>8.8660000000000003E-2</v>
      </c>
      <c r="R68" s="98">
        <v>8</v>
      </c>
      <c r="S68" s="98">
        <v>8</v>
      </c>
      <c r="T68" s="98">
        <v>8.2210000000000001</v>
      </c>
      <c r="U68" s="174">
        <v>25</v>
      </c>
    </row>
    <row r="69" spans="5:21" x14ac:dyDescent="0.2">
      <c r="M69" s="237" t="s">
        <v>5793</v>
      </c>
      <c r="N69" s="95">
        <v>1</v>
      </c>
      <c r="O69" s="95">
        <v>0.47699999999999998</v>
      </c>
      <c r="P69" s="95">
        <v>0.52300000000000002</v>
      </c>
      <c r="Q69" s="95">
        <v>9.5759999999999998E-2</v>
      </c>
      <c r="R69" s="95">
        <v>8</v>
      </c>
      <c r="S69" s="95">
        <v>6</v>
      </c>
      <c r="T69" s="95">
        <v>5.4610000000000003</v>
      </c>
      <c r="U69" s="238">
        <v>25</v>
      </c>
    </row>
    <row r="70" spans="5:21" x14ac:dyDescent="0.2">
      <c r="N70" s="37"/>
      <c r="O70" s="37"/>
      <c r="P70" s="37"/>
      <c r="Q70" s="37"/>
      <c r="R70" s="37"/>
    </row>
    <row r="71" spans="5:21" x14ac:dyDescent="0.2">
      <c r="N71" s="37"/>
      <c r="O71" s="37"/>
      <c r="P71" s="37"/>
      <c r="Q71" s="37"/>
      <c r="R71" s="37"/>
      <c r="S71"/>
      <c r="T71"/>
      <c r="U71"/>
    </row>
    <row r="72" spans="5:21" x14ac:dyDescent="0.2">
      <c r="N72" s="37"/>
      <c r="O72" s="37"/>
      <c r="P72" s="37"/>
      <c r="Q72" s="37"/>
      <c r="R72" s="37"/>
      <c r="T72"/>
      <c r="U72"/>
    </row>
    <row r="73" spans="5:21" x14ac:dyDescent="0.2">
      <c r="N73" s="37"/>
      <c r="O73" s="37"/>
      <c r="P73" s="37"/>
      <c r="Q73" s="37"/>
      <c r="R73" s="37"/>
      <c r="T73"/>
      <c r="U73"/>
    </row>
    <row r="74" spans="5:21" x14ac:dyDescent="0.2">
      <c r="N74" s="37"/>
      <c r="O74" s="37"/>
      <c r="P74" s="37"/>
      <c r="Q74" s="37"/>
      <c r="R74" s="37"/>
      <c r="T74"/>
      <c r="U74"/>
    </row>
    <row r="75" spans="5:21" x14ac:dyDescent="0.2">
      <c r="N75" s="37"/>
      <c r="O75" s="37"/>
      <c r="P75" s="37"/>
      <c r="Q75" s="37"/>
      <c r="R75" s="37"/>
      <c r="T75"/>
      <c r="U75"/>
    </row>
    <row r="76" spans="5:21" x14ac:dyDescent="0.2">
      <c r="M76" s="221"/>
      <c r="T76"/>
      <c r="U76"/>
    </row>
    <row r="77" spans="5:21" x14ac:dyDescent="0.2">
      <c r="M77" s="221"/>
      <c r="T77"/>
      <c r="U77"/>
    </row>
    <row r="78" spans="5:21" x14ac:dyDescent="0.2">
      <c r="M78" s="221"/>
      <c r="T78"/>
      <c r="U78"/>
    </row>
    <row r="79" spans="5:21" x14ac:dyDescent="0.2">
      <c r="M79" s="221"/>
      <c r="T79"/>
      <c r="U79"/>
    </row>
    <row r="80" spans="5:21" x14ac:dyDescent="0.2">
      <c r="M80" s="221"/>
      <c r="T80"/>
      <c r="U80"/>
    </row>
    <row r="81" spans="13:21" x14ac:dyDescent="0.2">
      <c r="M81" s="221"/>
      <c r="T81"/>
      <c r="U81"/>
    </row>
    <row r="82" spans="13:21" x14ac:dyDescent="0.2">
      <c r="M82" s="221"/>
      <c r="T82"/>
      <c r="U82"/>
    </row>
    <row r="83" spans="13:21" x14ac:dyDescent="0.2">
      <c r="M83"/>
      <c r="T83"/>
      <c r="U83"/>
    </row>
    <row r="84" spans="13:21" x14ac:dyDescent="0.2">
      <c r="M84"/>
      <c r="T84"/>
      <c r="U84"/>
    </row>
    <row r="85" spans="13:21" x14ac:dyDescent="0.2">
      <c r="M85"/>
      <c r="T85"/>
      <c r="U85"/>
    </row>
    <row r="86" spans="13:21" x14ac:dyDescent="0.2">
      <c r="M86"/>
      <c r="T86"/>
      <c r="U86"/>
    </row>
    <row r="87" spans="13:21" x14ac:dyDescent="0.2">
      <c r="M87"/>
      <c r="T87"/>
      <c r="U87"/>
    </row>
    <row r="88" spans="13:21" x14ac:dyDescent="0.2">
      <c r="M88"/>
      <c r="T88"/>
      <c r="U88"/>
    </row>
    <row r="89" spans="13:21" x14ac:dyDescent="0.2">
      <c r="M89"/>
      <c r="T89"/>
      <c r="U89"/>
    </row>
    <row r="90" spans="13:21" x14ac:dyDescent="0.2">
      <c r="M90"/>
      <c r="T90"/>
      <c r="U90"/>
    </row>
    <row r="91" spans="13:21" x14ac:dyDescent="0.2">
      <c r="M91" s="221"/>
      <c r="T91"/>
      <c r="U91"/>
    </row>
    <row r="92" spans="13:21" ht="33" customHeight="1" x14ac:dyDescent="0.2">
      <c r="T92"/>
      <c r="U92"/>
    </row>
    <row r="93" spans="13:21" x14ac:dyDescent="0.2">
      <c r="T93"/>
      <c r="U93"/>
    </row>
    <row r="94" spans="13:21" x14ac:dyDescent="0.2">
      <c r="T94"/>
      <c r="U94"/>
    </row>
    <row r="95" spans="13:21" x14ac:dyDescent="0.2">
      <c r="T95"/>
      <c r="U95"/>
    </row>
    <row r="96" spans="13:21" x14ac:dyDescent="0.2">
      <c r="T96"/>
      <c r="U96"/>
    </row>
  </sheetData>
  <phoneticPr fontId="2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109E-2144-1A4C-B063-494BD01C6334}">
  <dimension ref="A2:T70"/>
  <sheetViews>
    <sheetView zoomScale="93" zoomScaleNormal="60" workbookViewId="0"/>
  </sheetViews>
  <sheetFormatPr baseColWidth="10" defaultColWidth="11" defaultRowHeight="16" x14ac:dyDescent="0.2"/>
  <cols>
    <col min="1" max="1" width="12.1640625" style="1" bestFit="1" customWidth="1"/>
    <col min="2" max="2" width="13" style="1" bestFit="1" customWidth="1"/>
    <col min="3" max="3" width="16.1640625" style="1" bestFit="1" customWidth="1"/>
    <col min="4" max="4" width="6.1640625" style="1" bestFit="1" customWidth="1"/>
    <col min="5" max="5" width="15.1640625" style="1" bestFit="1" customWidth="1"/>
    <col min="6" max="7" width="11" style="1"/>
    <col min="8" max="8" width="51.6640625" style="1" bestFit="1" customWidth="1"/>
    <col min="9" max="9" width="25.33203125" style="1" bestFit="1" customWidth="1"/>
    <col min="10" max="10" width="23" style="1" bestFit="1" customWidth="1"/>
    <col min="11" max="11" width="25.33203125" style="1" bestFit="1" customWidth="1"/>
    <col min="12" max="12" width="18.6640625" style="1" bestFit="1" customWidth="1"/>
    <col min="13" max="13" width="18.1640625" style="1" bestFit="1" customWidth="1"/>
    <col min="14" max="14" width="15.33203125" style="1" bestFit="1" customWidth="1"/>
    <col min="15" max="15" width="16" style="1" bestFit="1" customWidth="1"/>
    <col min="16" max="16" width="21.33203125" style="1" bestFit="1" customWidth="1"/>
    <col min="17" max="17" width="18" style="1" bestFit="1" customWidth="1"/>
    <col min="18" max="18" width="18.1640625" style="1" bestFit="1" customWidth="1"/>
    <col min="19" max="19" width="17.83203125" style="1" bestFit="1" customWidth="1"/>
    <col min="20" max="20" width="14.83203125" style="1" bestFit="1" customWidth="1"/>
    <col min="21" max="16384" width="11" style="1"/>
  </cols>
  <sheetData>
    <row r="2" spans="1:20" ht="18" x14ac:dyDescent="0.2">
      <c r="A2" s="438" t="s">
        <v>5796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40"/>
    </row>
    <row r="3" spans="1:20" x14ac:dyDescent="0.2">
      <c r="A3" s="52"/>
      <c r="F3" s="94"/>
      <c r="T3" s="34"/>
    </row>
    <row r="4" spans="1:20" ht="17" thickBot="1" x14ac:dyDescent="0.25">
      <c r="A4" s="171" t="s">
        <v>2923</v>
      </c>
      <c r="B4" s="77" t="s">
        <v>1253</v>
      </c>
      <c r="C4" s="77" t="s">
        <v>2922</v>
      </c>
      <c r="D4" s="77" t="s">
        <v>3</v>
      </c>
      <c r="E4" s="196" t="s">
        <v>5839</v>
      </c>
      <c r="T4" s="34"/>
    </row>
    <row r="5" spans="1:20" x14ac:dyDescent="0.2">
      <c r="A5" s="198" t="s">
        <v>857</v>
      </c>
      <c r="B5" s="197" t="s">
        <v>11</v>
      </c>
      <c r="C5" s="197" t="s">
        <v>2924</v>
      </c>
      <c r="D5" s="197" t="s">
        <v>2925</v>
      </c>
      <c r="E5" s="199">
        <v>0.19777246029086401</v>
      </c>
      <c r="T5" s="34"/>
    </row>
    <row r="6" spans="1:20" x14ac:dyDescent="0.2">
      <c r="A6" s="52" t="s">
        <v>1009</v>
      </c>
      <c r="B6" s="1" t="s">
        <v>11</v>
      </c>
      <c r="C6" s="1" t="s">
        <v>2924</v>
      </c>
      <c r="D6" s="1" t="s">
        <v>2925</v>
      </c>
      <c r="E6" s="200">
        <v>0.18427717489993703</v>
      </c>
      <c r="H6" s="190" t="s">
        <v>2926</v>
      </c>
      <c r="I6" s="191" t="s">
        <v>2927</v>
      </c>
      <c r="J6" s="191" t="s">
        <v>2928</v>
      </c>
      <c r="K6" s="191" t="s">
        <v>2929</v>
      </c>
      <c r="L6" s="191" t="s">
        <v>2930</v>
      </c>
      <c r="M6" s="191" t="s">
        <v>2931</v>
      </c>
      <c r="N6" s="191" t="s">
        <v>2932</v>
      </c>
      <c r="O6" s="191" t="s">
        <v>5838</v>
      </c>
      <c r="P6" s="191" t="s">
        <v>5837</v>
      </c>
      <c r="Q6" s="191" t="s">
        <v>5836</v>
      </c>
      <c r="R6" s="191" t="s">
        <v>5835</v>
      </c>
      <c r="S6" s="191" t="s">
        <v>5834</v>
      </c>
      <c r="T6" s="192" t="s">
        <v>5833</v>
      </c>
    </row>
    <row r="7" spans="1:20" x14ac:dyDescent="0.2">
      <c r="A7" s="52" t="s">
        <v>2240</v>
      </c>
      <c r="B7" s="1" t="s">
        <v>11</v>
      </c>
      <c r="C7" s="1" t="s">
        <v>2924</v>
      </c>
      <c r="D7" s="1" t="s">
        <v>2925</v>
      </c>
      <c r="E7" s="200">
        <v>0.20312321993417126</v>
      </c>
      <c r="H7" s="186" t="s">
        <v>2933</v>
      </c>
      <c r="I7" s="84">
        <v>0.92200000000000004</v>
      </c>
      <c r="J7" s="84">
        <v>0.96</v>
      </c>
      <c r="K7" s="84">
        <v>0.876</v>
      </c>
      <c r="L7" s="84">
        <v>0.82199999999999995</v>
      </c>
      <c r="M7" s="84">
        <v>0.88900000000000001</v>
      </c>
      <c r="N7" s="84">
        <v>0.90200000000000002</v>
      </c>
      <c r="O7" s="84">
        <v>0.91900000000000004</v>
      </c>
      <c r="P7" s="84">
        <v>0.82699999999999996</v>
      </c>
      <c r="Q7" s="84"/>
      <c r="R7" s="84">
        <v>0.879</v>
      </c>
      <c r="S7" s="84">
        <v>0.94699999999999995</v>
      </c>
      <c r="T7" s="187">
        <v>0.88100000000000001</v>
      </c>
    </row>
    <row r="8" spans="1:20" x14ac:dyDescent="0.2">
      <c r="A8" s="52" t="s">
        <v>2599</v>
      </c>
      <c r="B8" s="1" t="s">
        <v>11</v>
      </c>
      <c r="C8" s="1" t="s">
        <v>2924</v>
      </c>
      <c r="D8" s="1" t="s">
        <v>2925</v>
      </c>
      <c r="E8" s="200">
        <v>0.20826178956680122</v>
      </c>
      <c r="H8" s="186" t="s">
        <v>2934</v>
      </c>
      <c r="I8" s="84">
        <v>0.55000000000000004</v>
      </c>
      <c r="J8" s="84">
        <v>0.81</v>
      </c>
      <c r="K8" s="84">
        <v>0.25</v>
      </c>
      <c r="L8" s="84">
        <v>0.12</v>
      </c>
      <c r="M8" s="84">
        <v>0.35</v>
      </c>
      <c r="N8" s="84">
        <v>0.39</v>
      </c>
      <c r="O8" s="84">
        <v>0.46</v>
      </c>
      <c r="P8" s="84">
        <v>0.1</v>
      </c>
      <c r="Q8" s="84"/>
      <c r="R8" s="84">
        <v>0.26</v>
      </c>
      <c r="S8" s="84">
        <v>0.71</v>
      </c>
      <c r="T8" s="187">
        <v>0.33</v>
      </c>
    </row>
    <row r="9" spans="1:20" x14ac:dyDescent="0.2">
      <c r="A9" s="52" t="s">
        <v>2587</v>
      </c>
      <c r="B9" s="1" t="s">
        <v>11</v>
      </c>
      <c r="C9" s="1" t="s">
        <v>2924</v>
      </c>
      <c r="D9" s="1" t="s">
        <v>2925</v>
      </c>
      <c r="E9" s="200">
        <v>0.18653506283188195</v>
      </c>
      <c r="H9" s="186" t="s">
        <v>2935</v>
      </c>
      <c r="I9" s="84" t="s">
        <v>49</v>
      </c>
      <c r="J9" s="84" t="s">
        <v>49</v>
      </c>
      <c r="K9" s="84" t="s">
        <v>49</v>
      </c>
      <c r="L9" s="84" t="s">
        <v>49</v>
      </c>
      <c r="M9" s="84" t="s">
        <v>49</v>
      </c>
      <c r="N9" s="84" t="s">
        <v>49</v>
      </c>
      <c r="O9" s="84" t="s">
        <v>49</v>
      </c>
      <c r="P9" s="84" t="s">
        <v>49</v>
      </c>
      <c r="Q9" s="84"/>
      <c r="R9" s="84" t="s">
        <v>49</v>
      </c>
      <c r="S9" s="84" t="s">
        <v>49</v>
      </c>
      <c r="T9" s="187" t="s">
        <v>49</v>
      </c>
    </row>
    <row r="10" spans="1:20" x14ac:dyDescent="0.2">
      <c r="A10" s="52" t="s">
        <v>2262</v>
      </c>
      <c r="B10" s="1" t="s">
        <v>11</v>
      </c>
      <c r="C10" s="1" t="s">
        <v>2924</v>
      </c>
      <c r="D10" s="1" t="s">
        <v>2925</v>
      </c>
      <c r="E10" s="200">
        <v>0.30941580540008956</v>
      </c>
      <c r="H10" s="188" t="s">
        <v>2938</v>
      </c>
      <c r="I10" s="101" t="s">
        <v>65</v>
      </c>
      <c r="J10" s="101" t="s">
        <v>65</v>
      </c>
      <c r="K10" s="101" t="s">
        <v>65</v>
      </c>
      <c r="L10" s="101" t="s">
        <v>65</v>
      </c>
      <c r="M10" s="101" t="s">
        <v>65</v>
      </c>
      <c r="N10" s="101" t="s">
        <v>65</v>
      </c>
      <c r="O10" s="101" t="s">
        <v>65</v>
      </c>
      <c r="P10" s="101" t="s">
        <v>65</v>
      </c>
      <c r="Q10" s="101"/>
      <c r="R10" s="101" t="s">
        <v>65</v>
      </c>
      <c r="S10" s="101" t="s">
        <v>65</v>
      </c>
      <c r="T10" s="189" t="s">
        <v>65</v>
      </c>
    </row>
    <row r="11" spans="1:20" x14ac:dyDescent="0.2">
      <c r="A11" s="33" t="s">
        <v>2548</v>
      </c>
      <c r="B11" s="51" t="s">
        <v>11</v>
      </c>
      <c r="C11" s="51" t="s">
        <v>2924</v>
      </c>
      <c r="D11" s="51" t="s">
        <v>2937</v>
      </c>
      <c r="E11" s="201">
        <v>0.24613153309233823</v>
      </c>
      <c r="T11" s="34"/>
    </row>
    <row r="12" spans="1:20" x14ac:dyDescent="0.2">
      <c r="A12" s="52" t="s">
        <v>2940</v>
      </c>
      <c r="B12" s="1" t="s">
        <v>11</v>
      </c>
      <c r="C12" s="1" t="s">
        <v>2924</v>
      </c>
      <c r="D12" s="1" t="s">
        <v>2937</v>
      </c>
      <c r="E12" s="200">
        <v>0.33418637271956325</v>
      </c>
      <c r="T12" s="34"/>
    </row>
    <row r="13" spans="1:20" x14ac:dyDescent="0.2">
      <c r="A13" s="52" t="s">
        <v>2943</v>
      </c>
      <c r="B13" s="1" t="s">
        <v>11</v>
      </c>
      <c r="C13" s="1" t="s">
        <v>2924</v>
      </c>
      <c r="D13" s="1" t="s">
        <v>2937</v>
      </c>
      <c r="E13" s="202">
        <v>0.29734977026424997</v>
      </c>
      <c r="H13" s="11"/>
      <c r="T13" s="34"/>
    </row>
    <row r="14" spans="1:20" x14ac:dyDescent="0.2">
      <c r="A14" s="52" t="s">
        <v>2561</v>
      </c>
      <c r="B14" s="1" t="s">
        <v>11</v>
      </c>
      <c r="C14" s="1" t="s">
        <v>2924</v>
      </c>
      <c r="D14" s="1" t="s">
        <v>2937</v>
      </c>
      <c r="E14" s="200">
        <v>0.28971777408936444</v>
      </c>
      <c r="H14" s="11"/>
      <c r="T14" s="34"/>
    </row>
    <row r="15" spans="1:20" x14ac:dyDescent="0.2">
      <c r="A15" s="52" t="s">
        <v>2936</v>
      </c>
      <c r="B15" s="1" t="s">
        <v>11</v>
      </c>
      <c r="C15" s="1" t="s">
        <v>2924</v>
      </c>
      <c r="D15" s="1" t="s">
        <v>2937</v>
      </c>
      <c r="E15" s="200">
        <v>0.29740782853197101</v>
      </c>
      <c r="H15" s="11"/>
      <c r="T15" s="34"/>
    </row>
    <row r="16" spans="1:20" x14ac:dyDescent="0.2">
      <c r="A16" s="52" t="s">
        <v>2950</v>
      </c>
      <c r="B16" s="1" t="s">
        <v>11</v>
      </c>
      <c r="C16" s="1" t="s">
        <v>2924</v>
      </c>
      <c r="D16" s="1" t="s">
        <v>2937</v>
      </c>
      <c r="E16" s="200">
        <v>0.32339356234365901</v>
      </c>
      <c r="H16" s="83" t="s">
        <v>2941</v>
      </c>
      <c r="I16" s="46" t="s">
        <v>2942</v>
      </c>
      <c r="J16" s="46"/>
      <c r="K16" s="46"/>
      <c r="L16" s="46"/>
      <c r="M16" s="47"/>
      <c r="T16" s="34"/>
    </row>
    <row r="17" spans="1:20" ht="17" thickBot="1" x14ac:dyDescent="0.25">
      <c r="A17" s="204" t="s">
        <v>2939</v>
      </c>
      <c r="B17" s="203" t="s">
        <v>11</v>
      </c>
      <c r="C17" s="203" t="s">
        <v>2924</v>
      </c>
      <c r="D17" s="203" t="s">
        <v>2937</v>
      </c>
      <c r="E17" s="205">
        <v>0.21569256063890183</v>
      </c>
      <c r="H17" s="103" t="s">
        <v>2944</v>
      </c>
      <c r="I17" s="37">
        <v>0.05</v>
      </c>
      <c r="J17" s="37"/>
      <c r="K17" s="37"/>
      <c r="L17" s="37"/>
      <c r="M17" s="39"/>
      <c r="T17" s="34"/>
    </row>
    <row r="18" spans="1:20" x14ac:dyDescent="0.2">
      <c r="A18" s="198" t="s">
        <v>1710</v>
      </c>
      <c r="B18" s="197" t="s">
        <v>22</v>
      </c>
      <c r="C18" s="197" t="s">
        <v>2924</v>
      </c>
      <c r="D18" s="197" t="s">
        <v>2925</v>
      </c>
      <c r="E18" s="199">
        <v>0.15763591048482792</v>
      </c>
      <c r="H18" s="55"/>
      <c r="I18" s="37"/>
      <c r="J18" s="37"/>
      <c r="K18" s="37"/>
      <c r="L18" s="37"/>
      <c r="M18" s="39"/>
      <c r="T18" s="34"/>
    </row>
    <row r="19" spans="1:20" x14ac:dyDescent="0.2">
      <c r="A19" s="52" t="s">
        <v>1725</v>
      </c>
      <c r="B19" s="1" t="s">
        <v>22</v>
      </c>
      <c r="C19" s="1" t="s">
        <v>2924</v>
      </c>
      <c r="D19" s="1" t="s">
        <v>2925</v>
      </c>
      <c r="E19" s="200">
        <v>8.4007510458903686E-2</v>
      </c>
      <c r="H19" s="55" t="s">
        <v>2945</v>
      </c>
      <c r="I19" s="37" t="s">
        <v>2946</v>
      </c>
      <c r="J19" s="37" t="s">
        <v>2947</v>
      </c>
      <c r="K19" s="37" t="s">
        <v>2948</v>
      </c>
      <c r="L19" s="37" t="s">
        <v>2949</v>
      </c>
      <c r="M19" s="39"/>
      <c r="T19" s="34"/>
    </row>
    <row r="20" spans="1:20" x14ac:dyDescent="0.2">
      <c r="A20" s="52" t="s">
        <v>2595</v>
      </c>
      <c r="B20" s="1" t="s">
        <v>22</v>
      </c>
      <c r="C20" s="1" t="s">
        <v>2924</v>
      </c>
      <c r="D20" s="1" t="s">
        <v>2925</v>
      </c>
      <c r="E20" s="200">
        <v>0.12945861098143341</v>
      </c>
      <c r="H20" s="55" t="s">
        <v>5832</v>
      </c>
      <c r="I20" s="37">
        <v>44.31</v>
      </c>
      <c r="J20" s="37" t="s">
        <v>2956</v>
      </c>
      <c r="K20" s="37" t="s">
        <v>1270</v>
      </c>
      <c r="L20" s="37" t="s">
        <v>49</v>
      </c>
      <c r="M20" s="39"/>
      <c r="T20" s="34"/>
    </row>
    <row r="21" spans="1:20" x14ac:dyDescent="0.2">
      <c r="A21" s="52" t="s">
        <v>2959</v>
      </c>
      <c r="B21" s="1" t="s">
        <v>22</v>
      </c>
      <c r="C21" s="1" t="s">
        <v>2924</v>
      </c>
      <c r="D21" s="1" t="s">
        <v>2925</v>
      </c>
      <c r="E21" s="200">
        <v>7.7981088692205935E-2</v>
      </c>
      <c r="H21" s="55" t="s">
        <v>5831</v>
      </c>
      <c r="I21" s="37">
        <v>4.76</v>
      </c>
      <c r="J21" s="37">
        <v>0.02</v>
      </c>
      <c r="K21" s="37" t="s">
        <v>1290</v>
      </c>
      <c r="L21" s="37" t="s">
        <v>49</v>
      </c>
      <c r="M21" s="39"/>
      <c r="T21" s="34"/>
    </row>
    <row r="22" spans="1:20" x14ac:dyDescent="0.2">
      <c r="A22" s="52" t="s">
        <v>905</v>
      </c>
      <c r="B22" s="1" t="s">
        <v>22</v>
      </c>
      <c r="C22" s="1" t="s">
        <v>2924</v>
      </c>
      <c r="D22" s="1" t="s">
        <v>2925</v>
      </c>
      <c r="E22" s="200">
        <v>0.17521446697331444</v>
      </c>
      <c r="H22" s="55"/>
      <c r="I22" s="37"/>
      <c r="J22" s="37"/>
      <c r="K22" s="37"/>
      <c r="L22" s="37"/>
      <c r="M22" s="39"/>
      <c r="T22" s="34"/>
    </row>
    <row r="23" spans="1:20" x14ac:dyDescent="0.2">
      <c r="A23" s="52" t="s">
        <v>936</v>
      </c>
      <c r="B23" s="1" t="s">
        <v>22</v>
      </c>
      <c r="C23" s="1" t="s">
        <v>2924</v>
      </c>
      <c r="D23" s="1" t="s">
        <v>2925</v>
      </c>
      <c r="E23" s="200">
        <v>0.13125555553637372</v>
      </c>
      <c r="H23" s="55" t="s">
        <v>2951</v>
      </c>
      <c r="I23" s="37" t="s">
        <v>2952</v>
      </c>
      <c r="J23" s="37" t="s">
        <v>2953</v>
      </c>
      <c r="K23" s="37" t="s">
        <v>2954</v>
      </c>
      <c r="L23" s="37" t="s">
        <v>2955</v>
      </c>
      <c r="M23" s="39" t="s">
        <v>2947</v>
      </c>
      <c r="T23" s="34"/>
    </row>
    <row r="24" spans="1:20" x14ac:dyDescent="0.2">
      <c r="A24" s="52" t="s">
        <v>950</v>
      </c>
      <c r="B24" s="1" t="s">
        <v>22</v>
      </c>
      <c r="C24" s="1" t="s">
        <v>2924</v>
      </c>
      <c r="D24" s="1" t="s">
        <v>2925</v>
      </c>
      <c r="E24" s="200">
        <v>0.14451733825379307</v>
      </c>
      <c r="H24" s="55" t="s">
        <v>2958</v>
      </c>
      <c r="I24" s="37">
        <v>0.1211</v>
      </c>
      <c r="J24" s="37">
        <v>5</v>
      </c>
      <c r="K24" s="37">
        <v>2.4219999999999998E-2</v>
      </c>
      <c r="L24" s="37" t="s">
        <v>5830</v>
      </c>
      <c r="M24" s="39" t="s">
        <v>2964</v>
      </c>
      <c r="T24" s="34"/>
    </row>
    <row r="25" spans="1:20" x14ac:dyDescent="0.2">
      <c r="A25" s="207" t="s">
        <v>1011</v>
      </c>
      <c r="B25" s="206" t="s">
        <v>22</v>
      </c>
      <c r="C25" s="206" t="s">
        <v>2924</v>
      </c>
      <c r="D25" s="206" t="s">
        <v>2925</v>
      </c>
      <c r="E25" s="208">
        <v>0.21586638933044119</v>
      </c>
      <c r="H25" s="55" t="s">
        <v>2960</v>
      </c>
      <c r="I25" s="37">
        <v>1.3010000000000001E-2</v>
      </c>
      <c r="J25" s="37">
        <v>1</v>
      </c>
      <c r="K25" s="37">
        <v>1.3010000000000001E-2</v>
      </c>
      <c r="L25" s="37" t="s">
        <v>5829</v>
      </c>
      <c r="M25" s="39" t="s">
        <v>5828</v>
      </c>
      <c r="T25" s="34"/>
    </row>
    <row r="26" spans="1:20" x14ac:dyDescent="0.2">
      <c r="A26" s="33" t="s">
        <v>2965</v>
      </c>
      <c r="B26" s="51" t="s">
        <v>22</v>
      </c>
      <c r="C26" s="51" t="s">
        <v>2924</v>
      </c>
      <c r="D26" s="51" t="s">
        <v>2937</v>
      </c>
      <c r="E26" s="201">
        <v>0.12920212004292578</v>
      </c>
      <c r="H26" s="55" t="s">
        <v>2962</v>
      </c>
      <c r="I26" s="37">
        <v>0.1263</v>
      </c>
      <c r="J26" s="37">
        <v>55</v>
      </c>
      <c r="K26" s="37">
        <v>2.297E-3</v>
      </c>
      <c r="L26" s="37"/>
      <c r="M26" s="39"/>
      <c r="T26" s="34"/>
    </row>
    <row r="27" spans="1:20" x14ac:dyDescent="0.2">
      <c r="A27" s="52" t="s">
        <v>2963</v>
      </c>
      <c r="B27" s="1" t="s">
        <v>22</v>
      </c>
      <c r="C27" s="1" t="s">
        <v>2924</v>
      </c>
      <c r="D27" s="1" t="s">
        <v>2937</v>
      </c>
      <c r="E27" s="200">
        <v>0.11186561583875783</v>
      </c>
      <c r="H27" s="55"/>
      <c r="I27" s="37"/>
      <c r="J27" s="37"/>
      <c r="K27" s="37"/>
      <c r="L27" s="37"/>
      <c r="M27" s="39"/>
      <c r="T27" s="34"/>
    </row>
    <row r="28" spans="1:20" x14ac:dyDescent="0.2">
      <c r="A28" s="52" t="s">
        <v>2957</v>
      </c>
      <c r="B28" s="1" t="s">
        <v>22</v>
      </c>
      <c r="C28" s="1" t="s">
        <v>2924</v>
      </c>
      <c r="D28" s="1" t="s">
        <v>2937</v>
      </c>
      <c r="E28" s="200">
        <v>0.13458394469758797</v>
      </c>
      <c r="H28" s="52" t="s">
        <v>5827</v>
      </c>
      <c r="I28" s="37"/>
      <c r="J28" s="37"/>
      <c r="K28" s="37"/>
      <c r="L28" s="37"/>
      <c r="M28" s="39"/>
      <c r="T28" s="34"/>
    </row>
    <row r="29" spans="1:20" x14ac:dyDescent="0.2">
      <c r="A29" s="52" t="s">
        <v>1442</v>
      </c>
      <c r="B29" s="1" t="s">
        <v>22</v>
      </c>
      <c r="C29" s="1" t="s">
        <v>2924</v>
      </c>
      <c r="D29" s="1" t="s">
        <v>2937</v>
      </c>
      <c r="E29" s="200">
        <v>0.12937336443888328</v>
      </c>
      <c r="H29" s="52" t="s">
        <v>5826</v>
      </c>
      <c r="I29" s="37">
        <v>0.1384</v>
      </c>
      <c r="J29" s="37"/>
      <c r="K29" s="37"/>
      <c r="L29" s="37"/>
      <c r="M29" s="39"/>
      <c r="T29" s="34"/>
    </row>
    <row r="30" spans="1:20" x14ac:dyDescent="0.2">
      <c r="A30" s="52" t="s">
        <v>2971</v>
      </c>
      <c r="B30" s="1" t="s">
        <v>22</v>
      </c>
      <c r="C30" s="1" t="s">
        <v>2924</v>
      </c>
      <c r="D30" s="1" t="s">
        <v>2937</v>
      </c>
      <c r="E30" s="200">
        <v>0.17505896740463012</v>
      </c>
      <c r="H30" s="52" t="s">
        <v>5825</v>
      </c>
      <c r="I30" s="37">
        <v>0.16930000000000001</v>
      </c>
      <c r="J30" s="37"/>
      <c r="K30" s="37"/>
      <c r="L30" s="37"/>
      <c r="M30" s="39"/>
      <c r="T30" s="34"/>
    </row>
    <row r="31" spans="1:20" ht="17" thickBot="1" x14ac:dyDescent="0.25">
      <c r="A31" s="204" t="s">
        <v>2961</v>
      </c>
      <c r="B31" s="203" t="s">
        <v>22</v>
      </c>
      <c r="C31" s="203" t="s">
        <v>2924</v>
      </c>
      <c r="D31" s="203" t="s">
        <v>2937</v>
      </c>
      <c r="E31" s="205">
        <v>0.113636515992387</v>
      </c>
      <c r="H31" s="52" t="s">
        <v>2967</v>
      </c>
      <c r="I31" s="37">
        <v>-3.0960000000000001E-2</v>
      </c>
      <c r="J31" s="37"/>
      <c r="K31" s="37"/>
      <c r="L31" s="37"/>
      <c r="M31" s="39"/>
      <c r="T31" s="34"/>
    </row>
    <row r="32" spans="1:20" x14ac:dyDescent="0.2">
      <c r="A32" s="198" t="s">
        <v>801</v>
      </c>
      <c r="B32" s="197" t="s">
        <v>22</v>
      </c>
      <c r="C32" s="197" t="s">
        <v>2966</v>
      </c>
      <c r="D32" s="197" t="s">
        <v>2925</v>
      </c>
      <c r="E32" s="199">
        <v>0.15154841411035552</v>
      </c>
      <c r="H32" s="52" t="s">
        <v>2968</v>
      </c>
      <c r="I32" s="37">
        <v>1.3010000000000001E-2</v>
      </c>
      <c r="J32" s="37"/>
      <c r="K32" s="37"/>
      <c r="L32" s="37"/>
      <c r="M32" s="39"/>
      <c r="T32" s="34"/>
    </row>
    <row r="33" spans="1:20" x14ac:dyDescent="0.2">
      <c r="A33" s="52" t="s">
        <v>907</v>
      </c>
      <c r="B33" s="1" t="s">
        <v>22</v>
      </c>
      <c r="C33" s="1" t="s">
        <v>2966</v>
      </c>
      <c r="D33" s="1" t="s">
        <v>2925</v>
      </c>
      <c r="E33" s="200">
        <v>0.18987870483378991</v>
      </c>
      <c r="H33" s="52" t="s">
        <v>2970</v>
      </c>
      <c r="I33" s="37" t="s">
        <v>5824</v>
      </c>
      <c r="J33" s="37"/>
      <c r="K33" s="37"/>
      <c r="L33" s="37"/>
      <c r="M33" s="39"/>
      <c r="T33" s="34"/>
    </row>
    <row r="34" spans="1:20" x14ac:dyDescent="0.2">
      <c r="A34" s="207" t="s">
        <v>994</v>
      </c>
      <c r="B34" s="1" t="s">
        <v>22</v>
      </c>
      <c r="C34" s="1" t="s">
        <v>2966</v>
      </c>
      <c r="D34" s="1" t="s">
        <v>2925</v>
      </c>
      <c r="E34" s="208">
        <v>0.12120276874332535</v>
      </c>
      <c r="H34" s="52"/>
      <c r="I34" s="37"/>
      <c r="J34" s="37"/>
      <c r="K34" s="37"/>
      <c r="L34" s="37"/>
      <c r="M34" s="39"/>
      <c r="T34" s="34"/>
    </row>
    <row r="35" spans="1:20" x14ac:dyDescent="0.2">
      <c r="A35" s="207" t="s">
        <v>1003</v>
      </c>
      <c r="B35" s="1" t="s">
        <v>22</v>
      </c>
      <c r="C35" s="1" t="s">
        <v>2966</v>
      </c>
      <c r="D35" s="1" t="s">
        <v>2925</v>
      </c>
      <c r="E35" s="208">
        <v>9.5155055452921675E-2</v>
      </c>
      <c r="H35" s="52" t="s">
        <v>2973</v>
      </c>
      <c r="I35" s="37"/>
      <c r="J35" s="37"/>
      <c r="K35" s="37"/>
      <c r="L35" s="37"/>
      <c r="M35" s="39"/>
      <c r="T35" s="34"/>
    </row>
    <row r="36" spans="1:20" x14ac:dyDescent="0.2">
      <c r="A36" s="52" t="s">
        <v>1014</v>
      </c>
      <c r="B36" s="1" t="s">
        <v>22</v>
      </c>
      <c r="C36" s="1" t="s">
        <v>2966</v>
      </c>
      <c r="D36" s="1" t="s">
        <v>2925</v>
      </c>
      <c r="E36" s="200">
        <v>0.10944416117583573</v>
      </c>
      <c r="H36" s="52" t="s">
        <v>2974</v>
      </c>
      <c r="I36" s="37">
        <v>2</v>
      </c>
      <c r="J36" s="37"/>
      <c r="K36" s="37"/>
      <c r="L36" s="37"/>
      <c r="M36" s="39"/>
      <c r="T36" s="34"/>
    </row>
    <row r="37" spans="1:20" ht="17" thickBot="1" x14ac:dyDescent="0.25">
      <c r="A37" s="204" t="s">
        <v>2969</v>
      </c>
      <c r="B37" s="203" t="s">
        <v>22</v>
      </c>
      <c r="C37" s="203" t="s">
        <v>2966</v>
      </c>
      <c r="D37" s="203" t="s">
        <v>2925</v>
      </c>
      <c r="E37" s="205">
        <v>9.4791118173988151E-2</v>
      </c>
      <c r="H37" s="52" t="s">
        <v>2975</v>
      </c>
      <c r="I37" s="37">
        <v>6</v>
      </c>
      <c r="J37" s="37"/>
      <c r="K37" s="37"/>
      <c r="L37" s="37"/>
      <c r="M37" s="39"/>
      <c r="T37" s="34"/>
    </row>
    <row r="38" spans="1:20" x14ac:dyDescent="0.2">
      <c r="A38" s="198" t="s">
        <v>1573</v>
      </c>
      <c r="B38" s="197" t="s">
        <v>22</v>
      </c>
      <c r="C38" s="197" t="s">
        <v>2972</v>
      </c>
      <c r="D38" s="197" t="s">
        <v>2925</v>
      </c>
      <c r="E38" s="199">
        <v>0.10515788907099806</v>
      </c>
      <c r="H38" s="53" t="s">
        <v>2976</v>
      </c>
      <c r="I38" s="44">
        <v>62</v>
      </c>
      <c r="J38" s="44"/>
      <c r="K38" s="44"/>
      <c r="L38" s="44"/>
      <c r="M38" s="45"/>
      <c r="T38" s="34"/>
    </row>
    <row r="39" spans="1:20" x14ac:dyDescent="0.2">
      <c r="A39" s="52" t="s">
        <v>1575</v>
      </c>
      <c r="B39" s="1" t="s">
        <v>22</v>
      </c>
      <c r="C39" s="1" t="s">
        <v>2972</v>
      </c>
      <c r="D39" s="1" t="s">
        <v>2925</v>
      </c>
      <c r="E39" s="200">
        <v>5.4443616811385522E-2</v>
      </c>
      <c r="T39" s="34"/>
    </row>
    <row r="40" spans="1:20" x14ac:dyDescent="0.2">
      <c r="A40" s="52" t="s">
        <v>1584</v>
      </c>
      <c r="B40" s="1" t="s">
        <v>22</v>
      </c>
      <c r="C40" s="1" t="s">
        <v>2972</v>
      </c>
      <c r="D40" s="1" t="s">
        <v>2925</v>
      </c>
      <c r="E40" s="200">
        <v>6.0045338373491609E-2</v>
      </c>
      <c r="T40" s="34"/>
    </row>
    <row r="41" spans="1:20" x14ac:dyDescent="0.2">
      <c r="A41" s="52" t="s">
        <v>1585</v>
      </c>
      <c r="B41" s="1" t="s">
        <v>22</v>
      </c>
      <c r="C41" s="1" t="s">
        <v>2972</v>
      </c>
      <c r="D41" s="1" t="s">
        <v>2925</v>
      </c>
      <c r="E41" s="202">
        <v>8.2139661898968139E-2</v>
      </c>
      <c r="H41" s="33" t="s">
        <v>2983</v>
      </c>
      <c r="I41" s="46" t="s">
        <v>2984</v>
      </c>
      <c r="J41" s="46" t="s">
        <v>2985</v>
      </c>
      <c r="K41" s="46" t="s">
        <v>2986</v>
      </c>
      <c r="L41" s="46" t="s">
        <v>2987</v>
      </c>
      <c r="M41" s="46" t="s">
        <v>2988</v>
      </c>
      <c r="N41" s="46"/>
      <c r="O41" s="46"/>
      <c r="P41" s="47"/>
      <c r="T41" s="34"/>
    </row>
    <row r="42" spans="1:20" x14ac:dyDescent="0.2">
      <c r="A42" s="53" t="s">
        <v>1592</v>
      </c>
      <c r="B42" s="54" t="s">
        <v>22</v>
      </c>
      <c r="C42" s="54" t="s">
        <v>2972</v>
      </c>
      <c r="D42" s="54" t="s">
        <v>2925</v>
      </c>
      <c r="E42" s="209">
        <v>0.10933921049873908</v>
      </c>
      <c r="H42" s="52"/>
      <c r="I42" s="37"/>
      <c r="J42" s="37"/>
      <c r="K42" s="37"/>
      <c r="L42" s="37"/>
      <c r="M42" s="37"/>
      <c r="N42" s="37"/>
      <c r="O42" s="37"/>
      <c r="P42" s="39"/>
      <c r="T42" s="34"/>
    </row>
    <row r="43" spans="1:20" x14ac:dyDescent="0.2">
      <c r="A43" s="52" t="s">
        <v>2977</v>
      </c>
      <c r="B43" s="1" t="s">
        <v>22</v>
      </c>
      <c r="C43" s="1" t="s">
        <v>2972</v>
      </c>
      <c r="D43" s="1" t="s">
        <v>2937</v>
      </c>
      <c r="E43" s="200">
        <v>0.17146364762281099</v>
      </c>
      <c r="H43" s="52" t="s">
        <v>5818</v>
      </c>
      <c r="I43" s="37">
        <v>-3.8700000000000002E-3</v>
      </c>
      <c r="J43" s="37" t="s">
        <v>5823</v>
      </c>
      <c r="K43" s="37" t="s">
        <v>69</v>
      </c>
      <c r="L43" s="37" t="s">
        <v>65</v>
      </c>
      <c r="M43" s="37" t="s">
        <v>2989</v>
      </c>
      <c r="N43" s="37"/>
      <c r="O43" s="37"/>
      <c r="P43" s="39"/>
      <c r="T43" s="34"/>
    </row>
    <row r="44" spans="1:20" x14ac:dyDescent="0.2">
      <c r="A44" s="52" t="s">
        <v>1287</v>
      </c>
      <c r="B44" s="1" t="s">
        <v>22</v>
      </c>
      <c r="C44" s="1" t="s">
        <v>2972</v>
      </c>
      <c r="D44" s="1" t="s">
        <v>2937</v>
      </c>
      <c r="E44" s="200">
        <v>0.10785909583340787</v>
      </c>
      <c r="H44" s="52" t="s">
        <v>5817</v>
      </c>
      <c r="I44" s="37">
        <v>1.694E-2</v>
      </c>
      <c r="J44" s="37" t="s">
        <v>5822</v>
      </c>
      <c r="K44" s="37" t="s">
        <v>69</v>
      </c>
      <c r="L44" s="37" t="s">
        <v>65</v>
      </c>
      <c r="M44" s="37">
        <v>0.99</v>
      </c>
      <c r="N44" s="37"/>
      <c r="O44" s="37"/>
      <c r="P44" s="39"/>
      <c r="T44" s="34"/>
    </row>
    <row r="45" spans="1:20" x14ac:dyDescent="0.2">
      <c r="A45" s="52" t="s">
        <v>2978</v>
      </c>
      <c r="B45" s="1" t="s">
        <v>22</v>
      </c>
      <c r="C45" s="1" t="s">
        <v>2972</v>
      </c>
      <c r="D45" s="1" t="s">
        <v>2937</v>
      </c>
      <c r="E45" s="200">
        <v>0.15134058149225027</v>
      </c>
      <c r="H45" s="52" t="s">
        <v>5816</v>
      </c>
      <c r="I45" s="37">
        <v>7.3720000000000001E-3</v>
      </c>
      <c r="J45" s="37" t="s">
        <v>5820</v>
      </c>
      <c r="K45" s="37" t="s">
        <v>69</v>
      </c>
      <c r="L45" s="37" t="s">
        <v>65</v>
      </c>
      <c r="M45" s="37" t="s">
        <v>2989</v>
      </c>
      <c r="N45" s="37"/>
      <c r="O45" s="37"/>
      <c r="P45" s="39"/>
      <c r="T45" s="34"/>
    </row>
    <row r="46" spans="1:20" x14ac:dyDescent="0.2">
      <c r="A46" s="52" t="s">
        <v>1322</v>
      </c>
      <c r="B46" s="1" t="s">
        <v>22</v>
      </c>
      <c r="C46" s="1" t="s">
        <v>2972</v>
      </c>
      <c r="D46" s="1" t="s">
        <v>2937</v>
      </c>
      <c r="E46" s="200">
        <v>0.20109553418445411</v>
      </c>
      <c r="H46" s="52" t="s">
        <v>5815</v>
      </c>
      <c r="I46" s="37">
        <v>-4.3200000000000001E-3</v>
      </c>
      <c r="J46" s="37" t="s">
        <v>5821</v>
      </c>
      <c r="K46" s="37" t="s">
        <v>69</v>
      </c>
      <c r="L46" s="37" t="s">
        <v>65</v>
      </c>
      <c r="M46" s="37" t="s">
        <v>2989</v>
      </c>
      <c r="N46" s="37"/>
      <c r="O46" s="37"/>
      <c r="P46" s="39"/>
      <c r="T46" s="34"/>
    </row>
    <row r="47" spans="1:20" ht="17" thickBot="1" x14ac:dyDescent="0.25">
      <c r="A47" s="204" t="s">
        <v>1327</v>
      </c>
      <c r="B47" s="203" t="s">
        <v>22</v>
      </c>
      <c r="C47" s="203" t="s">
        <v>2972</v>
      </c>
      <c r="D47" s="203" t="s">
        <v>2937</v>
      </c>
      <c r="E47" s="205">
        <v>0.17389068875057423</v>
      </c>
      <c r="H47" s="52" t="s">
        <v>5814</v>
      </c>
      <c r="I47" s="37">
        <v>-0.1075</v>
      </c>
      <c r="J47" s="37" t="s">
        <v>5819</v>
      </c>
      <c r="K47" s="37" t="s">
        <v>49</v>
      </c>
      <c r="L47" s="37" t="s">
        <v>1270</v>
      </c>
      <c r="M47" s="37" t="s">
        <v>2956</v>
      </c>
      <c r="N47" s="37"/>
      <c r="O47" s="37"/>
      <c r="P47" s="39"/>
      <c r="T47" s="34"/>
    </row>
    <row r="48" spans="1:20" x14ac:dyDescent="0.2">
      <c r="A48" s="198" t="s">
        <v>1611</v>
      </c>
      <c r="B48" s="197" t="s">
        <v>22</v>
      </c>
      <c r="C48" s="197" t="s">
        <v>2981</v>
      </c>
      <c r="D48" s="197" t="s">
        <v>2925</v>
      </c>
      <c r="E48" s="199">
        <v>0.10965936494638721</v>
      </c>
      <c r="H48" s="52" t="s">
        <v>5813</v>
      </c>
      <c r="I48" s="37">
        <v>1.694E-2</v>
      </c>
      <c r="J48" s="37" t="s">
        <v>5822</v>
      </c>
      <c r="K48" s="37" t="s">
        <v>69</v>
      </c>
      <c r="L48" s="37" t="s">
        <v>65</v>
      </c>
      <c r="M48" s="37">
        <v>0.99</v>
      </c>
      <c r="N48" s="37"/>
      <c r="O48" s="37"/>
      <c r="P48" s="39"/>
      <c r="T48" s="34"/>
    </row>
    <row r="49" spans="1:20" x14ac:dyDescent="0.2">
      <c r="A49" s="52" t="s">
        <v>1612</v>
      </c>
      <c r="B49" s="1" t="s">
        <v>22</v>
      </c>
      <c r="C49" s="1" t="s">
        <v>2981</v>
      </c>
      <c r="D49" s="1" t="s">
        <v>2925</v>
      </c>
      <c r="E49" s="200">
        <v>6.4352335489262627E-2</v>
      </c>
      <c r="H49" s="52" t="s">
        <v>5812</v>
      </c>
      <c r="I49" s="37">
        <v>-4.3200000000000001E-3</v>
      </c>
      <c r="J49" s="37" t="s">
        <v>5821</v>
      </c>
      <c r="K49" s="37" t="s">
        <v>69</v>
      </c>
      <c r="L49" s="37" t="s">
        <v>65</v>
      </c>
      <c r="M49" s="37" t="s">
        <v>2989</v>
      </c>
      <c r="N49" s="37"/>
      <c r="O49" s="37"/>
      <c r="P49" s="39"/>
      <c r="T49" s="34"/>
    </row>
    <row r="50" spans="1:20" x14ac:dyDescent="0.2">
      <c r="A50" s="52" t="s">
        <v>1626</v>
      </c>
      <c r="B50" s="1" t="s">
        <v>22</v>
      </c>
      <c r="C50" s="1" t="s">
        <v>2981</v>
      </c>
      <c r="D50" s="1" t="s">
        <v>2925</v>
      </c>
      <c r="E50" s="200">
        <v>0.11254688631272745</v>
      </c>
      <c r="H50" s="52" t="s">
        <v>5811</v>
      </c>
      <c r="I50" s="37">
        <v>7.3720000000000001E-3</v>
      </c>
      <c r="J50" s="37" t="s">
        <v>5820</v>
      </c>
      <c r="K50" s="37" t="s">
        <v>69</v>
      </c>
      <c r="L50" s="37" t="s">
        <v>65</v>
      </c>
      <c r="M50" s="37" t="s">
        <v>2989</v>
      </c>
      <c r="N50" s="37"/>
      <c r="O50" s="37"/>
      <c r="P50" s="39"/>
      <c r="T50" s="34"/>
    </row>
    <row r="51" spans="1:20" x14ac:dyDescent="0.2">
      <c r="A51" s="52" t="s">
        <v>1628</v>
      </c>
      <c r="B51" s="1" t="s">
        <v>22</v>
      </c>
      <c r="C51" s="1" t="s">
        <v>2981</v>
      </c>
      <c r="D51" s="1" t="s">
        <v>2925</v>
      </c>
      <c r="E51" s="200">
        <v>0.10670332204927464</v>
      </c>
      <c r="H51" s="52" t="s">
        <v>5810</v>
      </c>
      <c r="I51" s="37">
        <v>-0.1075</v>
      </c>
      <c r="J51" s="37" t="s">
        <v>5819</v>
      </c>
      <c r="K51" s="37" t="s">
        <v>49</v>
      </c>
      <c r="L51" s="37" t="s">
        <v>1270</v>
      </c>
      <c r="M51" s="37" t="s">
        <v>2956</v>
      </c>
      <c r="N51" s="37"/>
      <c r="O51" s="37"/>
      <c r="P51" s="39"/>
      <c r="T51" s="34"/>
    </row>
    <row r="52" spans="1:20" x14ac:dyDescent="0.2">
      <c r="A52" s="53" t="s">
        <v>1629</v>
      </c>
      <c r="B52" s="54" t="s">
        <v>22</v>
      </c>
      <c r="C52" s="54" t="s">
        <v>2981</v>
      </c>
      <c r="D52" s="54" t="s">
        <v>2925</v>
      </c>
      <c r="E52" s="210">
        <v>0.21894046488017427</v>
      </c>
      <c r="H52" s="52"/>
      <c r="I52" s="37"/>
      <c r="J52" s="37"/>
      <c r="K52" s="37"/>
      <c r="L52" s="37"/>
      <c r="M52" s="37"/>
      <c r="N52" s="37"/>
      <c r="O52" s="37"/>
      <c r="P52" s="39"/>
      <c r="T52" s="34"/>
    </row>
    <row r="53" spans="1:20" x14ac:dyDescent="0.2">
      <c r="A53" s="52" t="s">
        <v>1371</v>
      </c>
      <c r="B53" s="1" t="s">
        <v>22</v>
      </c>
      <c r="C53" s="1" t="s">
        <v>2981</v>
      </c>
      <c r="D53" s="1" t="s">
        <v>2937</v>
      </c>
      <c r="E53" s="200">
        <v>0.12265390174604664</v>
      </c>
      <c r="H53" s="52"/>
      <c r="I53" s="37"/>
      <c r="J53" s="37"/>
      <c r="K53" s="37"/>
      <c r="L53" s="37"/>
      <c r="M53" s="37"/>
      <c r="N53" s="37"/>
      <c r="O53" s="37"/>
      <c r="P53" s="39"/>
      <c r="T53" s="34"/>
    </row>
    <row r="54" spans="1:20" x14ac:dyDescent="0.2">
      <c r="A54" s="52" t="s">
        <v>1373</v>
      </c>
      <c r="B54" s="1" t="s">
        <v>22</v>
      </c>
      <c r="C54" s="1" t="s">
        <v>2981</v>
      </c>
      <c r="D54" s="1" t="s">
        <v>2937</v>
      </c>
      <c r="E54" s="200">
        <v>0.12004508552160249</v>
      </c>
      <c r="H54" s="52" t="s">
        <v>2991</v>
      </c>
      <c r="I54" s="37" t="s">
        <v>2992</v>
      </c>
      <c r="J54" s="37" t="s">
        <v>2993</v>
      </c>
      <c r="K54" s="37" t="s">
        <v>2984</v>
      </c>
      <c r="L54" s="37" t="s">
        <v>2994</v>
      </c>
      <c r="M54" s="37" t="s">
        <v>2995</v>
      </c>
      <c r="N54" s="37" t="s">
        <v>2996</v>
      </c>
      <c r="O54" s="37" t="s">
        <v>2997</v>
      </c>
      <c r="P54" s="39" t="s">
        <v>2953</v>
      </c>
      <c r="T54" s="34"/>
    </row>
    <row r="55" spans="1:20" x14ac:dyDescent="0.2">
      <c r="A55" s="52" t="s">
        <v>1375</v>
      </c>
      <c r="B55" s="1" t="s">
        <v>22</v>
      </c>
      <c r="C55" s="1" t="s">
        <v>2981</v>
      </c>
      <c r="D55" s="1" t="s">
        <v>2937</v>
      </c>
      <c r="E55" s="200">
        <v>0.15992658883273406</v>
      </c>
      <c r="H55" s="52"/>
      <c r="I55" s="37"/>
      <c r="J55" s="37"/>
      <c r="K55" s="37"/>
      <c r="L55" s="37"/>
      <c r="M55" s="37"/>
      <c r="N55" s="37"/>
      <c r="O55" s="37"/>
      <c r="P55" s="39"/>
      <c r="T55" s="34"/>
    </row>
    <row r="56" spans="1:20" x14ac:dyDescent="0.2">
      <c r="A56" s="52" t="s">
        <v>1389</v>
      </c>
      <c r="B56" s="1" t="s">
        <v>22</v>
      </c>
      <c r="C56" s="1" t="s">
        <v>2981</v>
      </c>
      <c r="D56" s="1" t="s">
        <v>2937</v>
      </c>
      <c r="E56" s="200">
        <v>0.17711783395351743</v>
      </c>
      <c r="H56" s="52" t="s">
        <v>5818</v>
      </c>
      <c r="I56" s="37">
        <v>0.1231</v>
      </c>
      <c r="J56" s="37">
        <v>0.127</v>
      </c>
      <c r="K56" s="37">
        <v>-3.8700000000000002E-3</v>
      </c>
      <c r="L56" s="37">
        <v>2.4039999999999999E-2</v>
      </c>
      <c r="M56" s="37">
        <v>8</v>
      </c>
      <c r="N56" s="37">
        <v>6</v>
      </c>
      <c r="O56" s="37">
        <v>0.161</v>
      </c>
      <c r="P56" s="39">
        <v>55</v>
      </c>
      <c r="T56" s="34"/>
    </row>
    <row r="57" spans="1:20" x14ac:dyDescent="0.2">
      <c r="A57" s="52" t="s">
        <v>1392</v>
      </c>
      <c r="B57" s="1" t="s">
        <v>22</v>
      </c>
      <c r="C57" s="1" t="s">
        <v>2981</v>
      </c>
      <c r="D57" s="1" t="s">
        <v>2937</v>
      </c>
      <c r="E57" s="200">
        <v>0.1346043330677511</v>
      </c>
      <c r="H57" s="52" t="s">
        <v>5817</v>
      </c>
      <c r="I57" s="37">
        <v>0.1231</v>
      </c>
      <c r="J57" s="37">
        <v>0.1062</v>
      </c>
      <c r="K57" s="37">
        <v>1.694E-2</v>
      </c>
      <c r="L57" s="37">
        <v>1.9859999999999999E-2</v>
      </c>
      <c r="M57" s="37">
        <v>8</v>
      </c>
      <c r="N57" s="37">
        <v>5</v>
      </c>
      <c r="O57" s="37">
        <v>0.85270000000000001</v>
      </c>
      <c r="P57" s="39">
        <v>55</v>
      </c>
      <c r="T57" s="34"/>
    </row>
    <row r="58" spans="1:20" ht="17" thickBot="1" x14ac:dyDescent="0.25">
      <c r="A58" s="204" t="s">
        <v>1393</v>
      </c>
      <c r="B58" s="203" t="s">
        <v>22</v>
      </c>
      <c r="C58" s="203" t="s">
        <v>2981</v>
      </c>
      <c r="D58" s="203" t="s">
        <v>2937</v>
      </c>
      <c r="E58" s="205">
        <v>0.13261438297354503</v>
      </c>
      <c r="H58" s="52" t="s">
        <v>5816</v>
      </c>
      <c r="I58" s="37">
        <v>0.1231</v>
      </c>
      <c r="J58" s="37">
        <v>0.1158</v>
      </c>
      <c r="K58" s="37">
        <v>7.3720000000000001E-3</v>
      </c>
      <c r="L58" s="37">
        <v>1.9369999999999998E-2</v>
      </c>
      <c r="M58" s="37">
        <v>8</v>
      </c>
      <c r="N58" s="37">
        <v>5</v>
      </c>
      <c r="O58" s="37">
        <v>0.38059999999999999</v>
      </c>
      <c r="P58" s="39">
        <v>55</v>
      </c>
      <c r="T58" s="34"/>
    </row>
    <row r="59" spans="1:20" x14ac:dyDescent="0.2">
      <c r="A59" s="211" t="s">
        <v>2883</v>
      </c>
      <c r="B59" s="197" t="s">
        <v>22</v>
      </c>
      <c r="C59" s="197" t="s">
        <v>2990</v>
      </c>
      <c r="D59" s="197" t="s">
        <v>2925</v>
      </c>
      <c r="E59" s="212">
        <v>0.16443373657598293</v>
      </c>
      <c r="H59" s="52" t="s">
        <v>5815</v>
      </c>
      <c r="I59" s="37">
        <v>0.1231</v>
      </c>
      <c r="J59" s="37">
        <v>0.1275</v>
      </c>
      <c r="K59" s="37">
        <v>-4.3200000000000001E-3</v>
      </c>
      <c r="L59" s="37">
        <v>2.051E-2</v>
      </c>
      <c r="M59" s="37">
        <v>8</v>
      </c>
      <c r="N59" s="37">
        <v>6</v>
      </c>
      <c r="O59" s="37">
        <v>0.21060000000000001</v>
      </c>
      <c r="P59" s="39">
        <v>55</v>
      </c>
      <c r="T59" s="34"/>
    </row>
    <row r="60" spans="1:20" x14ac:dyDescent="0.2">
      <c r="A60" s="207" t="s">
        <v>2876</v>
      </c>
      <c r="B60" s="1" t="s">
        <v>22</v>
      </c>
      <c r="C60" s="1" t="s">
        <v>2990</v>
      </c>
      <c r="D60" s="1" t="s">
        <v>2925</v>
      </c>
      <c r="E60" s="208">
        <v>0.12678791122372782</v>
      </c>
      <c r="H60" s="52" t="s">
        <v>5814</v>
      </c>
      <c r="I60" s="37">
        <v>0.1231</v>
      </c>
      <c r="J60" s="37">
        <v>0.2306</v>
      </c>
      <c r="K60" s="37">
        <v>-0.1075</v>
      </c>
      <c r="L60" s="37">
        <v>1.8960000000000001E-2</v>
      </c>
      <c r="M60" s="37">
        <v>8</v>
      </c>
      <c r="N60" s="37">
        <v>5</v>
      </c>
      <c r="O60" s="37">
        <v>5.6680000000000001</v>
      </c>
      <c r="P60" s="39">
        <v>55</v>
      </c>
      <c r="T60" s="34"/>
    </row>
    <row r="61" spans="1:20" x14ac:dyDescent="0.2">
      <c r="A61" s="207" t="s">
        <v>2877</v>
      </c>
      <c r="B61" s="1" t="s">
        <v>22</v>
      </c>
      <c r="C61" s="1" t="s">
        <v>2990</v>
      </c>
      <c r="D61" s="1" t="s">
        <v>2925</v>
      </c>
      <c r="E61" s="208">
        <v>0.1427877445992041</v>
      </c>
      <c r="H61" s="52" t="s">
        <v>5813</v>
      </c>
      <c r="I61" s="37">
        <v>0.15409999999999999</v>
      </c>
      <c r="J61" s="37">
        <v>0.13719999999999999</v>
      </c>
      <c r="K61" s="37">
        <v>1.694E-2</v>
      </c>
      <c r="L61" s="37">
        <v>1.9859999999999999E-2</v>
      </c>
      <c r="M61" s="37">
        <v>6</v>
      </c>
      <c r="N61" s="37">
        <v>5</v>
      </c>
      <c r="O61" s="37">
        <v>0.85270000000000001</v>
      </c>
      <c r="P61" s="39">
        <v>55</v>
      </c>
      <c r="T61" s="34"/>
    </row>
    <row r="62" spans="1:20" x14ac:dyDescent="0.2">
      <c r="A62" s="52" t="s">
        <v>2534</v>
      </c>
      <c r="B62" s="1" t="s">
        <v>22</v>
      </c>
      <c r="C62" s="1" t="s">
        <v>2990</v>
      </c>
      <c r="D62" s="1" t="s">
        <v>2925</v>
      </c>
      <c r="E62" s="200">
        <v>4.5136854559923688E-2</v>
      </c>
      <c r="H62" s="52" t="s">
        <v>5812</v>
      </c>
      <c r="I62" s="37">
        <v>0.15409999999999999</v>
      </c>
      <c r="J62" s="37">
        <v>0.15840000000000001</v>
      </c>
      <c r="K62" s="37">
        <v>-4.3200000000000001E-3</v>
      </c>
      <c r="L62" s="37">
        <v>2.051E-2</v>
      </c>
      <c r="M62" s="37">
        <v>6</v>
      </c>
      <c r="N62" s="37">
        <v>3</v>
      </c>
      <c r="O62" s="37">
        <v>0.21060000000000001</v>
      </c>
      <c r="P62" s="39">
        <v>55</v>
      </c>
      <c r="T62" s="34"/>
    </row>
    <row r="63" spans="1:20" x14ac:dyDescent="0.2">
      <c r="A63" s="52" t="s">
        <v>2734</v>
      </c>
      <c r="B63" s="1" t="s">
        <v>22</v>
      </c>
      <c r="C63" s="1" t="s">
        <v>2990</v>
      </c>
      <c r="D63" s="1" t="s">
        <v>2925</v>
      </c>
      <c r="E63" s="200">
        <v>0.10651865539237197</v>
      </c>
      <c r="H63" s="52" t="s">
        <v>5811</v>
      </c>
      <c r="I63" s="37">
        <v>0.15409999999999999</v>
      </c>
      <c r="J63" s="37">
        <v>0.1467</v>
      </c>
      <c r="K63" s="37">
        <v>7.3720000000000001E-3</v>
      </c>
      <c r="L63" s="37">
        <v>1.9369999999999998E-2</v>
      </c>
      <c r="M63" s="37">
        <v>6</v>
      </c>
      <c r="N63" s="37">
        <v>6</v>
      </c>
      <c r="O63" s="37">
        <v>0.38059999999999999</v>
      </c>
      <c r="P63" s="39">
        <v>55</v>
      </c>
      <c r="T63" s="34"/>
    </row>
    <row r="64" spans="1:20" x14ac:dyDescent="0.2">
      <c r="A64" s="53" t="s">
        <v>2740</v>
      </c>
      <c r="B64" s="54" t="s">
        <v>22</v>
      </c>
      <c r="C64" s="54" t="s">
        <v>2990</v>
      </c>
      <c r="D64" s="54" t="s">
        <v>2925</v>
      </c>
      <c r="E64" s="209">
        <v>0.30763751597405348</v>
      </c>
      <c r="H64" s="53" t="s">
        <v>5810</v>
      </c>
      <c r="I64" s="44">
        <v>0.15409999999999999</v>
      </c>
      <c r="J64" s="44">
        <v>0.2616</v>
      </c>
      <c r="K64" s="44">
        <v>-0.1075</v>
      </c>
      <c r="L64" s="44">
        <v>1.8960000000000001E-2</v>
      </c>
      <c r="M64" s="44">
        <v>6</v>
      </c>
      <c r="N64" s="44">
        <v>7</v>
      </c>
      <c r="O64" s="44">
        <v>5.6680000000000001</v>
      </c>
      <c r="P64" s="45">
        <v>55</v>
      </c>
      <c r="T64" s="34"/>
    </row>
    <row r="65" spans="1:20" x14ac:dyDescent="0.2">
      <c r="A65" s="52" t="s">
        <v>2491</v>
      </c>
      <c r="B65" s="1" t="s">
        <v>22</v>
      </c>
      <c r="C65" s="1" t="s">
        <v>2990</v>
      </c>
      <c r="D65" s="1" t="s">
        <v>2937</v>
      </c>
      <c r="E65" s="202">
        <v>0.11682002946550558</v>
      </c>
      <c r="T65" s="34"/>
    </row>
    <row r="66" spans="1:20" x14ac:dyDescent="0.2">
      <c r="A66" s="52" t="s">
        <v>2495</v>
      </c>
      <c r="B66" s="1" t="s">
        <v>22</v>
      </c>
      <c r="C66" s="1" t="s">
        <v>2990</v>
      </c>
      <c r="D66" s="1" t="s">
        <v>2937</v>
      </c>
      <c r="E66" s="200">
        <v>0.11790432462126259</v>
      </c>
      <c r="T66" s="34"/>
    </row>
    <row r="67" spans="1:20" ht="17" thickBot="1" x14ac:dyDescent="0.25">
      <c r="A67" s="204" t="s">
        <v>2499</v>
      </c>
      <c r="B67" s="203" t="s">
        <v>22</v>
      </c>
      <c r="C67" s="203" t="s">
        <v>2990</v>
      </c>
      <c r="D67" s="203" t="s">
        <v>2937</v>
      </c>
      <c r="E67" s="205">
        <v>0.111948161117582</v>
      </c>
      <c r="T67" s="34"/>
    </row>
    <row r="68" spans="1:20" x14ac:dyDescent="0.2">
      <c r="A68" s="52"/>
      <c r="T68" s="34"/>
    </row>
    <row r="69" spans="1:20" x14ac:dyDescent="0.2">
      <c r="A69" s="52"/>
      <c r="T69" s="34"/>
    </row>
    <row r="70" spans="1:20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70"/>
    </row>
  </sheetData>
  <mergeCells count="1">
    <mergeCell ref="A2:T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145F-8009-AA47-A6FC-3802A27E1702}">
  <dimension ref="A2:AF75"/>
  <sheetViews>
    <sheetView zoomScale="63" zoomScaleNormal="63" workbookViewId="0">
      <selection activeCell="Q74" sqref="Q74"/>
    </sheetView>
  </sheetViews>
  <sheetFormatPr baseColWidth="10" defaultColWidth="11" defaultRowHeight="16" x14ac:dyDescent="0.2"/>
  <cols>
    <col min="1" max="1" width="12.1640625" style="1" bestFit="1" customWidth="1"/>
    <col min="2" max="2" width="13" style="1" bestFit="1" customWidth="1"/>
    <col min="3" max="3" width="16.1640625" style="1" bestFit="1" customWidth="1"/>
    <col min="4" max="4" width="6.1640625" style="1" bestFit="1" customWidth="1"/>
    <col min="5" max="5" width="26.6640625" style="1" customWidth="1"/>
    <col min="6" max="6" width="21.6640625" style="1" customWidth="1"/>
    <col min="7" max="7" width="11" style="240"/>
    <col min="8" max="8" width="11" style="1"/>
    <col min="9" max="9" width="51.6640625" style="1" bestFit="1" customWidth="1"/>
    <col min="10" max="10" width="25.33203125" style="1" bestFit="1" customWidth="1"/>
    <col min="11" max="11" width="23" style="1" bestFit="1" customWidth="1"/>
    <col min="12" max="12" width="25.33203125" style="1" bestFit="1" customWidth="1"/>
    <col min="13" max="13" width="18.6640625" style="1" bestFit="1" customWidth="1"/>
    <col min="14" max="14" width="18.1640625" style="1" bestFit="1" customWidth="1"/>
    <col min="15" max="15" width="15.33203125" style="1" bestFit="1" customWidth="1"/>
    <col min="16" max="16" width="16" style="1" bestFit="1" customWidth="1"/>
    <col min="17" max="17" width="21.33203125" style="1" bestFit="1" customWidth="1"/>
    <col min="18" max="18" width="18" style="1" bestFit="1" customWidth="1"/>
    <col min="19" max="19" width="51.6640625" style="1" bestFit="1" customWidth="1"/>
    <col min="20" max="20" width="25.33203125" style="1" bestFit="1" customWidth="1"/>
    <col min="21" max="21" width="23" style="1" bestFit="1" customWidth="1"/>
    <col min="22" max="22" width="25.33203125" style="1" bestFit="1" customWidth="1"/>
    <col min="23" max="23" width="18.6640625" style="1" bestFit="1" customWidth="1"/>
    <col min="24" max="24" width="18.1640625" style="1" bestFit="1" customWidth="1"/>
    <col min="25" max="25" width="15.33203125" style="1" bestFit="1" customWidth="1"/>
    <col min="26" max="26" width="16" style="1" bestFit="1" customWidth="1"/>
    <col min="27" max="27" width="21.33203125" style="1" bestFit="1" customWidth="1"/>
    <col min="28" max="16384" width="11" style="1"/>
  </cols>
  <sheetData>
    <row r="2" spans="1:32" ht="18" x14ac:dyDescent="0.2">
      <c r="F2" s="94"/>
      <c r="I2" s="249" t="s">
        <v>5884</v>
      </c>
      <c r="J2" s="245" t="s">
        <v>11</v>
      </c>
      <c r="K2" s="245" t="s">
        <v>22</v>
      </c>
      <c r="L2" s="245" t="s">
        <v>5800</v>
      </c>
      <c r="M2" s="245" t="s">
        <v>5798</v>
      </c>
      <c r="N2" s="246" t="s">
        <v>5799</v>
      </c>
      <c r="S2" s="288" t="s">
        <v>5885</v>
      </c>
      <c r="T2" s="289"/>
      <c r="U2" s="289"/>
      <c r="V2" s="289"/>
      <c r="W2" s="289"/>
      <c r="X2" s="290"/>
    </row>
    <row r="3" spans="1:32" x14ac:dyDescent="0.2">
      <c r="A3" s="175" t="s">
        <v>2923</v>
      </c>
      <c r="B3" s="242" t="s">
        <v>1253</v>
      </c>
      <c r="C3" s="242" t="s">
        <v>2922</v>
      </c>
      <c r="D3" s="242" t="s">
        <v>3</v>
      </c>
      <c r="E3" s="250" t="s">
        <v>5875</v>
      </c>
      <c r="F3" s="250" t="s">
        <v>5874</v>
      </c>
      <c r="I3" s="244" t="s">
        <v>2926</v>
      </c>
      <c r="J3" s="245"/>
      <c r="K3" s="245"/>
      <c r="L3" s="245"/>
      <c r="M3" s="245"/>
      <c r="N3" s="246"/>
      <c r="S3" s="239" t="s">
        <v>2926</v>
      </c>
      <c r="T3" s="291" t="s">
        <v>11</v>
      </c>
      <c r="U3" s="291" t="s">
        <v>22</v>
      </c>
      <c r="V3" s="291" t="s">
        <v>5800</v>
      </c>
      <c r="W3" s="291" t="s">
        <v>5798</v>
      </c>
      <c r="X3" s="292" t="s">
        <v>5799</v>
      </c>
    </row>
    <row r="4" spans="1:32" x14ac:dyDescent="0.2">
      <c r="A4" s="33" t="s">
        <v>857</v>
      </c>
      <c r="B4" s="51" t="s">
        <v>11</v>
      </c>
      <c r="C4" s="51" t="s">
        <v>2924</v>
      </c>
      <c r="D4" s="51" t="s">
        <v>2925</v>
      </c>
      <c r="E4" s="293">
        <v>0.96060105790961303</v>
      </c>
      <c r="F4" s="251">
        <v>0.75354560314482755</v>
      </c>
      <c r="I4" s="247" t="s">
        <v>2933</v>
      </c>
      <c r="J4" s="287">
        <v>0.88700000000000001</v>
      </c>
      <c r="K4" s="287">
        <v>0.93899999999999995</v>
      </c>
      <c r="L4" s="287">
        <v>0.95099999999999996</v>
      </c>
      <c r="M4" s="287">
        <v>0.88</v>
      </c>
      <c r="N4" s="248">
        <v>0.96399999999999997</v>
      </c>
      <c r="S4" s="2" t="s">
        <v>2933</v>
      </c>
      <c r="T4" s="27">
        <v>0.93200000000000005</v>
      </c>
      <c r="U4" s="27">
        <v>0.96099999999999997</v>
      </c>
      <c r="V4" s="27">
        <v>0.96699999999999997</v>
      </c>
      <c r="W4" s="27">
        <v>0.94</v>
      </c>
      <c r="X4" s="75">
        <v>0.96899999999999997</v>
      </c>
    </row>
    <row r="5" spans="1:32" x14ac:dyDescent="0.2">
      <c r="A5" s="52" t="s">
        <v>1009</v>
      </c>
      <c r="B5" s="1" t="s">
        <v>11</v>
      </c>
      <c r="C5" s="1" t="s">
        <v>2924</v>
      </c>
      <c r="D5" s="1" t="s">
        <v>2925</v>
      </c>
      <c r="E5" s="294">
        <v>0.99152570146382812</v>
      </c>
      <c r="F5" s="252">
        <v>1.0754989516035545</v>
      </c>
      <c r="I5" s="247" t="s">
        <v>2934</v>
      </c>
      <c r="J5" s="287">
        <v>0.26</v>
      </c>
      <c r="K5" s="287">
        <v>0.63</v>
      </c>
      <c r="L5" s="287">
        <v>0.7</v>
      </c>
      <c r="M5" s="287">
        <v>0.27</v>
      </c>
      <c r="N5" s="248">
        <v>0.85</v>
      </c>
      <c r="O5" s="232"/>
      <c r="P5" s="232"/>
      <c r="Q5" s="232"/>
      <c r="R5" s="232"/>
      <c r="S5" s="2" t="s">
        <v>2934</v>
      </c>
      <c r="T5" s="27">
        <v>0.56999999999999995</v>
      </c>
      <c r="U5" s="27">
        <v>0.83</v>
      </c>
      <c r="V5" s="27">
        <v>0.86</v>
      </c>
      <c r="W5" s="27">
        <v>0.66</v>
      </c>
      <c r="X5" s="75">
        <v>0.89</v>
      </c>
      <c r="Y5" s="232"/>
      <c r="Z5" s="232"/>
      <c r="AA5" s="232"/>
    </row>
    <row r="6" spans="1:32" x14ac:dyDescent="0.2">
      <c r="A6" s="52" t="s">
        <v>2240</v>
      </c>
      <c r="B6" s="1" t="s">
        <v>11</v>
      </c>
      <c r="C6" s="1" t="s">
        <v>2924</v>
      </c>
      <c r="D6" s="1" t="s">
        <v>2925</v>
      </c>
      <c r="E6" s="294">
        <v>1.0147244597636775</v>
      </c>
      <c r="F6" s="252">
        <v>1.1042651919650668</v>
      </c>
      <c r="I6" s="247" t="s">
        <v>2935</v>
      </c>
      <c r="J6" s="287" t="s">
        <v>49</v>
      </c>
      <c r="K6" s="287" t="s">
        <v>49</v>
      </c>
      <c r="L6" s="287" t="s">
        <v>49</v>
      </c>
      <c r="M6" s="287" t="s">
        <v>49</v>
      </c>
      <c r="N6" s="248" t="s">
        <v>49</v>
      </c>
      <c r="O6" s="84"/>
      <c r="P6" s="84"/>
      <c r="Q6" s="84"/>
      <c r="R6" s="84"/>
      <c r="S6" s="2" t="s">
        <v>2935</v>
      </c>
      <c r="T6" s="27" t="s">
        <v>49</v>
      </c>
      <c r="U6" s="27" t="s">
        <v>49</v>
      </c>
      <c r="V6" s="27" t="s">
        <v>49</v>
      </c>
      <c r="W6" s="27" t="s">
        <v>49</v>
      </c>
      <c r="X6" s="75" t="s">
        <v>49</v>
      </c>
      <c r="Y6" s="84"/>
      <c r="Z6" s="84"/>
      <c r="AA6" s="26"/>
      <c r="AB6" s="27"/>
      <c r="AC6" s="27"/>
      <c r="AD6" s="27"/>
      <c r="AE6" s="27"/>
      <c r="AF6" s="27"/>
    </row>
    <row r="7" spans="1:32" x14ac:dyDescent="0.2">
      <c r="A7" s="52" t="s">
        <v>2258</v>
      </c>
      <c r="B7" s="1" t="s">
        <v>11</v>
      </c>
      <c r="C7" s="1" t="s">
        <v>2924</v>
      </c>
      <c r="D7" s="1" t="s">
        <v>2925</v>
      </c>
      <c r="E7" s="294">
        <v>1.078342841836802</v>
      </c>
      <c r="F7" s="252">
        <v>0.8556717271759342</v>
      </c>
      <c r="G7" s="241"/>
      <c r="I7" s="247" t="s">
        <v>2938</v>
      </c>
      <c r="J7" s="287" t="s">
        <v>65</v>
      </c>
      <c r="K7" s="287" t="s">
        <v>65</v>
      </c>
      <c r="L7" s="287" t="s">
        <v>65</v>
      </c>
      <c r="M7" s="287" t="s">
        <v>65</v>
      </c>
      <c r="N7" s="248" t="s">
        <v>65</v>
      </c>
      <c r="O7" s="84"/>
      <c r="P7" s="84"/>
      <c r="Q7" s="84"/>
      <c r="R7" s="84"/>
      <c r="S7" s="2" t="s">
        <v>2938</v>
      </c>
      <c r="T7" s="27" t="s">
        <v>65</v>
      </c>
      <c r="U7" s="27" t="s">
        <v>65</v>
      </c>
      <c r="V7" s="27" t="s">
        <v>65</v>
      </c>
      <c r="W7" s="27" t="s">
        <v>65</v>
      </c>
      <c r="X7" s="75" t="s">
        <v>65</v>
      </c>
      <c r="Y7" s="84"/>
      <c r="Z7" s="84"/>
    </row>
    <row r="8" spans="1:32" x14ac:dyDescent="0.2">
      <c r="A8" s="52" t="s">
        <v>2599</v>
      </c>
      <c r="B8" s="1" t="s">
        <v>11</v>
      </c>
      <c r="C8" s="1" t="s">
        <v>2924</v>
      </c>
      <c r="D8" s="1" t="s">
        <v>2925</v>
      </c>
      <c r="E8" s="294">
        <v>1.0832221804554831</v>
      </c>
      <c r="F8" s="252">
        <v>0.98664511385458831</v>
      </c>
      <c r="G8"/>
      <c r="I8" s="296"/>
      <c r="J8" s="297"/>
      <c r="K8" s="297"/>
      <c r="L8" s="297"/>
      <c r="M8" s="297"/>
      <c r="N8" s="298"/>
      <c r="O8" s="84"/>
      <c r="P8" s="84"/>
      <c r="Q8" s="84"/>
      <c r="R8" s="84"/>
      <c r="S8" s="247"/>
      <c r="T8" s="287"/>
      <c r="U8" s="287"/>
      <c r="V8" s="287"/>
      <c r="W8" s="287"/>
      <c r="X8" s="248"/>
      <c r="Y8" s="84"/>
      <c r="Z8" s="84"/>
    </row>
    <row r="9" spans="1:32" x14ac:dyDescent="0.2">
      <c r="A9" s="52" t="s">
        <v>2587</v>
      </c>
      <c r="B9" s="1" t="s">
        <v>11</v>
      </c>
      <c r="C9" s="1" t="s">
        <v>2924</v>
      </c>
      <c r="D9" s="1" t="s">
        <v>2925</v>
      </c>
      <c r="E9" s="294">
        <v>1.0054065215597887</v>
      </c>
      <c r="F9" s="252">
        <v>1.059653849533513</v>
      </c>
      <c r="I9" s="239" t="s">
        <v>4895</v>
      </c>
      <c r="J9" s="291"/>
      <c r="K9" s="291"/>
      <c r="L9" s="291"/>
      <c r="M9" s="291"/>
      <c r="N9" s="292"/>
      <c r="O9" s="84"/>
      <c r="P9" s="84"/>
      <c r="Q9" s="84"/>
      <c r="R9" s="84"/>
      <c r="S9" s="239" t="s">
        <v>4895</v>
      </c>
      <c r="T9" s="291" t="s">
        <v>11</v>
      </c>
      <c r="U9" s="291" t="s">
        <v>22</v>
      </c>
      <c r="V9" s="291" t="s">
        <v>5800</v>
      </c>
      <c r="W9" s="291" t="s">
        <v>5798</v>
      </c>
      <c r="X9" s="292" t="s">
        <v>5799</v>
      </c>
      <c r="Y9" s="84"/>
      <c r="Z9" s="84"/>
    </row>
    <row r="10" spans="1:32" x14ac:dyDescent="0.2">
      <c r="A10" s="53" t="s">
        <v>2262</v>
      </c>
      <c r="B10" s="54" t="s">
        <v>11</v>
      </c>
      <c r="C10" s="54" t="s">
        <v>2924</v>
      </c>
      <c r="D10" s="54" t="s">
        <v>2925</v>
      </c>
      <c r="E10" s="295">
        <v>0.97132731041105991</v>
      </c>
      <c r="F10" s="253">
        <v>0.91711224289754878</v>
      </c>
      <c r="I10" s="236" t="s">
        <v>4896</v>
      </c>
      <c r="J10" s="98">
        <v>0.217</v>
      </c>
      <c r="K10" s="98">
        <v>0.22600000000000001</v>
      </c>
      <c r="L10" s="98">
        <v>0.187</v>
      </c>
      <c r="M10" s="98">
        <v>0.27700000000000002</v>
      </c>
      <c r="N10" s="174">
        <v>0.187</v>
      </c>
      <c r="S10" s="2" t="s">
        <v>4896</v>
      </c>
      <c r="T10" s="27">
        <v>0.19800000000000001</v>
      </c>
      <c r="U10" s="27">
        <v>0.14899999999999999</v>
      </c>
      <c r="V10" s="27">
        <v>0.13800000000000001</v>
      </c>
      <c r="W10" s="27">
        <v>0.23799999999999999</v>
      </c>
      <c r="X10" s="75">
        <v>0.17399999999999999</v>
      </c>
    </row>
    <row r="11" spans="1:32" x14ac:dyDescent="0.2">
      <c r="A11" s="33" t="s">
        <v>936</v>
      </c>
      <c r="B11" s="51" t="s">
        <v>22</v>
      </c>
      <c r="C11" s="51" t="s">
        <v>2924</v>
      </c>
      <c r="D11" s="51" t="s">
        <v>2925</v>
      </c>
      <c r="E11" s="293">
        <v>1.0200015809223362</v>
      </c>
      <c r="F11" s="251">
        <v>1.0474751911216738</v>
      </c>
      <c r="I11" s="236" t="s">
        <v>2934</v>
      </c>
      <c r="J11" s="98" t="s">
        <v>5786</v>
      </c>
      <c r="K11" s="98" t="s">
        <v>5786</v>
      </c>
      <c r="L11" s="98" t="s">
        <v>5786</v>
      </c>
      <c r="M11" s="98" t="s">
        <v>5786</v>
      </c>
      <c r="N11" s="174" t="s">
        <v>5786</v>
      </c>
      <c r="S11" s="2" t="s">
        <v>2934</v>
      </c>
      <c r="T11" s="27" t="s">
        <v>5786</v>
      </c>
      <c r="U11" s="27" t="s">
        <v>5786</v>
      </c>
      <c r="V11" s="27" t="s">
        <v>5786</v>
      </c>
      <c r="W11" s="27" t="s">
        <v>5786</v>
      </c>
      <c r="X11" s="75" t="s">
        <v>5786</v>
      </c>
      <c r="AA11" s="26"/>
      <c r="AB11" s="27"/>
      <c r="AC11" s="27"/>
      <c r="AD11" s="27"/>
      <c r="AE11" s="27"/>
      <c r="AF11" s="27"/>
    </row>
    <row r="12" spans="1:32" x14ac:dyDescent="0.2">
      <c r="A12" s="52" t="s">
        <v>950</v>
      </c>
      <c r="B12" s="1" t="s">
        <v>22</v>
      </c>
      <c r="C12" s="1" t="s">
        <v>2924</v>
      </c>
      <c r="D12" s="1" t="s">
        <v>2925</v>
      </c>
      <c r="E12" s="294">
        <v>0.96452250316330224</v>
      </c>
      <c r="F12" s="252">
        <v>1.0036570406350738</v>
      </c>
      <c r="I12" s="236" t="s">
        <v>2935</v>
      </c>
      <c r="J12" s="98" t="s">
        <v>49</v>
      </c>
      <c r="K12" s="98" t="s">
        <v>49</v>
      </c>
      <c r="L12" s="98" t="s">
        <v>49</v>
      </c>
      <c r="M12" s="98" t="s">
        <v>49</v>
      </c>
      <c r="N12" s="174" t="s">
        <v>49</v>
      </c>
      <c r="S12" s="2" t="s">
        <v>2935</v>
      </c>
      <c r="T12" s="27" t="s">
        <v>49</v>
      </c>
      <c r="U12" s="27" t="s">
        <v>49</v>
      </c>
      <c r="V12" s="27" t="s">
        <v>49</v>
      </c>
      <c r="W12" s="27" t="s">
        <v>49</v>
      </c>
      <c r="X12" s="75" t="s">
        <v>49</v>
      </c>
      <c r="AA12" s="26"/>
      <c r="AB12" s="27"/>
      <c r="AC12" s="27"/>
      <c r="AD12" s="27"/>
      <c r="AE12" s="27"/>
      <c r="AF12" s="27"/>
    </row>
    <row r="13" spans="1:32" x14ac:dyDescent="0.2">
      <c r="A13" s="52" t="s">
        <v>1011</v>
      </c>
      <c r="B13" s="1" t="s">
        <v>22</v>
      </c>
      <c r="C13" s="1" t="s">
        <v>2924</v>
      </c>
      <c r="D13" s="1" t="s">
        <v>2925</v>
      </c>
      <c r="E13" s="294">
        <v>1.0116130547734234</v>
      </c>
      <c r="F13" s="252">
        <v>0.9726115129909374</v>
      </c>
      <c r="I13" s="236" t="s">
        <v>2938</v>
      </c>
      <c r="J13" s="98" t="s">
        <v>65</v>
      </c>
      <c r="K13" s="98" t="s">
        <v>65</v>
      </c>
      <c r="L13" s="98" t="s">
        <v>65</v>
      </c>
      <c r="M13" s="98" t="s">
        <v>65</v>
      </c>
      <c r="N13" s="174" t="s">
        <v>65</v>
      </c>
      <c r="S13" s="2" t="s">
        <v>2938</v>
      </c>
      <c r="T13" s="27" t="s">
        <v>65</v>
      </c>
      <c r="U13" s="27" t="s">
        <v>65</v>
      </c>
      <c r="V13" s="27" t="s">
        <v>65</v>
      </c>
      <c r="W13" s="27" t="s">
        <v>65</v>
      </c>
      <c r="X13" s="75" t="s">
        <v>65</v>
      </c>
      <c r="AA13" s="26"/>
      <c r="AB13" s="27"/>
      <c r="AC13" s="27"/>
      <c r="AD13" s="27"/>
      <c r="AE13" s="27"/>
      <c r="AF13" s="27"/>
    </row>
    <row r="14" spans="1:32" x14ac:dyDescent="0.2">
      <c r="A14" s="52" t="s">
        <v>2959</v>
      </c>
      <c r="B14" s="1" t="s">
        <v>22</v>
      </c>
      <c r="C14" s="1" t="s">
        <v>2924</v>
      </c>
      <c r="D14" s="1" t="s">
        <v>2925</v>
      </c>
      <c r="E14" s="294">
        <v>0.98210465429011573</v>
      </c>
      <c r="F14" s="252">
        <v>1.0234056114632004</v>
      </c>
      <c r="I14" s="236"/>
      <c r="J14" s="98"/>
      <c r="K14" s="98"/>
      <c r="L14" s="98"/>
      <c r="M14" s="98"/>
      <c r="N14" s="174"/>
      <c r="S14" s="2"/>
      <c r="T14" s="27"/>
      <c r="U14" s="27"/>
      <c r="V14" s="27"/>
      <c r="W14" s="27"/>
      <c r="X14" s="75"/>
      <c r="AA14" s="26"/>
      <c r="AB14" s="27"/>
      <c r="AC14" s="27"/>
      <c r="AD14" s="27"/>
      <c r="AE14" s="27"/>
      <c r="AF14" s="27"/>
    </row>
    <row r="15" spans="1:32" x14ac:dyDescent="0.2">
      <c r="A15" s="52" t="s">
        <v>1725</v>
      </c>
      <c r="B15" s="1" t="s">
        <v>22</v>
      </c>
      <c r="C15" s="1" t="s">
        <v>2924</v>
      </c>
      <c r="D15" s="1" t="s">
        <v>2925</v>
      </c>
      <c r="E15" s="294">
        <v>1.0103342788231175</v>
      </c>
      <c r="F15" s="252">
        <v>1.0345265543915259</v>
      </c>
      <c r="I15" s="237" t="s">
        <v>3028</v>
      </c>
      <c r="J15" s="95">
        <v>7</v>
      </c>
      <c r="K15" s="95">
        <v>7</v>
      </c>
      <c r="L15" s="95">
        <v>9</v>
      </c>
      <c r="M15" s="95">
        <v>6</v>
      </c>
      <c r="N15" s="238">
        <v>6</v>
      </c>
      <c r="S15" s="3" t="s">
        <v>3028</v>
      </c>
      <c r="T15" s="73">
        <v>7</v>
      </c>
      <c r="U15" s="73">
        <v>7</v>
      </c>
      <c r="V15" s="73">
        <v>9</v>
      </c>
      <c r="W15" s="73">
        <v>6</v>
      </c>
      <c r="X15" s="88">
        <v>6</v>
      </c>
      <c r="AA15" s="26"/>
      <c r="AB15" s="27"/>
      <c r="AC15" s="27"/>
      <c r="AD15" s="27"/>
      <c r="AE15" s="27"/>
      <c r="AF15" s="27"/>
    </row>
    <row r="16" spans="1:32" x14ac:dyDescent="0.2">
      <c r="A16" s="52" t="s">
        <v>2595</v>
      </c>
      <c r="B16" s="1" t="s">
        <v>22</v>
      </c>
      <c r="C16" s="1" t="s">
        <v>2924</v>
      </c>
      <c r="D16" s="1" t="s">
        <v>2925</v>
      </c>
      <c r="E16" s="294">
        <v>1.0355030561008187</v>
      </c>
      <c r="F16" s="252">
        <v>0.98730116503217547</v>
      </c>
      <c r="AA16" s="26"/>
      <c r="AB16" s="27"/>
      <c r="AC16" s="27"/>
      <c r="AD16" s="27"/>
      <c r="AE16" s="27"/>
      <c r="AF16" s="27"/>
    </row>
    <row r="17" spans="1:32" x14ac:dyDescent="0.2">
      <c r="A17" s="53" t="s">
        <v>1710</v>
      </c>
      <c r="B17" s="54" t="s">
        <v>22</v>
      </c>
      <c r="C17" s="54" t="s">
        <v>2924</v>
      </c>
      <c r="D17" s="54" t="s">
        <v>2925</v>
      </c>
      <c r="E17" s="295">
        <v>0.9759208719268867</v>
      </c>
      <c r="F17" s="253">
        <v>0.93102292436541512</v>
      </c>
      <c r="I17" s="11"/>
      <c r="J17" s="37"/>
      <c r="K17" s="37"/>
      <c r="L17" s="37"/>
      <c r="M17" s="37"/>
      <c r="N17" s="37"/>
      <c r="S17" s="11"/>
      <c r="T17" s="37"/>
      <c r="U17" s="37"/>
      <c r="V17" s="37"/>
      <c r="W17" s="37"/>
      <c r="X17" s="37"/>
      <c r="AA17" s="26"/>
      <c r="AB17" s="27"/>
      <c r="AC17" s="27"/>
      <c r="AD17" s="27"/>
      <c r="AE17" s="27"/>
      <c r="AF17" s="27"/>
    </row>
    <row r="18" spans="1:32" x14ac:dyDescent="0.2">
      <c r="A18" s="33" t="s">
        <v>801</v>
      </c>
      <c r="B18" s="51" t="s">
        <v>22</v>
      </c>
      <c r="C18" s="51" t="s">
        <v>2966</v>
      </c>
      <c r="D18" s="51" t="s">
        <v>2925</v>
      </c>
      <c r="E18" s="293">
        <v>1.0238999414129015</v>
      </c>
      <c r="F18" s="251">
        <v>1.038300396334505</v>
      </c>
      <c r="I18" s="74" t="s">
        <v>5762</v>
      </c>
      <c r="J18" s="86" t="s">
        <v>5880</v>
      </c>
      <c r="K18" s="86"/>
      <c r="L18" s="86"/>
      <c r="M18" s="86"/>
      <c r="N18" s="87"/>
      <c r="S18" s="74" t="s">
        <v>5762</v>
      </c>
      <c r="T18" s="86"/>
      <c r="U18" s="86"/>
      <c r="V18" s="86"/>
      <c r="W18" s="86"/>
      <c r="X18" s="87"/>
      <c r="AA18" s="26"/>
      <c r="AB18" s="27"/>
      <c r="AC18" s="27"/>
      <c r="AD18" s="27"/>
      <c r="AE18" s="27"/>
      <c r="AF18" s="27"/>
    </row>
    <row r="19" spans="1:32" x14ac:dyDescent="0.2">
      <c r="A19" s="52" t="s">
        <v>1003</v>
      </c>
      <c r="B19" s="1" t="s">
        <v>22</v>
      </c>
      <c r="C19" s="1" t="s">
        <v>2966</v>
      </c>
      <c r="D19" s="1" t="s">
        <v>2925</v>
      </c>
      <c r="E19" s="294">
        <v>1.0093763594213601</v>
      </c>
      <c r="F19" s="252">
        <v>1.0121549119657141</v>
      </c>
      <c r="G19"/>
      <c r="I19" s="2" t="s">
        <v>5763</v>
      </c>
      <c r="J19" s="27" t="s">
        <v>5064</v>
      </c>
      <c r="K19" s="27"/>
      <c r="L19" s="27"/>
      <c r="M19" s="27"/>
      <c r="N19" s="75"/>
      <c r="S19" s="2" t="s">
        <v>5763</v>
      </c>
      <c r="T19" s="27" t="s">
        <v>5064</v>
      </c>
      <c r="U19" s="27"/>
      <c r="V19" s="27"/>
      <c r="W19" s="27"/>
      <c r="X19" s="75"/>
    </row>
    <row r="20" spans="1:32" x14ac:dyDescent="0.2">
      <c r="A20" s="52" t="s">
        <v>907</v>
      </c>
      <c r="B20" s="1" t="s">
        <v>22</v>
      </c>
      <c r="C20" s="1" t="s">
        <v>2966</v>
      </c>
      <c r="D20" s="1" t="s">
        <v>2925</v>
      </c>
      <c r="E20" s="294">
        <v>1.0668344213326924</v>
      </c>
      <c r="F20" s="252">
        <v>1.138585910418477</v>
      </c>
      <c r="I20" s="2" t="s">
        <v>5872</v>
      </c>
      <c r="J20" s="27" t="s">
        <v>5873</v>
      </c>
      <c r="K20" s="27"/>
      <c r="L20" s="27"/>
      <c r="M20" s="27"/>
      <c r="N20" s="75"/>
      <c r="S20" s="2" t="s">
        <v>5872</v>
      </c>
      <c r="T20" s="27" t="s">
        <v>5873</v>
      </c>
      <c r="U20" s="27"/>
      <c r="V20" s="27"/>
      <c r="W20" s="27"/>
      <c r="X20" s="75"/>
    </row>
    <row r="21" spans="1:32" x14ac:dyDescent="0.2">
      <c r="A21" s="53" t="s">
        <v>994</v>
      </c>
      <c r="B21" s="54" t="s">
        <v>22</v>
      </c>
      <c r="C21" s="54" t="s">
        <v>2966</v>
      </c>
      <c r="D21" s="54" t="s">
        <v>2925</v>
      </c>
      <c r="E21" s="295">
        <v>1.0598861142487925</v>
      </c>
      <c r="F21" s="253">
        <v>1.06778191895</v>
      </c>
      <c r="I21" s="2"/>
      <c r="J21" s="27"/>
      <c r="K21" s="27"/>
      <c r="L21" s="27"/>
      <c r="M21" s="27"/>
      <c r="N21" s="75"/>
      <c r="S21" s="2"/>
      <c r="T21" s="27"/>
      <c r="U21" s="27"/>
      <c r="V21" s="27"/>
      <c r="W21" s="27"/>
      <c r="X21" s="75"/>
    </row>
    <row r="22" spans="1:32" x14ac:dyDescent="0.2">
      <c r="A22" s="33" t="s">
        <v>1584</v>
      </c>
      <c r="B22" s="51" t="s">
        <v>22</v>
      </c>
      <c r="C22" s="51" t="s">
        <v>2972</v>
      </c>
      <c r="D22" s="51" t="s">
        <v>2925</v>
      </c>
      <c r="E22" s="293">
        <v>1.1501570639151824</v>
      </c>
      <c r="F22" s="251">
        <v>1.0566325172046769</v>
      </c>
      <c r="I22" s="2" t="s">
        <v>5765</v>
      </c>
      <c r="J22" s="27"/>
      <c r="K22" s="27"/>
      <c r="L22" s="27"/>
      <c r="M22" s="27"/>
      <c r="N22" s="75"/>
      <c r="S22" s="2" t="s">
        <v>5765</v>
      </c>
      <c r="T22" s="27"/>
      <c r="U22" s="27"/>
      <c r="V22" s="27"/>
      <c r="W22" s="27"/>
      <c r="X22" s="75"/>
    </row>
    <row r="23" spans="1:32" x14ac:dyDescent="0.2">
      <c r="A23" s="52" t="s">
        <v>1585</v>
      </c>
      <c r="B23" s="1" t="s">
        <v>22</v>
      </c>
      <c r="C23" s="1" t="s">
        <v>2972</v>
      </c>
      <c r="D23" s="1" t="s">
        <v>2925</v>
      </c>
      <c r="E23" s="294">
        <v>1.1134878656531539</v>
      </c>
      <c r="F23" s="252">
        <v>1.0962790074917281</v>
      </c>
      <c r="I23" s="2" t="s">
        <v>5766</v>
      </c>
      <c r="J23" s="27">
        <v>5.9470000000000001</v>
      </c>
      <c r="K23" s="27"/>
      <c r="L23" s="27"/>
      <c r="M23" s="27"/>
      <c r="N23" s="75"/>
      <c r="S23" s="2" t="s">
        <v>5766</v>
      </c>
      <c r="T23" s="27">
        <v>5.3159999999999998</v>
      </c>
      <c r="U23" s="27"/>
      <c r="V23" s="27"/>
      <c r="W23" s="27"/>
      <c r="X23" s="75"/>
    </row>
    <row r="24" spans="1:32" x14ac:dyDescent="0.2">
      <c r="A24" s="52" t="s">
        <v>1592</v>
      </c>
      <c r="B24" s="1" t="s">
        <v>22</v>
      </c>
      <c r="C24" s="1" t="s">
        <v>2972</v>
      </c>
      <c r="D24" s="1" t="s">
        <v>2925</v>
      </c>
      <c r="E24" s="294">
        <v>1.1134744638830476</v>
      </c>
      <c r="F24" s="252">
        <v>1.0206510151554284</v>
      </c>
      <c r="I24" s="2" t="s">
        <v>1228</v>
      </c>
      <c r="J24" s="27">
        <v>1.1999999999999999E-3</v>
      </c>
      <c r="K24" s="27"/>
      <c r="L24" s="27"/>
      <c r="M24" s="27"/>
      <c r="N24" s="75"/>
      <c r="S24" s="2" t="s">
        <v>1228</v>
      </c>
      <c r="T24" s="27">
        <v>2.3E-3</v>
      </c>
      <c r="U24" s="27"/>
      <c r="V24" s="27"/>
      <c r="W24" s="27"/>
      <c r="X24" s="75"/>
    </row>
    <row r="25" spans="1:32" x14ac:dyDescent="0.2">
      <c r="A25" s="52" t="s">
        <v>1573</v>
      </c>
      <c r="B25" s="1" t="s">
        <v>22</v>
      </c>
      <c r="C25" s="1" t="s">
        <v>2972</v>
      </c>
      <c r="D25" s="1" t="s">
        <v>2925</v>
      </c>
      <c r="E25" s="294">
        <v>1.0579168520054083</v>
      </c>
      <c r="F25" s="252">
        <v>1.0924851575294816</v>
      </c>
      <c r="I25" s="2" t="s">
        <v>1230</v>
      </c>
      <c r="J25" s="27" t="s">
        <v>2281</v>
      </c>
      <c r="K25" s="27"/>
      <c r="L25" s="27"/>
      <c r="M25" s="27"/>
      <c r="N25" s="75"/>
      <c r="S25" s="2" t="s">
        <v>1230</v>
      </c>
      <c r="T25" s="27" t="s">
        <v>2281</v>
      </c>
      <c r="U25" s="27"/>
      <c r="V25" s="27"/>
      <c r="W25" s="27"/>
      <c r="X25" s="75"/>
    </row>
    <row r="26" spans="1:32" x14ac:dyDescent="0.2">
      <c r="A26" s="53" t="s">
        <v>1575</v>
      </c>
      <c r="B26" s="54" t="s">
        <v>22</v>
      </c>
      <c r="C26" s="54" t="s">
        <v>2972</v>
      </c>
      <c r="D26" s="54" t="s">
        <v>2925</v>
      </c>
      <c r="E26" s="295">
        <v>1.1752860835071808</v>
      </c>
      <c r="F26" s="253">
        <v>1.1136283684974675</v>
      </c>
      <c r="I26" s="2" t="s">
        <v>5767</v>
      </c>
      <c r="J26" s="27" t="s">
        <v>49</v>
      </c>
      <c r="K26" s="27"/>
      <c r="L26" s="27"/>
      <c r="M26" s="27"/>
      <c r="N26" s="75"/>
      <c r="S26" s="2" t="s">
        <v>5767</v>
      </c>
      <c r="T26" s="27" t="s">
        <v>49</v>
      </c>
      <c r="U26" s="27"/>
      <c r="V26" s="27"/>
      <c r="W26" s="27"/>
      <c r="X26" s="75"/>
    </row>
    <row r="27" spans="1:32" x14ac:dyDescent="0.2">
      <c r="A27" s="33" t="s">
        <v>1626</v>
      </c>
      <c r="B27" s="51" t="s">
        <v>22</v>
      </c>
      <c r="C27" s="51" t="s">
        <v>2981</v>
      </c>
      <c r="D27" s="51" t="s">
        <v>2925</v>
      </c>
      <c r="E27" s="293">
        <v>1.1288593852546067</v>
      </c>
      <c r="F27" s="251">
        <v>1.0809548273495919</v>
      </c>
      <c r="G27" s="241"/>
      <c r="I27" s="2" t="s">
        <v>5768</v>
      </c>
      <c r="J27" s="27">
        <v>0.44230000000000003</v>
      </c>
      <c r="K27" s="27"/>
      <c r="L27" s="27"/>
      <c r="M27" s="27"/>
      <c r="N27" s="75"/>
      <c r="S27" s="2" t="s">
        <v>5768</v>
      </c>
      <c r="T27" s="27">
        <v>0.4148</v>
      </c>
      <c r="U27" s="27"/>
      <c r="V27" s="27"/>
      <c r="W27" s="27"/>
      <c r="X27" s="75"/>
    </row>
    <row r="28" spans="1:32" x14ac:dyDescent="0.2">
      <c r="A28" s="52" t="s">
        <v>1628</v>
      </c>
      <c r="B28" s="1" t="s">
        <v>22</v>
      </c>
      <c r="C28" s="1" t="s">
        <v>2981</v>
      </c>
      <c r="D28" s="1" t="s">
        <v>2925</v>
      </c>
      <c r="E28" s="294">
        <v>1.12253168020057</v>
      </c>
      <c r="F28" s="252">
        <v>1.1452970330474312</v>
      </c>
      <c r="G28" s="241"/>
      <c r="I28" s="2"/>
      <c r="J28" s="27"/>
      <c r="K28" s="27"/>
      <c r="L28" s="27"/>
      <c r="M28" s="27"/>
      <c r="N28" s="75"/>
      <c r="S28" s="2"/>
      <c r="T28" s="27"/>
      <c r="U28" s="27"/>
      <c r="V28" s="27"/>
      <c r="W28" s="27"/>
      <c r="X28" s="75"/>
    </row>
    <row r="29" spans="1:32" x14ac:dyDescent="0.2">
      <c r="A29" s="52" t="s">
        <v>1629</v>
      </c>
      <c r="B29" s="1" t="s">
        <v>22</v>
      </c>
      <c r="C29" s="1" t="s">
        <v>2981</v>
      </c>
      <c r="D29" s="1" t="s">
        <v>2925</v>
      </c>
      <c r="E29" s="294">
        <v>1.0822989862688346</v>
      </c>
      <c r="F29" s="252">
        <v>0.9718598157373245</v>
      </c>
      <c r="G29"/>
      <c r="I29" s="2" t="s">
        <v>5769</v>
      </c>
      <c r="J29" s="27"/>
      <c r="K29" s="27"/>
      <c r="L29" s="27"/>
      <c r="M29" s="27"/>
      <c r="N29" s="75"/>
      <c r="S29" s="2" t="s">
        <v>5769</v>
      </c>
      <c r="T29" s="27"/>
      <c r="U29" s="27"/>
      <c r="V29" s="27"/>
      <c r="W29" s="27"/>
      <c r="X29" s="75"/>
    </row>
    <row r="30" spans="1:32" x14ac:dyDescent="0.2">
      <c r="A30" s="52" t="s">
        <v>1611</v>
      </c>
      <c r="B30" s="1" t="s">
        <v>22</v>
      </c>
      <c r="C30" s="1" t="s">
        <v>2981</v>
      </c>
      <c r="D30" s="1" t="s">
        <v>2925</v>
      </c>
      <c r="E30" s="294">
        <v>1.0820690919346996</v>
      </c>
      <c r="F30" s="252">
        <v>1.1440570735428019</v>
      </c>
      <c r="I30" s="2" t="s">
        <v>5770</v>
      </c>
      <c r="J30" s="27" t="s">
        <v>5881</v>
      </c>
      <c r="K30" s="27"/>
      <c r="L30" s="27"/>
      <c r="M30" s="27"/>
      <c r="N30" s="75"/>
      <c r="S30" s="2" t="s">
        <v>5770</v>
      </c>
      <c r="T30" s="27" t="s">
        <v>5808</v>
      </c>
      <c r="U30" s="27"/>
      <c r="V30" s="27"/>
      <c r="W30" s="27"/>
      <c r="X30" s="75"/>
    </row>
    <row r="31" spans="1:32" x14ac:dyDescent="0.2">
      <c r="A31" s="52" t="s">
        <v>1612</v>
      </c>
      <c r="B31" s="1" t="s">
        <v>22</v>
      </c>
      <c r="C31" s="1" t="s">
        <v>2981</v>
      </c>
      <c r="D31" s="1" t="s">
        <v>2925</v>
      </c>
      <c r="E31" s="294">
        <v>1.0789011400633413</v>
      </c>
      <c r="F31" s="252">
        <v>1.2633849436904885</v>
      </c>
      <c r="I31" s="2" t="s">
        <v>1228</v>
      </c>
      <c r="J31" s="27">
        <v>0.55179999999999996</v>
      </c>
      <c r="K31" s="27"/>
      <c r="L31" s="27"/>
      <c r="M31" s="27"/>
      <c r="N31" s="75"/>
      <c r="S31" s="2" t="s">
        <v>1228</v>
      </c>
      <c r="T31" s="27">
        <v>7.8399999999999997E-2</v>
      </c>
      <c r="U31" s="27"/>
      <c r="V31" s="27"/>
      <c r="W31" s="27"/>
      <c r="X31" s="75"/>
    </row>
    <row r="32" spans="1:32" x14ac:dyDescent="0.2">
      <c r="A32" s="53" t="s">
        <v>1602</v>
      </c>
      <c r="B32" s="54" t="s">
        <v>22</v>
      </c>
      <c r="C32" s="54" t="s">
        <v>2981</v>
      </c>
      <c r="D32" s="54" t="s">
        <v>2925</v>
      </c>
      <c r="E32" s="295">
        <v>1.0136326502142543</v>
      </c>
      <c r="F32" s="253">
        <v>1.1555713857575363</v>
      </c>
      <c r="I32" s="2" t="s">
        <v>1230</v>
      </c>
      <c r="J32" s="27" t="s">
        <v>65</v>
      </c>
      <c r="K32" s="27"/>
      <c r="L32" s="27"/>
      <c r="M32" s="27"/>
      <c r="N32" s="75"/>
      <c r="S32" s="2" t="s">
        <v>1230</v>
      </c>
      <c r="T32" s="27" t="s">
        <v>65</v>
      </c>
      <c r="U32" s="27"/>
      <c r="V32" s="27"/>
      <c r="W32" s="27"/>
      <c r="X32" s="75"/>
    </row>
    <row r="33" spans="1:27" x14ac:dyDescent="0.2">
      <c r="A33" s="33" t="s">
        <v>2876</v>
      </c>
      <c r="B33" s="51" t="s">
        <v>22</v>
      </c>
      <c r="C33" s="51" t="s">
        <v>2990</v>
      </c>
      <c r="D33" s="51" t="s">
        <v>2925</v>
      </c>
      <c r="E33" s="293">
        <v>1.1112449817557304</v>
      </c>
      <c r="F33" s="251">
        <v>1.1477439807238898</v>
      </c>
      <c r="I33" s="2" t="s">
        <v>5771</v>
      </c>
      <c r="J33" s="27" t="s">
        <v>69</v>
      </c>
      <c r="K33" s="27"/>
      <c r="L33" s="27"/>
      <c r="M33" s="27"/>
      <c r="N33" s="75"/>
      <c r="S33" s="2" t="s">
        <v>5771</v>
      </c>
      <c r="T33" s="27" t="s">
        <v>69</v>
      </c>
      <c r="U33" s="27"/>
      <c r="V33" s="27"/>
      <c r="W33" s="27"/>
      <c r="X33" s="75"/>
    </row>
    <row r="34" spans="1:27" x14ac:dyDescent="0.2">
      <c r="A34" s="52" t="s">
        <v>2534</v>
      </c>
      <c r="B34" s="1" t="s">
        <v>22</v>
      </c>
      <c r="C34" s="1" t="s">
        <v>2990</v>
      </c>
      <c r="D34" s="1" t="s">
        <v>2925</v>
      </c>
      <c r="E34" s="294">
        <v>1.0762175824862616</v>
      </c>
      <c r="F34" s="252">
        <v>1.0266679676876027</v>
      </c>
      <c r="I34" s="2"/>
      <c r="J34" s="27"/>
      <c r="K34" s="27"/>
      <c r="L34" s="27"/>
      <c r="M34" s="27"/>
      <c r="N34" s="75"/>
      <c r="S34" s="2"/>
      <c r="T34" s="27"/>
      <c r="U34" s="27"/>
      <c r="V34" s="27"/>
      <c r="W34" s="27"/>
      <c r="X34" s="75"/>
    </row>
    <row r="35" spans="1:27" x14ac:dyDescent="0.2">
      <c r="A35" s="52" t="s">
        <v>2734</v>
      </c>
      <c r="B35" s="1" t="s">
        <v>22</v>
      </c>
      <c r="C35" s="1" t="s">
        <v>2990</v>
      </c>
      <c r="D35" s="1" t="s">
        <v>2925</v>
      </c>
      <c r="E35" s="294">
        <v>1.0685904864967977</v>
      </c>
      <c r="F35" s="252">
        <v>1.0674504285289543</v>
      </c>
      <c r="I35" s="2"/>
      <c r="J35" s="27"/>
      <c r="K35" s="27"/>
      <c r="L35" s="27"/>
      <c r="M35" s="27"/>
      <c r="N35" s="75"/>
      <c r="O35" s="37"/>
      <c r="P35" s="37"/>
      <c r="Q35" s="37"/>
      <c r="S35" s="2"/>
      <c r="T35" s="27"/>
      <c r="U35" s="27"/>
      <c r="V35" s="27"/>
      <c r="W35" s="27"/>
      <c r="X35" s="75"/>
      <c r="Y35" s="37"/>
      <c r="Z35" s="37"/>
      <c r="AA35" s="37"/>
    </row>
    <row r="36" spans="1:27" x14ac:dyDescent="0.2">
      <c r="A36" s="52" t="s">
        <v>2883</v>
      </c>
      <c r="B36" s="1" t="s">
        <v>22</v>
      </c>
      <c r="C36" s="1" t="s">
        <v>2990</v>
      </c>
      <c r="D36" s="1" t="s">
        <v>2925</v>
      </c>
      <c r="E36" s="294">
        <v>1.1108849284616444</v>
      </c>
      <c r="F36" s="252">
        <v>1.2764329228731686</v>
      </c>
      <c r="G36"/>
      <c r="I36" s="2" t="s">
        <v>2951</v>
      </c>
      <c r="J36" s="27" t="s">
        <v>3034</v>
      </c>
      <c r="K36" s="27" t="s">
        <v>2953</v>
      </c>
      <c r="L36" s="27" t="s">
        <v>2954</v>
      </c>
      <c r="M36" s="27" t="s">
        <v>2955</v>
      </c>
      <c r="N36" s="75" t="s">
        <v>2947</v>
      </c>
      <c r="O36" s="37"/>
      <c r="P36" s="37"/>
      <c r="Q36" s="37"/>
      <c r="S36" s="2" t="s">
        <v>2951</v>
      </c>
      <c r="T36" s="27" t="s">
        <v>3034</v>
      </c>
      <c r="U36" s="27" t="s">
        <v>2953</v>
      </c>
      <c r="V36" s="27" t="s">
        <v>2954</v>
      </c>
      <c r="W36" s="27" t="s">
        <v>2955</v>
      </c>
      <c r="X36" s="75" t="s">
        <v>2947</v>
      </c>
      <c r="Y36" s="37"/>
      <c r="Z36" s="37"/>
      <c r="AA36" s="37"/>
    </row>
    <row r="37" spans="1:27" x14ac:dyDescent="0.2">
      <c r="A37" s="52" t="s">
        <v>2877</v>
      </c>
      <c r="B37" s="1" t="s">
        <v>22</v>
      </c>
      <c r="C37" s="1" t="s">
        <v>2990</v>
      </c>
      <c r="D37" s="1" t="s">
        <v>2925</v>
      </c>
      <c r="E37" s="294">
        <v>1.0019193552869496</v>
      </c>
      <c r="F37" s="252">
        <v>1.1688440854370026</v>
      </c>
      <c r="G37" s="241"/>
      <c r="I37" s="2" t="s">
        <v>5774</v>
      </c>
      <c r="J37" s="27">
        <v>5.3069999999999999E-2</v>
      </c>
      <c r="K37" s="27">
        <v>4</v>
      </c>
      <c r="L37" s="27">
        <v>1.3270000000000001E-2</v>
      </c>
      <c r="M37" s="27" t="s">
        <v>5882</v>
      </c>
      <c r="N37" s="75" t="s">
        <v>5883</v>
      </c>
      <c r="O37" s="37"/>
      <c r="P37" s="37"/>
      <c r="Q37" s="37"/>
      <c r="S37" s="2" t="s">
        <v>5774</v>
      </c>
      <c r="T37" s="27">
        <v>0.14799999999999999</v>
      </c>
      <c r="U37" s="27">
        <v>4</v>
      </c>
      <c r="V37" s="27">
        <v>3.7010000000000001E-2</v>
      </c>
      <c r="W37" s="27" t="s">
        <v>5809</v>
      </c>
      <c r="X37" s="75" t="s">
        <v>5801</v>
      </c>
      <c r="Y37" s="37"/>
      <c r="Z37" s="37"/>
      <c r="AA37" s="37"/>
    </row>
    <row r="38" spans="1:27" x14ac:dyDescent="0.2">
      <c r="A38" s="53" t="s">
        <v>2740</v>
      </c>
      <c r="B38" s="54" t="s">
        <v>22</v>
      </c>
      <c r="C38" s="54" t="s">
        <v>2990</v>
      </c>
      <c r="D38" s="54" t="s">
        <v>2925</v>
      </c>
      <c r="E38" s="295">
        <v>1.1658699244696569</v>
      </c>
      <c r="F38" s="253">
        <v>1.110754416032901</v>
      </c>
      <c r="I38" s="2" t="s">
        <v>5775</v>
      </c>
      <c r="J38" s="27">
        <v>6.6919999999999993E-2</v>
      </c>
      <c r="K38" s="27">
        <v>30</v>
      </c>
      <c r="L38" s="27">
        <v>2.2309999999999999E-3</v>
      </c>
      <c r="M38" s="27"/>
      <c r="N38" s="75"/>
      <c r="O38" s="37"/>
      <c r="P38" s="37"/>
      <c r="Q38" s="37"/>
      <c r="S38" s="2" t="s">
        <v>5775</v>
      </c>
      <c r="T38" s="27">
        <v>0.20880000000000001</v>
      </c>
      <c r="U38" s="27">
        <v>30</v>
      </c>
      <c r="V38" s="27">
        <v>6.9610000000000002E-3</v>
      </c>
      <c r="W38" s="27"/>
      <c r="X38" s="75"/>
      <c r="Y38" s="37"/>
      <c r="Z38" s="37"/>
      <c r="AA38" s="37"/>
    </row>
    <row r="39" spans="1:27" x14ac:dyDescent="0.2">
      <c r="G39" s="241"/>
      <c r="I39" s="2" t="s">
        <v>5776</v>
      </c>
      <c r="J39" s="27">
        <v>0.12</v>
      </c>
      <c r="K39" s="27">
        <v>34</v>
      </c>
      <c r="L39" s="27"/>
      <c r="M39" s="27"/>
      <c r="N39" s="75"/>
      <c r="O39" s="37"/>
      <c r="P39" s="37"/>
      <c r="Q39" s="37"/>
      <c r="S39" s="2" t="s">
        <v>5776</v>
      </c>
      <c r="T39" s="27">
        <v>0.3569</v>
      </c>
      <c r="U39" s="27">
        <v>34</v>
      </c>
      <c r="V39" s="27"/>
      <c r="W39" s="27"/>
      <c r="X39" s="75"/>
      <c r="Y39" s="37"/>
      <c r="Z39" s="37"/>
      <c r="AA39" s="37"/>
    </row>
    <row r="40" spans="1:27" x14ac:dyDescent="0.2">
      <c r="G40"/>
      <c r="I40" s="2"/>
      <c r="J40" s="27"/>
      <c r="K40" s="27"/>
      <c r="L40" s="27"/>
      <c r="M40" s="27"/>
      <c r="N40" s="75"/>
      <c r="O40" s="37"/>
      <c r="P40" s="37"/>
      <c r="Q40" s="37"/>
      <c r="S40" s="2"/>
      <c r="T40" s="27"/>
      <c r="U40" s="27"/>
      <c r="V40" s="27"/>
      <c r="W40" s="27"/>
      <c r="X40" s="75"/>
      <c r="Y40" s="37"/>
      <c r="Z40" s="37"/>
      <c r="AA40" s="37"/>
    </row>
    <row r="41" spans="1:27" x14ac:dyDescent="0.2">
      <c r="I41" s="2" t="s">
        <v>5777</v>
      </c>
      <c r="J41" s="27"/>
      <c r="K41" s="27"/>
      <c r="L41" s="27"/>
      <c r="M41" s="27"/>
      <c r="N41" s="75"/>
      <c r="O41" s="37"/>
      <c r="P41" s="37"/>
      <c r="Q41" s="37"/>
      <c r="S41" s="2" t="s">
        <v>5777</v>
      </c>
      <c r="T41" s="27"/>
      <c r="U41" s="27"/>
      <c r="V41" s="27"/>
      <c r="W41" s="27"/>
      <c r="X41" s="75"/>
      <c r="Y41" s="37"/>
      <c r="Z41" s="37"/>
      <c r="AA41" s="37"/>
    </row>
    <row r="42" spans="1:27" x14ac:dyDescent="0.2">
      <c r="I42" s="2" t="s">
        <v>5778</v>
      </c>
      <c r="J42" s="27" t="s">
        <v>5779</v>
      </c>
      <c r="K42" s="27" t="s">
        <v>2947</v>
      </c>
      <c r="L42" s="27" t="s">
        <v>5780</v>
      </c>
      <c r="M42" s="27" t="s">
        <v>2948</v>
      </c>
      <c r="N42" s="75"/>
      <c r="O42" s="37"/>
      <c r="P42" s="37"/>
      <c r="Q42" s="37"/>
      <c r="S42" s="2" t="s">
        <v>5778</v>
      </c>
      <c r="T42" s="27" t="s">
        <v>5779</v>
      </c>
      <c r="U42" s="27" t="s">
        <v>2947</v>
      </c>
      <c r="V42" s="27" t="s">
        <v>5780</v>
      </c>
      <c r="W42" s="27" t="s">
        <v>2948</v>
      </c>
      <c r="X42" s="75"/>
      <c r="Y42" s="37"/>
      <c r="Z42" s="37"/>
      <c r="AA42" s="37"/>
    </row>
    <row r="43" spans="1:27" x14ac:dyDescent="0.2">
      <c r="I43" s="2" t="s">
        <v>5781</v>
      </c>
      <c r="J43" s="27">
        <v>0.31509999999999999</v>
      </c>
      <c r="K43" s="27">
        <v>0.85419999999999996</v>
      </c>
      <c r="L43" s="27" t="s">
        <v>49</v>
      </c>
      <c r="M43" s="27" t="s">
        <v>65</v>
      </c>
      <c r="N43" s="75"/>
      <c r="O43" s="37"/>
      <c r="P43" s="37"/>
      <c r="Q43" s="37"/>
      <c r="S43" s="2" t="s">
        <v>5781</v>
      </c>
      <c r="T43" s="27">
        <v>2.0779999999999998</v>
      </c>
      <c r="U43" s="27">
        <v>0.35370000000000001</v>
      </c>
      <c r="V43" s="27" t="s">
        <v>49</v>
      </c>
      <c r="W43" s="27" t="s">
        <v>65</v>
      </c>
      <c r="X43" s="75"/>
      <c r="Y43" s="37"/>
      <c r="Z43" s="37"/>
      <c r="AA43" s="37"/>
    </row>
    <row r="44" spans="1:27" x14ac:dyDescent="0.2">
      <c r="G44" s="241"/>
      <c r="I44" s="2" t="s">
        <v>5782</v>
      </c>
      <c r="J44" s="27">
        <v>0.1767</v>
      </c>
      <c r="K44" s="27">
        <v>0.91479999999999995</v>
      </c>
      <c r="L44" s="27" t="s">
        <v>49</v>
      </c>
      <c r="M44" s="27" t="s">
        <v>65</v>
      </c>
      <c r="N44" s="75"/>
      <c r="O44" s="37"/>
      <c r="P44" s="37"/>
      <c r="Q44" s="37"/>
      <c r="S44" s="2" t="s">
        <v>5782</v>
      </c>
      <c r="T44" s="27">
        <v>0.4123</v>
      </c>
      <c r="U44" s="27">
        <v>0.32200000000000001</v>
      </c>
      <c r="V44" s="27" t="s">
        <v>49</v>
      </c>
      <c r="W44" s="27" t="s">
        <v>65</v>
      </c>
      <c r="X44" s="75"/>
      <c r="Y44" s="37"/>
      <c r="Z44" s="37"/>
      <c r="AA44" s="37"/>
    </row>
    <row r="45" spans="1:27" x14ac:dyDescent="0.2">
      <c r="G45" s="241"/>
      <c r="I45" s="2" t="s">
        <v>5783</v>
      </c>
      <c r="J45" s="27">
        <v>0.9839</v>
      </c>
      <c r="K45" s="27">
        <v>0.87639999999999996</v>
      </c>
      <c r="L45" s="27" t="s">
        <v>49</v>
      </c>
      <c r="M45" s="27" t="s">
        <v>65</v>
      </c>
      <c r="N45" s="75"/>
      <c r="O45" s="37"/>
      <c r="P45" s="37"/>
      <c r="Q45" s="37"/>
      <c r="S45" s="2" t="s">
        <v>5783</v>
      </c>
      <c r="T45" s="27">
        <v>0.96730000000000005</v>
      </c>
      <c r="U45" s="27">
        <v>0.37309999999999999</v>
      </c>
      <c r="V45" s="27" t="s">
        <v>49</v>
      </c>
      <c r="W45" s="27" t="s">
        <v>65</v>
      </c>
      <c r="X45" s="75"/>
      <c r="Y45" s="37"/>
      <c r="Z45" s="37"/>
      <c r="AA45" s="37"/>
    </row>
    <row r="46" spans="1:27" x14ac:dyDescent="0.2">
      <c r="G46"/>
      <c r="I46" s="2" t="s">
        <v>5784</v>
      </c>
      <c r="J46" s="27">
        <v>7.4099999999999999E-2</v>
      </c>
      <c r="K46" s="27">
        <v>0.1</v>
      </c>
      <c r="L46" s="27" t="s">
        <v>49</v>
      </c>
      <c r="M46" s="27" t="s">
        <v>65</v>
      </c>
      <c r="N46" s="75"/>
      <c r="O46" s="37"/>
      <c r="P46" s="37"/>
      <c r="Q46" s="37"/>
      <c r="S46" s="2" t="s">
        <v>5784</v>
      </c>
      <c r="T46" s="27">
        <v>0.1009</v>
      </c>
      <c r="U46" s="27">
        <v>0.1</v>
      </c>
      <c r="V46" s="27" t="s">
        <v>49</v>
      </c>
      <c r="W46" s="27" t="s">
        <v>65</v>
      </c>
      <c r="X46" s="75"/>
      <c r="Y46" s="37"/>
      <c r="Z46" s="37"/>
      <c r="AA46" s="37"/>
    </row>
    <row r="47" spans="1:27" x14ac:dyDescent="0.2">
      <c r="G47" s="241"/>
      <c r="I47" s="2"/>
      <c r="J47" s="27"/>
      <c r="K47" s="27"/>
      <c r="L47" s="27"/>
      <c r="M47" s="27"/>
      <c r="N47" s="75"/>
      <c r="O47" s="37"/>
      <c r="P47" s="37"/>
      <c r="Q47" s="37"/>
      <c r="S47" s="2"/>
      <c r="T47" s="27"/>
      <c r="U47" s="27"/>
      <c r="V47" s="27"/>
      <c r="W47" s="27"/>
      <c r="X47" s="75"/>
      <c r="Y47" s="37"/>
      <c r="Z47" s="37"/>
      <c r="AA47" s="37"/>
    </row>
    <row r="48" spans="1:27" x14ac:dyDescent="0.2">
      <c r="G48" s="241"/>
      <c r="I48" s="2" t="s">
        <v>2973</v>
      </c>
      <c r="J48" s="27"/>
      <c r="K48" s="27"/>
      <c r="L48" s="27"/>
      <c r="M48" s="27"/>
      <c r="N48" s="75"/>
      <c r="O48" s="37"/>
      <c r="P48" s="37"/>
      <c r="Q48" s="37"/>
      <c r="S48" s="2" t="s">
        <v>2973</v>
      </c>
      <c r="T48" s="27"/>
      <c r="U48" s="27"/>
      <c r="V48" s="27"/>
      <c r="W48" s="27"/>
      <c r="X48" s="75"/>
      <c r="Y48" s="37"/>
      <c r="Z48" s="37"/>
      <c r="AA48" s="37"/>
    </row>
    <row r="49" spans="5:27" x14ac:dyDescent="0.2">
      <c r="G49"/>
      <c r="I49" s="2" t="s">
        <v>5236</v>
      </c>
      <c r="J49" s="27">
        <v>5</v>
      </c>
      <c r="K49" s="27"/>
      <c r="L49" s="27"/>
      <c r="M49" s="27"/>
      <c r="N49" s="75"/>
      <c r="O49" s="37"/>
      <c r="P49" s="37"/>
      <c r="Q49" s="37"/>
      <c r="S49" s="2" t="s">
        <v>5236</v>
      </c>
      <c r="T49" s="27">
        <v>5</v>
      </c>
      <c r="U49" s="27"/>
      <c r="V49" s="27"/>
      <c r="W49" s="27"/>
      <c r="X49" s="75"/>
      <c r="Y49" s="37"/>
      <c r="Z49" s="37"/>
      <c r="AA49" s="37"/>
    </row>
    <row r="50" spans="5:27" x14ac:dyDescent="0.2">
      <c r="I50" s="3" t="s">
        <v>5245</v>
      </c>
      <c r="J50" s="73">
        <v>35</v>
      </c>
      <c r="K50" s="73"/>
      <c r="L50" s="73"/>
      <c r="M50" s="73"/>
      <c r="N50" s="88"/>
      <c r="O50" s="37"/>
      <c r="P50" s="37"/>
      <c r="Q50" s="37"/>
      <c r="S50" s="3" t="s">
        <v>5245</v>
      </c>
      <c r="T50" s="73">
        <v>35</v>
      </c>
      <c r="U50" s="73"/>
      <c r="V50" s="73"/>
      <c r="W50" s="73"/>
      <c r="X50" s="88"/>
      <c r="Y50" s="37"/>
      <c r="Z50" s="37"/>
      <c r="AA50" s="37"/>
    </row>
    <row r="51" spans="5:27" x14ac:dyDescent="0.2">
      <c r="J51" s="37"/>
      <c r="K51" s="37"/>
      <c r="L51" s="37"/>
      <c r="M51" s="37"/>
      <c r="N51" s="37"/>
      <c r="O51" s="37"/>
      <c r="P51" s="37"/>
      <c r="Q51" s="37"/>
      <c r="T51" s="37"/>
      <c r="U51" s="37"/>
      <c r="V51" s="37"/>
      <c r="W51" s="37"/>
      <c r="X51" s="37"/>
      <c r="Y51" s="37"/>
      <c r="Z51" s="37"/>
      <c r="AA51" s="37"/>
    </row>
    <row r="52" spans="5:27" x14ac:dyDescent="0.2"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  <c r="W52" s="37"/>
      <c r="X52" s="37"/>
      <c r="Y52" s="37"/>
      <c r="Z52" s="37"/>
      <c r="AA52" s="37"/>
    </row>
    <row r="53" spans="5:27" x14ac:dyDescent="0.2">
      <c r="I53" s="74" t="s">
        <v>2979</v>
      </c>
      <c r="J53" s="86">
        <v>1</v>
      </c>
      <c r="K53" s="86"/>
      <c r="L53" s="86"/>
      <c r="M53" s="86"/>
      <c r="N53" s="86"/>
      <c r="O53" s="86"/>
      <c r="P53" s="86"/>
      <c r="Q53" s="87"/>
      <c r="S53" s="74" t="s">
        <v>2979</v>
      </c>
      <c r="T53" s="86">
        <v>1</v>
      </c>
      <c r="U53" s="86"/>
      <c r="V53" s="86"/>
      <c r="W53" s="86"/>
      <c r="X53" s="86"/>
      <c r="Y53" s="86"/>
      <c r="Z53" s="86"/>
      <c r="AA53" s="87"/>
    </row>
    <row r="54" spans="5:27" x14ac:dyDescent="0.2">
      <c r="I54" s="2" t="s">
        <v>2980</v>
      </c>
      <c r="J54" s="27">
        <v>4</v>
      </c>
      <c r="K54" s="27"/>
      <c r="L54" s="27"/>
      <c r="M54" s="27"/>
      <c r="N54" s="27"/>
      <c r="O54" s="27"/>
      <c r="P54" s="27"/>
      <c r="Q54" s="75"/>
      <c r="S54" s="2" t="s">
        <v>2980</v>
      </c>
      <c r="T54" s="27">
        <v>4</v>
      </c>
      <c r="U54" s="27"/>
      <c r="V54" s="27"/>
      <c r="W54" s="27"/>
      <c r="X54" s="27"/>
      <c r="Y54" s="27"/>
      <c r="Z54" s="27"/>
      <c r="AA54" s="75"/>
    </row>
    <row r="55" spans="5:27" x14ac:dyDescent="0.2">
      <c r="G55" s="241"/>
      <c r="I55" s="2" t="s">
        <v>2982</v>
      </c>
      <c r="J55" s="27">
        <v>0.05</v>
      </c>
      <c r="K55" s="27"/>
      <c r="L55" s="27"/>
      <c r="M55" s="27"/>
      <c r="N55" s="27"/>
      <c r="O55" s="27"/>
      <c r="P55" s="27"/>
      <c r="Q55" s="75"/>
      <c r="S55" s="2" t="s">
        <v>2982</v>
      </c>
      <c r="T55" s="27">
        <v>0.05</v>
      </c>
      <c r="U55" s="27"/>
      <c r="V55" s="27"/>
      <c r="W55" s="27"/>
      <c r="X55" s="27"/>
      <c r="Y55" s="27"/>
      <c r="Z55" s="27"/>
      <c r="AA55" s="75"/>
    </row>
    <row r="56" spans="5:27" x14ac:dyDescent="0.2">
      <c r="G56" s="241"/>
      <c r="I56" s="2"/>
      <c r="J56" s="27"/>
      <c r="K56" s="27"/>
      <c r="L56" s="27"/>
      <c r="M56" s="27"/>
      <c r="N56" s="27"/>
      <c r="O56" s="27"/>
      <c r="P56" s="27"/>
      <c r="Q56" s="75"/>
      <c r="S56" s="2"/>
      <c r="T56" s="27"/>
      <c r="U56" s="27"/>
      <c r="V56" s="27"/>
      <c r="W56" s="27"/>
      <c r="X56" s="27"/>
      <c r="Y56" s="27"/>
      <c r="Z56" s="27"/>
      <c r="AA56" s="75"/>
    </row>
    <row r="57" spans="5:27" x14ac:dyDescent="0.2">
      <c r="G57"/>
      <c r="I57" s="2" t="s">
        <v>2983</v>
      </c>
      <c r="J57" s="27" t="s">
        <v>5867</v>
      </c>
      <c r="K57" s="27" t="s">
        <v>2985</v>
      </c>
      <c r="L57" s="27" t="s">
        <v>2986</v>
      </c>
      <c r="M57" s="27" t="s">
        <v>2987</v>
      </c>
      <c r="N57" s="27" t="s">
        <v>2988</v>
      </c>
      <c r="O57" s="27" t="s">
        <v>5802</v>
      </c>
      <c r="P57" s="27"/>
      <c r="Q57" s="75"/>
      <c r="S57" s="2" t="s">
        <v>2983</v>
      </c>
      <c r="T57" s="27" t="s">
        <v>5867</v>
      </c>
      <c r="U57" s="27" t="s">
        <v>2985</v>
      </c>
      <c r="V57" s="27" t="s">
        <v>2986</v>
      </c>
      <c r="W57" s="27" t="s">
        <v>2987</v>
      </c>
      <c r="X57" s="27" t="s">
        <v>2988</v>
      </c>
      <c r="Y57" s="27" t="s">
        <v>5802</v>
      </c>
      <c r="Z57" s="27"/>
      <c r="AA57" s="75"/>
    </row>
    <row r="58" spans="5:27" x14ac:dyDescent="0.2">
      <c r="I58" s="2" t="s">
        <v>5803</v>
      </c>
      <c r="J58" s="27">
        <v>-1.502E-2</v>
      </c>
      <c r="K58" s="27" t="s">
        <v>5876</v>
      </c>
      <c r="L58" s="27" t="s">
        <v>69</v>
      </c>
      <c r="M58" s="27" t="s">
        <v>65</v>
      </c>
      <c r="N58" s="27">
        <v>0.96120000000000005</v>
      </c>
      <c r="O58" s="27" t="s">
        <v>5424</v>
      </c>
      <c r="P58" s="27" t="s">
        <v>11</v>
      </c>
      <c r="Q58" s="75"/>
      <c r="S58" s="2" t="s">
        <v>5803</v>
      </c>
      <c r="T58" s="27">
        <v>3.5369999999999999E-2</v>
      </c>
      <c r="U58" s="27" t="s">
        <v>5868</v>
      </c>
      <c r="V58" s="27" t="s">
        <v>69</v>
      </c>
      <c r="W58" s="27" t="s">
        <v>65</v>
      </c>
      <c r="X58" s="27">
        <v>0.89729999999999999</v>
      </c>
      <c r="Y58" s="27" t="s">
        <v>5424</v>
      </c>
      <c r="Z58" s="27" t="s">
        <v>11</v>
      </c>
      <c r="AA58" s="75"/>
    </row>
    <row r="59" spans="5:27" x14ac:dyDescent="0.2">
      <c r="I59" s="2" t="s">
        <v>5804</v>
      </c>
      <c r="J59" s="27">
        <v>-8.5589999999999999E-2</v>
      </c>
      <c r="K59" s="27" t="s">
        <v>5877</v>
      </c>
      <c r="L59" s="27" t="s">
        <v>49</v>
      </c>
      <c r="M59" s="27" t="s">
        <v>2281</v>
      </c>
      <c r="N59" s="27">
        <v>4.5999999999999999E-3</v>
      </c>
      <c r="O59" s="27" t="s">
        <v>5791</v>
      </c>
      <c r="P59" s="27" t="s">
        <v>5797</v>
      </c>
      <c r="Q59" s="75"/>
      <c r="S59" s="2" t="s">
        <v>5804</v>
      </c>
      <c r="T59" s="27">
        <v>-7.0720000000000005E-2</v>
      </c>
      <c r="U59" s="27" t="s">
        <v>5869</v>
      </c>
      <c r="V59" s="27" t="s">
        <v>69</v>
      </c>
      <c r="W59" s="27" t="s">
        <v>65</v>
      </c>
      <c r="X59" s="27">
        <v>0.35249999999999998</v>
      </c>
      <c r="Y59" s="27" t="s">
        <v>5791</v>
      </c>
      <c r="Z59" s="27" t="s">
        <v>5797</v>
      </c>
      <c r="AA59" s="75"/>
    </row>
    <row r="60" spans="5:27" x14ac:dyDescent="0.2">
      <c r="I60" s="2" t="s">
        <v>5805</v>
      </c>
      <c r="J60" s="27">
        <v>-8.4720000000000004E-2</v>
      </c>
      <c r="K60" s="27" t="s">
        <v>5878</v>
      </c>
      <c r="L60" s="27" t="s">
        <v>49</v>
      </c>
      <c r="M60" s="27" t="s">
        <v>1290</v>
      </c>
      <c r="N60" s="27">
        <v>1.21E-2</v>
      </c>
      <c r="O60" s="27" t="s">
        <v>5794</v>
      </c>
      <c r="P60" s="27" t="s">
        <v>5798</v>
      </c>
      <c r="Q60" s="75"/>
      <c r="S60" s="2" t="s">
        <v>5805</v>
      </c>
      <c r="T60" s="27">
        <v>-0.12690000000000001</v>
      </c>
      <c r="U60" s="27" t="s">
        <v>5870</v>
      </c>
      <c r="V60" s="27" t="s">
        <v>49</v>
      </c>
      <c r="W60" s="27" t="s">
        <v>1290</v>
      </c>
      <c r="X60" s="27">
        <v>4.1099999999999998E-2</v>
      </c>
      <c r="Y60" s="27" t="s">
        <v>5794</v>
      </c>
      <c r="Z60" s="27" t="s">
        <v>5798</v>
      </c>
      <c r="AA60" s="75"/>
    </row>
    <row r="61" spans="5:27" x14ac:dyDescent="0.2">
      <c r="G61" s="241"/>
      <c r="I61" s="2" t="s">
        <v>5806</v>
      </c>
      <c r="J61" s="27">
        <v>-8.9120000000000005E-2</v>
      </c>
      <c r="K61" s="27" t="s">
        <v>5879</v>
      </c>
      <c r="L61" s="27" t="s">
        <v>49</v>
      </c>
      <c r="M61" s="27" t="s">
        <v>2281</v>
      </c>
      <c r="N61" s="27">
        <v>7.7999999999999996E-3</v>
      </c>
      <c r="O61" s="27" t="s">
        <v>5807</v>
      </c>
      <c r="P61" s="27" t="s">
        <v>5799</v>
      </c>
      <c r="Q61" s="75"/>
      <c r="S61" s="2" t="s">
        <v>5806</v>
      </c>
      <c r="T61" s="27">
        <v>-0.13300000000000001</v>
      </c>
      <c r="U61" s="27" t="s">
        <v>5871</v>
      </c>
      <c r="V61" s="27" t="s">
        <v>49</v>
      </c>
      <c r="W61" s="27" t="s">
        <v>1290</v>
      </c>
      <c r="X61" s="27">
        <v>2.9899999999999999E-2</v>
      </c>
      <c r="Y61" s="27" t="s">
        <v>5807</v>
      </c>
      <c r="Z61" s="27" t="s">
        <v>5799</v>
      </c>
      <c r="AA61" s="75"/>
    </row>
    <row r="62" spans="5:27" x14ac:dyDescent="0.2">
      <c r="G62" s="241"/>
      <c r="I62" s="2"/>
      <c r="J62" s="27"/>
      <c r="K62" s="27"/>
      <c r="L62" s="27"/>
      <c r="M62" s="27"/>
      <c r="N62" s="27"/>
      <c r="O62" s="27"/>
      <c r="P62" s="27"/>
      <c r="Q62" s="75"/>
      <c r="S62" s="2"/>
      <c r="T62" s="27"/>
      <c r="U62" s="27"/>
      <c r="V62" s="27"/>
      <c r="W62" s="27"/>
      <c r="X62" s="27"/>
      <c r="Y62" s="27"/>
      <c r="Z62" s="27"/>
      <c r="AA62" s="75"/>
    </row>
    <row r="63" spans="5:27" x14ac:dyDescent="0.2">
      <c r="G63"/>
      <c r="I63" s="2" t="s">
        <v>2991</v>
      </c>
      <c r="J63" s="27" t="s">
        <v>3102</v>
      </c>
      <c r="K63" s="27" t="s">
        <v>3103</v>
      </c>
      <c r="L63" s="27" t="s">
        <v>5867</v>
      </c>
      <c r="M63" s="27" t="s">
        <v>2994</v>
      </c>
      <c r="N63" s="27" t="s">
        <v>5071</v>
      </c>
      <c r="O63" s="27" t="s">
        <v>5072</v>
      </c>
      <c r="P63" s="27" t="s">
        <v>2997</v>
      </c>
      <c r="Q63" s="75" t="s">
        <v>2953</v>
      </c>
      <c r="S63" s="2" t="s">
        <v>2991</v>
      </c>
      <c r="T63" s="27" t="s">
        <v>3102</v>
      </c>
      <c r="U63" s="27" t="s">
        <v>3103</v>
      </c>
      <c r="V63" s="27" t="s">
        <v>5867</v>
      </c>
      <c r="W63" s="27" t="s">
        <v>2994</v>
      </c>
      <c r="X63" s="27" t="s">
        <v>5071</v>
      </c>
      <c r="Y63" s="27" t="s">
        <v>5072</v>
      </c>
      <c r="Z63" s="27" t="s">
        <v>2997</v>
      </c>
      <c r="AA63" s="75" t="s">
        <v>2953</v>
      </c>
    </row>
    <row r="64" spans="5:27" x14ac:dyDescent="0.2">
      <c r="E64" s="243"/>
      <c r="G64"/>
      <c r="I64" s="2" t="s">
        <v>5803</v>
      </c>
      <c r="J64" s="27">
        <v>1</v>
      </c>
      <c r="K64" s="27">
        <v>1.0149999999999999</v>
      </c>
      <c r="L64" s="27">
        <v>-1.502E-2</v>
      </c>
      <c r="M64" s="27">
        <v>2.5250000000000002E-2</v>
      </c>
      <c r="N64" s="27">
        <v>7</v>
      </c>
      <c r="O64" s="27">
        <v>7</v>
      </c>
      <c r="P64" s="27">
        <v>0.59499999999999997</v>
      </c>
      <c r="Q64" s="75">
        <v>30</v>
      </c>
      <c r="S64" s="2" t="s">
        <v>5803</v>
      </c>
      <c r="T64" s="27">
        <v>1</v>
      </c>
      <c r="U64" s="27">
        <v>0.96460000000000001</v>
      </c>
      <c r="V64" s="27">
        <v>3.5369999999999999E-2</v>
      </c>
      <c r="W64" s="27">
        <v>4.4600000000000001E-2</v>
      </c>
      <c r="X64" s="27">
        <v>7</v>
      </c>
      <c r="Y64" s="27">
        <v>7</v>
      </c>
      <c r="Z64" s="27">
        <v>0.79310000000000003</v>
      </c>
      <c r="AA64" s="75">
        <v>30</v>
      </c>
    </row>
    <row r="65" spans="7:27" x14ac:dyDescent="0.2">
      <c r="G65" s="241"/>
      <c r="I65" s="2" t="s">
        <v>5804</v>
      </c>
      <c r="J65" s="27">
        <v>1</v>
      </c>
      <c r="K65" s="27">
        <v>1.0860000000000001</v>
      </c>
      <c r="L65" s="27">
        <v>-8.5589999999999999E-2</v>
      </c>
      <c r="M65" s="27">
        <v>2.3800000000000002E-2</v>
      </c>
      <c r="N65" s="27">
        <v>7</v>
      </c>
      <c r="O65" s="27">
        <v>9</v>
      </c>
      <c r="P65" s="27">
        <v>3.5960000000000001</v>
      </c>
      <c r="Q65" s="75">
        <v>30</v>
      </c>
      <c r="S65" s="2" t="s">
        <v>5804</v>
      </c>
      <c r="T65" s="27">
        <v>1</v>
      </c>
      <c r="U65" s="27">
        <v>1.071</v>
      </c>
      <c r="V65" s="27">
        <v>-7.0720000000000005E-2</v>
      </c>
      <c r="W65" s="27">
        <v>4.2049999999999997E-2</v>
      </c>
      <c r="X65" s="27">
        <v>7</v>
      </c>
      <c r="Y65" s="27">
        <v>9</v>
      </c>
      <c r="Z65" s="27">
        <v>1.6819999999999999</v>
      </c>
      <c r="AA65" s="75">
        <v>30</v>
      </c>
    </row>
    <row r="66" spans="7:27" x14ac:dyDescent="0.2">
      <c r="I66" s="2" t="s">
        <v>5805</v>
      </c>
      <c r="J66" s="27">
        <v>1</v>
      </c>
      <c r="K66" s="27">
        <v>1.085</v>
      </c>
      <c r="L66" s="27">
        <v>-8.4720000000000004E-2</v>
      </c>
      <c r="M66" s="27">
        <v>2.6280000000000001E-2</v>
      </c>
      <c r="N66" s="27">
        <v>7</v>
      </c>
      <c r="O66" s="27">
        <v>6</v>
      </c>
      <c r="P66" s="27">
        <v>3.2240000000000002</v>
      </c>
      <c r="Q66" s="75">
        <v>30</v>
      </c>
      <c r="S66" s="2" t="s">
        <v>5805</v>
      </c>
      <c r="T66" s="27">
        <v>1</v>
      </c>
      <c r="U66" s="27">
        <v>1.127</v>
      </c>
      <c r="V66" s="27">
        <v>-0.12690000000000001</v>
      </c>
      <c r="W66" s="27">
        <v>4.6420000000000003E-2</v>
      </c>
      <c r="X66" s="27">
        <v>7</v>
      </c>
      <c r="Y66" s="27">
        <v>6</v>
      </c>
      <c r="Z66" s="27">
        <v>2.7330000000000001</v>
      </c>
      <c r="AA66" s="75">
        <v>30</v>
      </c>
    </row>
    <row r="67" spans="7:27" x14ac:dyDescent="0.2">
      <c r="G67"/>
      <c r="I67" s="3" t="s">
        <v>5806</v>
      </c>
      <c r="J67" s="73">
        <v>1</v>
      </c>
      <c r="K67" s="73">
        <v>1.089</v>
      </c>
      <c r="L67" s="73">
        <v>-8.9120000000000005E-2</v>
      </c>
      <c r="M67" s="73">
        <v>2.6280000000000001E-2</v>
      </c>
      <c r="N67" s="73">
        <v>7</v>
      </c>
      <c r="O67" s="73">
        <v>6</v>
      </c>
      <c r="P67" s="73">
        <v>3.3919999999999999</v>
      </c>
      <c r="Q67" s="88">
        <v>30</v>
      </c>
      <c r="S67" s="3" t="s">
        <v>5806</v>
      </c>
      <c r="T67" s="73">
        <v>1</v>
      </c>
      <c r="U67" s="73">
        <v>1.133</v>
      </c>
      <c r="V67" s="73">
        <v>-0.13300000000000001</v>
      </c>
      <c r="W67" s="73">
        <v>4.6420000000000003E-2</v>
      </c>
      <c r="X67" s="73">
        <v>7</v>
      </c>
      <c r="Y67" s="73">
        <v>6</v>
      </c>
      <c r="Z67" s="73">
        <v>2.8650000000000002</v>
      </c>
      <c r="AA67" s="88">
        <v>30</v>
      </c>
    </row>
    <row r="75" spans="7:27" x14ac:dyDescent="0.2">
      <c r="G75" s="241"/>
    </row>
  </sheetData>
  <conditionalFormatting sqref="F27:F32">
    <cfRule type="duplicateValues" dxfId="0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5A22-7312-AE4D-93A2-962ECCB3DD30}">
  <dimension ref="A2:AG139"/>
  <sheetViews>
    <sheetView zoomScale="63" zoomScaleNormal="75" workbookViewId="0"/>
  </sheetViews>
  <sheetFormatPr baseColWidth="10" defaultColWidth="20.33203125" defaultRowHeight="18" x14ac:dyDescent="0.2"/>
  <cols>
    <col min="1" max="9" width="13.5" style="299" customWidth="1"/>
    <col min="10" max="11" width="20.33203125" style="299"/>
    <col min="12" max="12" width="15.6640625" style="299" customWidth="1"/>
    <col min="13" max="13" width="21.5" style="299" customWidth="1"/>
    <col min="14" max="14" width="41" style="299" customWidth="1"/>
    <col min="15" max="15" width="25.5" style="299" customWidth="1"/>
    <col min="16" max="20" width="20.33203125" style="299"/>
    <col min="21" max="21" width="52.6640625" style="299" customWidth="1"/>
    <col min="22" max="23" width="18.33203125" style="299" customWidth="1"/>
    <col min="24" max="24" width="28.6640625" style="299" customWidth="1"/>
    <col min="25" max="25" width="11.33203125" style="299" customWidth="1"/>
    <col min="26" max="27" width="20.33203125" style="299"/>
    <col min="28" max="28" width="3" style="299" customWidth="1"/>
    <col min="29" max="29" width="36.6640625" style="299" customWidth="1"/>
    <col min="30" max="30" width="45.6640625" style="299" customWidth="1"/>
    <col min="31" max="16384" width="20.33203125" style="299"/>
  </cols>
  <sheetData>
    <row r="2" spans="1:33" x14ac:dyDescent="0.2">
      <c r="A2" s="318" t="s">
        <v>5993</v>
      </c>
      <c r="B2" s="318"/>
      <c r="C2" s="318"/>
      <c r="D2" s="318"/>
      <c r="E2" s="318"/>
      <c r="F2" s="318" t="s">
        <v>5995</v>
      </c>
      <c r="G2" s="318"/>
      <c r="H2" s="318"/>
      <c r="I2" s="318"/>
      <c r="J2" s="318"/>
      <c r="K2" s="318"/>
    </row>
    <row r="3" spans="1:33" ht="19" x14ac:dyDescent="0.25">
      <c r="A3" s="401" t="s">
        <v>5990</v>
      </c>
      <c r="B3" s="401"/>
      <c r="C3" s="401" t="s">
        <v>5991</v>
      </c>
      <c r="D3" s="401"/>
      <c r="E3" s="301"/>
      <c r="F3" s="301" t="s">
        <v>5994</v>
      </c>
      <c r="G3" s="301"/>
      <c r="H3" s="301" t="s">
        <v>5991</v>
      </c>
      <c r="I3" s="301"/>
      <c r="L3" s="300"/>
      <c r="M3" s="300"/>
      <c r="P3" s="300"/>
      <c r="Q3" s="300"/>
      <c r="R3" s="300"/>
      <c r="S3" s="300"/>
      <c r="T3" s="300"/>
      <c r="U3" s="300"/>
      <c r="V3" s="300"/>
      <c r="W3" s="301"/>
      <c r="X3" s="301"/>
      <c r="Y3" s="301"/>
      <c r="AG3" s="301"/>
    </row>
    <row r="4" spans="1:33" ht="19" x14ac:dyDescent="0.25">
      <c r="A4" s="301" t="s">
        <v>5996</v>
      </c>
      <c r="B4" s="301" t="s">
        <v>5997</v>
      </c>
      <c r="C4" s="301" t="s">
        <v>5996</v>
      </c>
      <c r="D4" s="301" t="s">
        <v>5997</v>
      </c>
      <c r="E4" s="301"/>
      <c r="F4" s="301" t="s">
        <v>5996</v>
      </c>
      <c r="G4" s="301" t="s">
        <v>5997</v>
      </c>
      <c r="H4" s="301" t="s">
        <v>5996</v>
      </c>
      <c r="I4" s="301" t="s">
        <v>5997</v>
      </c>
      <c r="J4" s="367"/>
      <c r="K4" s="367"/>
      <c r="L4" s="302"/>
      <c r="M4" s="302"/>
      <c r="N4" s="302"/>
      <c r="O4" s="398" t="s">
        <v>5898</v>
      </c>
      <c r="P4" s="399" t="s">
        <v>5901</v>
      </c>
      <c r="Q4" s="399" t="s">
        <v>5902</v>
      </c>
      <c r="R4" s="400" t="s">
        <v>5904</v>
      </c>
      <c r="S4" s="300"/>
      <c r="AG4" s="303"/>
    </row>
    <row r="5" spans="1:33" ht="21" x14ac:dyDescent="0.25">
      <c r="A5" s="396">
        <v>1.5792532160833099</v>
      </c>
      <c r="B5" s="396">
        <v>3.6423067348417403E-2</v>
      </c>
      <c r="C5" s="396">
        <v>363.02983150170201</v>
      </c>
      <c r="D5" s="396">
        <v>7.9220927591933101</v>
      </c>
      <c r="E5" s="396"/>
      <c r="F5" s="396">
        <v>1.5254137229397799</v>
      </c>
      <c r="G5" s="396">
        <v>4.4633936118255599E-2</v>
      </c>
      <c r="H5" s="396">
        <v>231.412508742245</v>
      </c>
      <c r="I5" s="396">
        <v>14.088496407240999</v>
      </c>
      <c r="J5" s="367"/>
      <c r="K5" s="367"/>
      <c r="L5" s="286" t="s">
        <v>5913</v>
      </c>
      <c r="M5" s="336" t="s">
        <v>5912</v>
      </c>
      <c r="N5" s="304" t="s">
        <v>5917</v>
      </c>
      <c r="O5" s="305" t="s">
        <v>5914</v>
      </c>
      <c r="P5" s="306" t="s">
        <v>5915</v>
      </c>
      <c r="Q5" s="307" t="s">
        <v>5916</v>
      </c>
      <c r="R5" s="308" t="s">
        <v>5903</v>
      </c>
      <c r="S5" s="300"/>
      <c r="AG5" s="303"/>
    </row>
    <row r="6" spans="1:33" ht="19" x14ac:dyDescent="0.25">
      <c r="A6" s="396">
        <v>1.5771428571428601</v>
      </c>
      <c r="B6" s="396">
        <v>3.5302386653048801E-2</v>
      </c>
      <c r="C6" s="396">
        <v>358.44884760476998</v>
      </c>
      <c r="D6" s="396">
        <v>7.6543547076323799</v>
      </c>
      <c r="E6" s="396"/>
      <c r="F6" s="396">
        <v>1.5249934050909499</v>
      </c>
      <c r="G6" s="396">
        <v>4.3660075692329499E-2</v>
      </c>
      <c r="H6" s="396">
        <v>227.97585768956299</v>
      </c>
      <c r="I6" s="396">
        <v>13.5804859185372</v>
      </c>
      <c r="J6" s="367"/>
      <c r="K6" s="367"/>
      <c r="L6" s="304" t="s">
        <v>2925</v>
      </c>
      <c r="M6" s="304" t="s">
        <v>2981</v>
      </c>
      <c r="N6" s="309" t="s">
        <v>5886</v>
      </c>
      <c r="O6" s="310">
        <v>227.874036455469</v>
      </c>
      <c r="P6" s="310">
        <v>207.22170899334401</v>
      </c>
      <c r="Q6" s="311">
        <v>1.7031058721103101</v>
      </c>
      <c r="R6" s="312">
        <v>42.693818846637299</v>
      </c>
      <c r="S6" s="300"/>
      <c r="AG6" s="303"/>
    </row>
    <row r="7" spans="1:33" ht="19" x14ac:dyDescent="0.25">
      <c r="A7" s="396">
        <v>1.5728571428571401</v>
      </c>
      <c r="B7" s="396">
        <v>3.55711417085392E-2</v>
      </c>
      <c r="C7" s="396">
        <v>353.066907692482</v>
      </c>
      <c r="D7" s="396">
        <v>7.7779106287159401</v>
      </c>
      <c r="E7" s="396"/>
      <c r="F7" s="396">
        <v>1.5242037078085999</v>
      </c>
      <c r="G7" s="396">
        <v>4.5922949629365301E-2</v>
      </c>
      <c r="H7" s="396">
        <v>224.429846677298</v>
      </c>
      <c r="I7" s="396">
        <v>14.0700444818313</v>
      </c>
      <c r="J7" s="367"/>
      <c r="K7" s="367"/>
      <c r="L7" s="313" t="s">
        <v>2925</v>
      </c>
      <c r="M7" s="313" t="s">
        <v>2981</v>
      </c>
      <c r="N7" s="314" t="s">
        <v>5887</v>
      </c>
      <c r="O7" s="315">
        <v>216.788620077709</v>
      </c>
      <c r="P7" s="315">
        <v>201.656399931289</v>
      </c>
      <c r="Q7" s="316">
        <v>1.8996695758022999</v>
      </c>
      <c r="R7" s="317">
        <v>41.397373687720197</v>
      </c>
      <c r="S7" s="300"/>
      <c r="AG7" s="303"/>
    </row>
    <row r="8" spans="1:33" ht="19" x14ac:dyDescent="0.25">
      <c r="A8" s="396">
        <v>1.57</v>
      </c>
      <c r="B8" s="396">
        <v>3.5657097069567698E-2</v>
      </c>
      <c r="C8" s="396">
        <v>348.27551116950502</v>
      </c>
      <c r="D8" s="396">
        <v>7.7771495404538102</v>
      </c>
      <c r="E8" s="396"/>
      <c r="F8" s="396">
        <v>1.5255856563930901</v>
      </c>
      <c r="G8" s="396">
        <v>4.3789880583086603E-2</v>
      </c>
      <c r="H8" s="396">
        <v>221.546776869089</v>
      </c>
      <c r="I8" s="396">
        <v>13.231190711956</v>
      </c>
      <c r="J8" s="367"/>
      <c r="K8" s="367"/>
      <c r="L8" s="313" t="s">
        <v>2925</v>
      </c>
      <c r="M8" s="313" t="s">
        <v>2981</v>
      </c>
      <c r="N8" s="314" t="s">
        <v>5888</v>
      </c>
      <c r="O8" s="315">
        <v>210.792454388772</v>
      </c>
      <c r="P8" s="315">
        <v>220.82712290145901</v>
      </c>
      <c r="Q8" s="316">
        <v>1.9035729573289999</v>
      </c>
      <c r="R8" s="317">
        <v>38.413174202069698</v>
      </c>
      <c r="S8" s="300"/>
    </row>
    <row r="9" spans="1:33" ht="19" x14ac:dyDescent="0.25">
      <c r="A9" s="396">
        <v>1.5657142857142901</v>
      </c>
      <c r="B9" s="396">
        <v>3.3513120590310301E-2</v>
      </c>
      <c r="C9" s="396">
        <v>343.08156623135199</v>
      </c>
      <c r="D9" s="396">
        <v>7.4545237404357003</v>
      </c>
      <c r="E9" s="396"/>
      <c r="F9" s="396">
        <v>1.52617788915578</v>
      </c>
      <c r="G9" s="396">
        <v>4.5970459595108697E-2</v>
      </c>
      <c r="H9" s="396">
        <v>218.41641615164599</v>
      </c>
      <c r="I9" s="396">
        <v>13.688053926424001</v>
      </c>
      <c r="J9" s="367"/>
      <c r="K9" s="367"/>
      <c r="L9" s="313" t="s">
        <v>2925</v>
      </c>
      <c r="M9" s="313" t="s">
        <v>2981</v>
      </c>
      <c r="N9" s="314" t="s">
        <v>5889</v>
      </c>
      <c r="O9" s="315">
        <v>252.39355576200799</v>
      </c>
      <c r="P9" s="315">
        <v>245.98928518488799</v>
      </c>
      <c r="Q9" s="316">
        <v>1.95959380240317</v>
      </c>
      <c r="R9" s="317">
        <v>34.317800600942299</v>
      </c>
      <c r="S9" s="300"/>
    </row>
    <row r="10" spans="1:33" ht="19" x14ac:dyDescent="0.25">
      <c r="A10" s="396">
        <v>1.5657142857142901</v>
      </c>
      <c r="B10" s="396">
        <v>3.3513120590310301E-2</v>
      </c>
      <c r="C10" s="396">
        <v>338.382727238364</v>
      </c>
      <c r="D10" s="396">
        <v>7.3222183605897104</v>
      </c>
      <c r="E10" s="396"/>
      <c r="F10" s="396">
        <v>1.52282165799008</v>
      </c>
      <c r="G10" s="396">
        <v>4.4005566748909097E-2</v>
      </c>
      <c r="H10" s="396">
        <v>214.123956910289</v>
      </c>
      <c r="I10" s="396">
        <v>12.876083640193199</v>
      </c>
      <c r="J10" s="367"/>
      <c r="K10" s="367"/>
      <c r="L10" s="313" t="s">
        <v>2925</v>
      </c>
      <c r="M10" s="313" t="s">
        <v>2981</v>
      </c>
      <c r="N10" s="314" t="s">
        <v>5890</v>
      </c>
      <c r="O10" s="315">
        <v>243.71155413295901</v>
      </c>
      <c r="P10" s="315">
        <v>242.184346293087</v>
      </c>
      <c r="Q10" s="316">
        <v>2.3511976356446902</v>
      </c>
      <c r="R10" s="317">
        <v>37.710611306494997</v>
      </c>
      <c r="S10" s="300"/>
    </row>
    <row r="11" spans="1:33" ht="19" x14ac:dyDescent="0.25">
      <c r="A11" s="396">
        <v>1.5614285714285701</v>
      </c>
      <c r="B11" s="396">
        <v>3.4532839541554103E-2</v>
      </c>
      <c r="C11" s="396">
        <v>333.66907427427498</v>
      </c>
      <c r="D11" s="396">
        <v>7.4816300191843599</v>
      </c>
      <c r="E11" s="396"/>
      <c r="F11" s="396">
        <v>1.5216369630598601</v>
      </c>
      <c r="G11" s="396">
        <v>4.2785593930672203E-2</v>
      </c>
      <c r="H11" s="396">
        <v>210.48856471187699</v>
      </c>
      <c r="I11" s="396">
        <v>12.3169267161727</v>
      </c>
      <c r="J11" s="367"/>
      <c r="K11" s="367"/>
      <c r="L11" s="313" t="s">
        <v>2925</v>
      </c>
      <c r="M11" s="313" t="s">
        <v>2981</v>
      </c>
      <c r="N11" s="314" t="s">
        <v>5891</v>
      </c>
      <c r="O11" s="315">
        <v>275.23620826252301</v>
      </c>
      <c r="P11" s="315">
        <v>270.42525681510801</v>
      </c>
      <c r="Q11" s="316">
        <v>2.1125358586909599</v>
      </c>
      <c r="R11" s="317">
        <v>31.6807972534268</v>
      </c>
      <c r="S11" s="300"/>
    </row>
    <row r="12" spans="1:33" ht="19" x14ac:dyDescent="0.25">
      <c r="A12" s="396">
        <v>1.56</v>
      </c>
      <c r="B12" s="396">
        <v>3.4226138716317002E-2</v>
      </c>
      <c r="C12" s="396">
        <v>328.85314208575602</v>
      </c>
      <c r="D12" s="396">
        <v>7.4363007640683199</v>
      </c>
      <c r="E12" s="396"/>
      <c r="F12" s="396">
        <v>1.51650241842884</v>
      </c>
      <c r="G12" s="396">
        <v>4.2324103603519403E-2</v>
      </c>
      <c r="H12" s="396">
        <v>205.74712132426899</v>
      </c>
      <c r="I12" s="396">
        <v>11.953227752141601</v>
      </c>
      <c r="J12" s="367"/>
      <c r="K12" s="367"/>
      <c r="L12" s="313" t="s">
        <v>2937</v>
      </c>
      <c r="M12" s="313" t="s">
        <v>2981</v>
      </c>
      <c r="N12" s="314" t="s">
        <v>5892</v>
      </c>
      <c r="O12" s="315">
        <v>214.72492478452301</v>
      </c>
      <c r="P12" s="315">
        <v>224.47605037112399</v>
      </c>
      <c r="Q12" s="316">
        <v>2.0247624811428699</v>
      </c>
      <c r="R12" s="317">
        <v>39.748678078877198</v>
      </c>
      <c r="S12" s="300"/>
    </row>
    <row r="13" spans="1:33" ht="19" x14ac:dyDescent="0.25">
      <c r="A13" s="396">
        <v>1.56</v>
      </c>
      <c r="B13" s="396">
        <v>3.4226138716317002E-2</v>
      </c>
      <c r="C13" s="396">
        <v>324.96563299125199</v>
      </c>
      <c r="D13" s="396">
        <v>7.5554952099591297</v>
      </c>
      <c r="E13" s="396"/>
      <c r="F13" s="396">
        <v>1.5202547244431499</v>
      </c>
      <c r="G13" s="396">
        <v>4.27036079094643E-2</v>
      </c>
      <c r="H13" s="396">
        <v>203.52549420618601</v>
      </c>
      <c r="I13" s="396">
        <v>11.8983403888135</v>
      </c>
      <c r="J13" s="367"/>
      <c r="K13" s="367"/>
      <c r="L13" s="313" t="s">
        <v>2937</v>
      </c>
      <c r="M13" s="313" t="s">
        <v>2981</v>
      </c>
      <c r="N13" s="314" t="s">
        <v>5893</v>
      </c>
      <c r="O13" s="315">
        <v>270.50068808270601</v>
      </c>
      <c r="P13" s="315">
        <v>263.76736302356898</v>
      </c>
      <c r="Q13" s="316">
        <v>2.49974143700768</v>
      </c>
      <c r="R13" s="317">
        <v>32.430010439166502</v>
      </c>
      <c r="S13" s="300"/>
    </row>
    <row r="14" spans="1:33" ht="19" x14ac:dyDescent="0.25">
      <c r="A14" s="396">
        <v>1.56</v>
      </c>
      <c r="B14" s="396">
        <v>3.4226138716317002E-2</v>
      </c>
      <c r="C14" s="396">
        <v>320.58629661206101</v>
      </c>
      <c r="D14" s="396">
        <v>7.55549520995904</v>
      </c>
      <c r="E14" s="396"/>
      <c r="F14" s="396">
        <v>1.5141321506873</v>
      </c>
      <c r="G14" s="396">
        <v>4.49589154517894E-2</v>
      </c>
      <c r="H14" s="396">
        <v>198.56781039011699</v>
      </c>
      <c r="I14" s="396">
        <v>12.275048348518199</v>
      </c>
      <c r="J14" s="367"/>
      <c r="K14" s="367"/>
      <c r="L14" s="313" t="s">
        <v>2937</v>
      </c>
      <c r="M14" s="313" t="s">
        <v>2981</v>
      </c>
      <c r="N14" s="314" t="s">
        <v>5894</v>
      </c>
      <c r="O14" s="315">
        <v>247.55885209007101</v>
      </c>
      <c r="P14" s="315">
        <v>315.18527925431903</v>
      </c>
      <c r="Q14" s="316">
        <v>2.7253501242974898</v>
      </c>
      <c r="R14" s="317">
        <v>34.697154444566699</v>
      </c>
      <c r="S14" s="319"/>
    </row>
    <row r="15" spans="1:33" ht="19" x14ac:dyDescent="0.25">
      <c r="A15" s="396">
        <v>1.5585714285714301</v>
      </c>
      <c r="B15" s="396">
        <v>3.41863639919954E-2</v>
      </c>
      <c r="C15" s="396">
        <v>316.60952202978001</v>
      </c>
      <c r="D15" s="396">
        <v>7.5283664284070104</v>
      </c>
      <c r="E15" s="396"/>
      <c r="F15" s="396">
        <v>1.5163049076894699</v>
      </c>
      <c r="G15" s="396">
        <v>4.45488706580651E-2</v>
      </c>
      <c r="H15" s="396">
        <v>195.896517828415</v>
      </c>
      <c r="I15" s="396">
        <v>11.980867324517799</v>
      </c>
      <c r="J15" s="367"/>
      <c r="K15" s="367"/>
      <c r="L15" s="320" t="s">
        <v>2937</v>
      </c>
      <c r="M15" s="320" t="s">
        <v>2981</v>
      </c>
      <c r="N15" s="321" t="s">
        <v>5895</v>
      </c>
      <c r="O15" s="322">
        <v>206.85606494995301</v>
      </c>
      <c r="P15" s="322">
        <v>188.369006801637</v>
      </c>
      <c r="Q15" s="323">
        <v>1.3629227754784401</v>
      </c>
      <c r="R15" s="324">
        <v>41.356906772256004</v>
      </c>
      <c r="S15" s="300"/>
    </row>
    <row r="16" spans="1:33" ht="19" x14ac:dyDescent="0.25">
      <c r="A16" s="396">
        <v>1.55571428571429</v>
      </c>
      <c r="B16" s="396">
        <v>3.4216199369885097E-2</v>
      </c>
      <c r="C16" s="396">
        <v>311.14494977223001</v>
      </c>
      <c r="D16" s="396">
        <v>7.3570884456987198</v>
      </c>
      <c r="E16" s="396"/>
      <c r="F16" s="396">
        <v>1.5089955257177801</v>
      </c>
      <c r="G16" s="396">
        <v>4.4318812846171597E-2</v>
      </c>
      <c r="H16" s="396">
        <v>190.70322990481401</v>
      </c>
      <c r="I16" s="396">
        <v>11.663847995462101</v>
      </c>
      <c r="J16" s="367"/>
      <c r="K16" s="367"/>
      <c r="L16" s="304" t="s">
        <v>2925</v>
      </c>
      <c r="M16" s="304" t="s">
        <v>2290</v>
      </c>
      <c r="N16" s="309" t="s">
        <v>5905</v>
      </c>
      <c r="O16" s="327">
        <v>201</v>
      </c>
      <c r="P16" s="327">
        <v>146</v>
      </c>
      <c r="Q16" s="327">
        <v>1.046</v>
      </c>
      <c r="R16" s="328">
        <v>47</v>
      </c>
      <c r="S16" s="319"/>
    </row>
    <row r="17" spans="1:22" ht="19" x14ac:dyDescent="0.25">
      <c r="A17" s="396">
        <v>1.5542857142857101</v>
      </c>
      <c r="B17" s="396">
        <v>3.3155990829579499E-2</v>
      </c>
      <c r="C17" s="396">
        <v>305.41080411431699</v>
      </c>
      <c r="D17" s="396">
        <v>7.5044335569365002</v>
      </c>
      <c r="E17" s="396"/>
      <c r="F17" s="396">
        <v>1.5115640175609899</v>
      </c>
      <c r="G17" s="396">
        <v>4.5701172355983199E-2</v>
      </c>
      <c r="H17" s="396">
        <v>188.136057086157</v>
      </c>
      <c r="I17" s="396">
        <v>11.8439250003136</v>
      </c>
      <c r="J17" s="367"/>
      <c r="K17" s="367"/>
      <c r="L17" s="313" t="s">
        <v>2925</v>
      </c>
      <c r="M17" s="313" t="s">
        <v>2290</v>
      </c>
      <c r="N17" s="314" t="s">
        <v>5906</v>
      </c>
      <c r="O17" s="329">
        <v>225</v>
      </c>
      <c r="P17" s="329">
        <v>183</v>
      </c>
      <c r="Q17" s="329">
        <v>1.9430000000000001</v>
      </c>
      <c r="R17" s="330">
        <v>42</v>
      </c>
      <c r="S17" s="300"/>
    </row>
    <row r="18" spans="1:22" ht="19" x14ac:dyDescent="0.25">
      <c r="A18" s="396">
        <v>1.55285714285714</v>
      </c>
      <c r="B18" s="396">
        <v>3.2857142857142897E-2</v>
      </c>
      <c r="C18" s="396">
        <v>300.94450669358201</v>
      </c>
      <c r="D18" s="396">
        <v>7.4261042260543499</v>
      </c>
      <c r="E18" s="396"/>
      <c r="F18" s="396">
        <v>1.5097858692258901</v>
      </c>
      <c r="G18" s="396">
        <v>4.4242695538897099E-2</v>
      </c>
      <c r="H18" s="396">
        <v>184.43971832370801</v>
      </c>
      <c r="I18" s="396">
        <v>11.255001570625501</v>
      </c>
      <c r="J18" s="367"/>
      <c r="K18" s="367"/>
      <c r="L18" s="313" t="s">
        <v>2925</v>
      </c>
      <c r="M18" s="313" t="s">
        <v>2290</v>
      </c>
      <c r="N18" s="314" t="s">
        <v>5907</v>
      </c>
      <c r="O18" s="329">
        <v>186</v>
      </c>
      <c r="P18" s="329">
        <v>173</v>
      </c>
      <c r="Q18" s="329">
        <v>1.5349999999999999</v>
      </c>
      <c r="R18" s="330">
        <v>46</v>
      </c>
      <c r="S18" s="300"/>
    </row>
    <row r="19" spans="1:22" ht="19" x14ac:dyDescent="0.25">
      <c r="A19" s="396">
        <v>1.55</v>
      </c>
      <c r="B19" s="396">
        <v>3.4226138716317002E-2</v>
      </c>
      <c r="C19" s="396">
        <v>297.13493035174298</v>
      </c>
      <c r="D19" s="396">
        <v>7.0065070155128799</v>
      </c>
      <c r="E19" s="396"/>
      <c r="F19" s="396">
        <v>1.5066242900648199</v>
      </c>
      <c r="G19" s="396">
        <v>4.1631639486366799E-2</v>
      </c>
      <c r="H19" s="396">
        <v>180.41458989468299</v>
      </c>
      <c r="I19" s="396">
        <v>10.383177419917599</v>
      </c>
      <c r="J19" s="367"/>
      <c r="K19" s="367"/>
      <c r="L19" s="313" t="s">
        <v>2937</v>
      </c>
      <c r="M19" s="313" t="s">
        <v>2290</v>
      </c>
      <c r="N19" s="314" t="s">
        <v>5908</v>
      </c>
      <c r="O19" s="329">
        <v>208</v>
      </c>
      <c r="P19" s="329">
        <v>207</v>
      </c>
      <c r="Q19" s="329">
        <v>1.5569999999999999</v>
      </c>
      <c r="R19" s="330">
        <v>38</v>
      </c>
      <c r="S19" s="300"/>
    </row>
    <row r="20" spans="1:22" ht="19" x14ac:dyDescent="0.25">
      <c r="A20" s="396">
        <v>1.54857142857143</v>
      </c>
      <c r="B20" s="396">
        <v>3.41863639919954E-2</v>
      </c>
      <c r="C20" s="396">
        <v>292.61827180850202</v>
      </c>
      <c r="D20" s="396">
        <v>6.9967440877322797</v>
      </c>
      <c r="E20" s="396"/>
      <c r="F20" s="396">
        <v>1.5129469029234801</v>
      </c>
      <c r="G20" s="396">
        <v>4.3166758015573799E-2</v>
      </c>
      <c r="H20" s="396">
        <v>178.744888673573</v>
      </c>
      <c r="I20" s="396">
        <v>10.6181676438173</v>
      </c>
      <c r="J20" s="367"/>
      <c r="K20" s="367"/>
      <c r="L20" s="313" t="s">
        <v>2937</v>
      </c>
      <c r="M20" s="313" t="s">
        <v>2290</v>
      </c>
      <c r="N20" s="314" t="s">
        <v>5909</v>
      </c>
      <c r="O20" s="329">
        <v>236</v>
      </c>
      <c r="P20" s="329">
        <v>212</v>
      </c>
      <c r="Q20" s="329">
        <v>1.6679999999999999</v>
      </c>
      <c r="R20" s="330">
        <v>39</v>
      </c>
      <c r="S20" s="300"/>
    </row>
    <row r="21" spans="1:22" ht="19" x14ac:dyDescent="0.25">
      <c r="A21" s="396">
        <v>1.54571428571429</v>
      </c>
      <c r="B21" s="396">
        <v>3.4285714285714301E-2</v>
      </c>
      <c r="C21" s="396">
        <v>287.83008147646399</v>
      </c>
      <c r="D21" s="396">
        <v>7.0756144782146402</v>
      </c>
      <c r="E21" s="396"/>
      <c r="F21" s="396">
        <v>1.4989156324960899</v>
      </c>
      <c r="G21" s="396">
        <v>4.55875081766084E-2</v>
      </c>
      <c r="H21" s="396">
        <v>172.12203338482701</v>
      </c>
      <c r="I21" s="396">
        <v>10.9076343764028</v>
      </c>
      <c r="J21" s="367"/>
      <c r="K21" s="367"/>
      <c r="L21" s="313" t="s">
        <v>2937</v>
      </c>
      <c r="M21" s="313" t="s">
        <v>2290</v>
      </c>
      <c r="N21" s="314" t="s">
        <v>5910</v>
      </c>
      <c r="O21" s="329">
        <v>183</v>
      </c>
      <c r="P21" s="329">
        <v>170</v>
      </c>
      <c r="Q21" s="329">
        <v>1.524</v>
      </c>
      <c r="R21" s="330">
        <v>47</v>
      </c>
      <c r="S21" s="300"/>
    </row>
    <row r="22" spans="1:22" ht="19" x14ac:dyDescent="0.25">
      <c r="A22" s="396">
        <v>1.54428571428571</v>
      </c>
      <c r="B22" s="396">
        <v>3.32277238560372E-2</v>
      </c>
      <c r="C22" s="396">
        <v>283.12439308928998</v>
      </c>
      <c r="D22" s="396">
        <v>7.1062184128944699</v>
      </c>
      <c r="E22" s="396"/>
      <c r="F22" s="396">
        <v>1.4939724437286801</v>
      </c>
      <c r="G22" s="396">
        <v>4.2058482392039298E-2</v>
      </c>
      <c r="H22" s="396">
        <v>167.77565803093299</v>
      </c>
      <c r="I22" s="396">
        <v>9.8443222888322008</v>
      </c>
      <c r="J22" s="367"/>
      <c r="K22" s="367"/>
      <c r="L22" s="320" t="s">
        <v>2937</v>
      </c>
      <c r="M22" s="320" t="s">
        <v>2290</v>
      </c>
      <c r="N22" s="321" t="s">
        <v>5911</v>
      </c>
      <c r="O22" s="331">
        <v>232</v>
      </c>
      <c r="P22" s="331">
        <v>312</v>
      </c>
      <c r="Q22" s="331">
        <v>3.048</v>
      </c>
      <c r="R22" s="332">
        <v>36</v>
      </c>
      <c r="S22" s="300"/>
    </row>
    <row r="23" spans="1:22" ht="19" x14ac:dyDescent="0.25">
      <c r="A23" s="396">
        <v>1.54428571428571</v>
      </c>
      <c r="B23" s="396">
        <v>3.32277238560372E-2</v>
      </c>
      <c r="C23" s="396">
        <v>279.06784509989302</v>
      </c>
      <c r="D23" s="396">
        <v>7.0157255399956897</v>
      </c>
      <c r="E23" s="396"/>
      <c r="F23" s="396">
        <v>1.4973339611227701</v>
      </c>
      <c r="G23" s="396">
        <v>4.3300319529356299E-2</v>
      </c>
      <c r="H23" s="396">
        <v>165.3829085246</v>
      </c>
      <c r="I23" s="396">
        <v>9.9661378219147103</v>
      </c>
      <c r="J23" s="367"/>
      <c r="K23" s="367"/>
      <c r="S23" s="300"/>
    </row>
    <row r="24" spans="1:22" ht="19" x14ac:dyDescent="0.25">
      <c r="A24" s="396">
        <v>1.54</v>
      </c>
      <c r="B24" s="396">
        <v>3.15473944286703E-2</v>
      </c>
      <c r="C24" s="396">
        <v>274.47018741783597</v>
      </c>
      <c r="D24" s="396">
        <v>6.9498404146731003</v>
      </c>
      <c r="E24" s="396"/>
      <c r="F24" s="396">
        <v>1.4953566748554601</v>
      </c>
      <c r="G24" s="396">
        <v>4.3009765065376099E-2</v>
      </c>
      <c r="H24" s="396">
        <v>161.756416147311</v>
      </c>
      <c r="I24" s="396">
        <v>9.6960714911954007</v>
      </c>
      <c r="J24" s="367"/>
      <c r="K24" s="367"/>
      <c r="S24" s="300"/>
    </row>
    <row r="25" spans="1:22" ht="19" x14ac:dyDescent="0.25">
      <c r="A25" s="396">
        <v>1.53571428571429</v>
      </c>
      <c r="B25" s="396">
        <v>3.3299302356280203E-2</v>
      </c>
      <c r="C25" s="396">
        <v>269.79972247995101</v>
      </c>
      <c r="D25" s="396">
        <v>7.42836268516273</v>
      </c>
      <c r="E25" s="396"/>
      <c r="F25" s="396">
        <v>1.49239033298622</v>
      </c>
      <c r="G25" s="396">
        <v>4.3788229697533702E-2</v>
      </c>
      <c r="H25" s="396">
        <v>157.92975564719501</v>
      </c>
      <c r="I25" s="396">
        <v>9.6588092219772594</v>
      </c>
      <c r="J25" s="367"/>
      <c r="K25" s="367"/>
      <c r="P25" s="367"/>
      <c r="Q25" s="300"/>
      <c r="R25" s="300"/>
      <c r="S25" s="300"/>
    </row>
    <row r="26" spans="1:22" ht="19" x14ac:dyDescent="0.25">
      <c r="A26" s="396">
        <v>1.53285714285714</v>
      </c>
      <c r="B26" s="396">
        <v>3.2857142857142897E-2</v>
      </c>
      <c r="C26" s="396">
        <v>265.13290247048798</v>
      </c>
      <c r="D26" s="396">
        <v>7.1779152404158904</v>
      </c>
      <c r="E26" s="396"/>
      <c r="F26" s="396">
        <v>1.4894234933041</v>
      </c>
      <c r="G26" s="396">
        <v>4.3298127525779197E-2</v>
      </c>
      <c r="H26" s="396">
        <v>154.13046092862101</v>
      </c>
      <c r="I26" s="396">
        <v>9.3410815606080693</v>
      </c>
      <c r="J26" s="367"/>
      <c r="K26" s="367"/>
      <c r="P26" s="367"/>
      <c r="Q26" s="300"/>
      <c r="R26" s="300"/>
      <c r="S26" s="300"/>
    </row>
    <row r="27" spans="1:22" ht="19" x14ac:dyDescent="0.25">
      <c r="A27" s="396">
        <v>1.52857142857143</v>
      </c>
      <c r="B27" s="396">
        <v>3.3976782789244202E-2</v>
      </c>
      <c r="C27" s="396">
        <v>259.94813915550202</v>
      </c>
      <c r="D27" s="396">
        <v>6.8427403337567201</v>
      </c>
      <c r="E27" s="396"/>
      <c r="F27" s="396">
        <v>1.48566477667745</v>
      </c>
      <c r="G27" s="396">
        <v>4.5757349403838701E-2</v>
      </c>
      <c r="H27" s="396">
        <v>150.191592002313</v>
      </c>
      <c r="I27" s="396">
        <v>9.6457653391686904</v>
      </c>
      <c r="J27" s="367"/>
      <c r="K27" s="367"/>
      <c r="L27" s="349" t="s">
        <v>5762</v>
      </c>
      <c r="M27" s="350" t="s">
        <v>5898</v>
      </c>
      <c r="N27" s="359" t="s">
        <v>5762</v>
      </c>
      <c r="O27" s="360" t="s">
        <v>5902</v>
      </c>
      <c r="P27" s="359" t="s">
        <v>5762</v>
      </c>
      <c r="Q27" s="365" t="s">
        <v>5904</v>
      </c>
      <c r="R27" s="288" t="s">
        <v>5762</v>
      </c>
      <c r="S27" s="290" t="s">
        <v>5901</v>
      </c>
      <c r="T27" s="359" t="s">
        <v>5963</v>
      </c>
      <c r="U27" s="290" t="s">
        <v>5901</v>
      </c>
      <c r="V27" s="368"/>
    </row>
    <row r="28" spans="1:22" ht="19" x14ac:dyDescent="0.25">
      <c r="A28" s="396">
        <v>1.52857142857143</v>
      </c>
      <c r="B28" s="396">
        <v>3.3976782789244202E-2</v>
      </c>
      <c r="C28" s="396">
        <v>255.79321065595701</v>
      </c>
      <c r="D28" s="396">
        <v>6.9976882389565498</v>
      </c>
      <c r="E28" s="396"/>
      <c r="F28" s="396">
        <v>1.4824989132206601</v>
      </c>
      <c r="G28" s="396">
        <v>4.45229889961129E-2</v>
      </c>
      <c r="H28" s="396">
        <v>146.40982828948199</v>
      </c>
      <c r="I28" s="396">
        <v>9.1704431527132009</v>
      </c>
      <c r="J28" s="367"/>
      <c r="K28" s="367"/>
      <c r="L28" s="337"/>
      <c r="M28" s="338"/>
      <c r="N28" s="352"/>
      <c r="O28" s="353"/>
      <c r="P28" s="352"/>
      <c r="Q28" s="362"/>
      <c r="R28" s="341"/>
      <c r="S28" s="344"/>
      <c r="T28" s="352" t="s">
        <v>5964</v>
      </c>
      <c r="U28" s="367" t="s">
        <v>3004</v>
      </c>
      <c r="V28" s="369" t="s">
        <v>3006</v>
      </c>
    </row>
    <row r="29" spans="1:22" ht="19" x14ac:dyDescent="0.25">
      <c r="A29" s="396">
        <v>1.52571428571429</v>
      </c>
      <c r="B29" s="396">
        <v>3.1911868433841001E-2</v>
      </c>
      <c r="C29" s="396">
        <v>250.89111879834201</v>
      </c>
      <c r="D29" s="396">
        <v>6.9351551979649297</v>
      </c>
      <c r="E29" s="396"/>
      <c r="F29" s="396">
        <v>1.47260184088679</v>
      </c>
      <c r="G29" s="396">
        <v>4.1831668526352103E-2</v>
      </c>
      <c r="H29" s="396">
        <v>141.30624823914701</v>
      </c>
      <c r="I29" s="396">
        <v>8.3764910188259094</v>
      </c>
      <c r="J29" s="367"/>
      <c r="K29" s="367"/>
      <c r="L29" s="337" t="s">
        <v>5918</v>
      </c>
      <c r="M29" s="338" t="s">
        <v>3006</v>
      </c>
      <c r="N29" s="352" t="s">
        <v>5918</v>
      </c>
      <c r="O29" s="353" t="s">
        <v>3006</v>
      </c>
      <c r="P29" s="352" t="s">
        <v>5918</v>
      </c>
      <c r="Q29" s="362" t="s">
        <v>3006</v>
      </c>
      <c r="R29" s="341" t="s">
        <v>5918</v>
      </c>
      <c r="S29" s="344" t="s">
        <v>3006</v>
      </c>
      <c r="T29" s="352" t="s">
        <v>5965</v>
      </c>
      <c r="U29" s="367" t="s">
        <v>5371</v>
      </c>
      <c r="V29" s="369">
        <v>1.62</v>
      </c>
    </row>
    <row r="30" spans="1:22" ht="19" x14ac:dyDescent="0.25">
      <c r="A30" s="396">
        <v>1.52285714285714</v>
      </c>
      <c r="B30" s="396">
        <v>3.16012571867373E-2</v>
      </c>
      <c r="C30" s="396">
        <v>246.00664997388299</v>
      </c>
      <c r="D30" s="396">
        <v>6.8424124451066604</v>
      </c>
      <c r="E30" s="396"/>
      <c r="F30" s="396">
        <v>1.46329332746823</v>
      </c>
      <c r="G30" s="396">
        <v>4.1054379182337702E-2</v>
      </c>
      <c r="H30" s="396">
        <v>136.416694400149</v>
      </c>
      <c r="I30" s="396">
        <v>7.9912950211935998</v>
      </c>
      <c r="J30" s="367"/>
      <c r="K30" s="367"/>
      <c r="L30" s="337" t="s">
        <v>5919</v>
      </c>
      <c r="M30" s="338" t="s">
        <v>5919</v>
      </c>
      <c r="N30" s="352" t="s">
        <v>5919</v>
      </c>
      <c r="O30" s="353" t="s">
        <v>5919</v>
      </c>
      <c r="P30" s="352" t="s">
        <v>5919</v>
      </c>
      <c r="Q30" s="362" t="s">
        <v>5919</v>
      </c>
      <c r="R30" s="341" t="s">
        <v>5919</v>
      </c>
      <c r="S30" s="344" t="s">
        <v>5919</v>
      </c>
      <c r="T30" s="352" t="s">
        <v>2934</v>
      </c>
      <c r="U30" s="367"/>
      <c r="V30" s="369">
        <v>0.45</v>
      </c>
    </row>
    <row r="31" spans="1:22" ht="19" x14ac:dyDescent="0.25">
      <c r="A31" s="396">
        <v>1.52142857142857</v>
      </c>
      <c r="B31" s="396">
        <v>3.1200470954059398E-2</v>
      </c>
      <c r="C31" s="396">
        <v>241.979280718025</v>
      </c>
      <c r="D31" s="396">
        <v>6.5876914467282104</v>
      </c>
      <c r="E31" s="396"/>
      <c r="F31" s="396">
        <v>1.47517563036435</v>
      </c>
      <c r="G31" s="396">
        <v>4.0007343122573202E-2</v>
      </c>
      <c r="H31" s="396">
        <v>135.655904020111</v>
      </c>
      <c r="I31" s="396">
        <v>7.6762637038431603</v>
      </c>
      <c r="J31" s="367"/>
      <c r="K31" s="367"/>
      <c r="L31" s="337" t="s">
        <v>5920</v>
      </c>
      <c r="M31" s="338" t="s">
        <v>3004</v>
      </c>
      <c r="N31" s="354" t="s">
        <v>5920</v>
      </c>
      <c r="O31" s="344" t="s">
        <v>3004</v>
      </c>
      <c r="P31" s="354" t="s">
        <v>5920</v>
      </c>
      <c r="Q31" s="363" t="s">
        <v>3004</v>
      </c>
      <c r="R31" s="341" t="s">
        <v>5920</v>
      </c>
      <c r="S31" s="344" t="s">
        <v>3004</v>
      </c>
      <c r="T31" s="352" t="s">
        <v>2935</v>
      </c>
      <c r="U31" s="367"/>
      <c r="V31" s="369" t="s">
        <v>49</v>
      </c>
    </row>
    <row r="32" spans="1:22" ht="19" x14ac:dyDescent="0.25">
      <c r="A32" s="396">
        <v>1.51857142857143</v>
      </c>
      <c r="B32" s="396">
        <v>3.2618178646749901E-2</v>
      </c>
      <c r="C32" s="396">
        <v>238.18750208372001</v>
      </c>
      <c r="D32" s="396">
        <v>6.8785277614226104</v>
      </c>
      <c r="E32" s="396"/>
      <c r="F32" s="396">
        <v>1.4601232882363699</v>
      </c>
      <c r="G32" s="396">
        <v>4.2301513717156403E-2</v>
      </c>
      <c r="H32" s="396">
        <v>129.764740671667</v>
      </c>
      <c r="I32" s="396">
        <v>7.8510485100557696</v>
      </c>
      <c r="J32" s="367"/>
      <c r="K32" s="367"/>
      <c r="L32" s="337"/>
      <c r="M32" s="338"/>
      <c r="N32" s="352"/>
      <c r="O32" s="355"/>
      <c r="P32" s="361"/>
      <c r="Q32" s="363"/>
      <c r="R32" s="341"/>
      <c r="S32" s="344"/>
      <c r="T32" s="352" t="s">
        <v>2938</v>
      </c>
      <c r="U32" s="367"/>
      <c r="V32" s="369" t="s">
        <v>65</v>
      </c>
    </row>
    <row r="33" spans="1:22" ht="19" x14ac:dyDescent="0.25">
      <c r="A33" s="396">
        <v>1.51428571428571</v>
      </c>
      <c r="B33" s="396">
        <v>3.1536610837711303E-2</v>
      </c>
      <c r="C33" s="396">
        <v>233.20347576168501</v>
      </c>
      <c r="D33" s="396">
        <v>6.9409922790883201</v>
      </c>
      <c r="E33" s="396"/>
      <c r="F33" s="396">
        <v>1.4599251406342399</v>
      </c>
      <c r="G33" s="396">
        <v>4.1474361075569503E-2</v>
      </c>
      <c r="H33" s="396">
        <v>126.711038022007</v>
      </c>
      <c r="I33" s="396">
        <v>7.5174985166458503</v>
      </c>
      <c r="J33" s="367"/>
      <c r="K33" s="367"/>
      <c r="L33" s="339" t="s">
        <v>5921</v>
      </c>
      <c r="M33" s="340"/>
      <c r="N33" s="361" t="s">
        <v>5921</v>
      </c>
      <c r="O33" s="355"/>
      <c r="P33" s="361" t="s">
        <v>5921</v>
      </c>
      <c r="Q33" s="366"/>
      <c r="R33" s="343" t="s">
        <v>5940</v>
      </c>
      <c r="S33" s="347"/>
      <c r="T33" s="352"/>
      <c r="U33" s="367"/>
      <c r="V33" s="369"/>
    </row>
    <row r="34" spans="1:22" ht="19" x14ac:dyDescent="0.25">
      <c r="A34" s="396">
        <v>1.51285714285714</v>
      </c>
      <c r="B34" s="396">
        <v>3.1450209001825498E-2</v>
      </c>
      <c r="C34" s="396">
        <v>228.305361574898</v>
      </c>
      <c r="D34" s="396">
        <v>6.6852289710193604</v>
      </c>
      <c r="E34" s="396"/>
      <c r="F34" s="396">
        <v>1.4571508241487401</v>
      </c>
      <c r="G34" s="396">
        <v>4.4790339767676102E-2</v>
      </c>
      <c r="H34" s="396">
        <v>123.203684933451</v>
      </c>
      <c r="I34" s="396">
        <v>7.9101822341234698</v>
      </c>
      <c r="J34" s="367"/>
      <c r="K34" s="367"/>
      <c r="L34" s="337" t="s">
        <v>2934</v>
      </c>
      <c r="M34" s="338">
        <v>5.5300000000000002E-2</v>
      </c>
      <c r="N34" s="352" t="s">
        <v>2934</v>
      </c>
      <c r="O34" s="353">
        <v>0.10879999999999999</v>
      </c>
      <c r="P34" s="352" t="s">
        <v>2934</v>
      </c>
      <c r="Q34" s="363">
        <v>6.5299999999999997E-2</v>
      </c>
      <c r="R34" s="341" t="s">
        <v>2934</v>
      </c>
      <c r="S34" s="344">
        <v>0.14499999999999999</v>
      </c>
      <c r="T34" s="352" t="s">
        <v>5966</v>
      </c>
      <c r="U34" s="367"/>
      <c r="V34" s="369"/>
    </row>
    <row r="35" spans="1:22" ht="19" x14ac:dyDescent="0.25">
      <c r="A35" s="396">
        <v>1.50857142857143</v>
      </c>
      <c r="B35" s="396">
        <v>3.2618178646749901E-2</v>
      </c>
      <c r="C35" s="396">
        <v>223.986992466121</v>
      </c>
      <c r="D35" s="396">
        <v>6.5833794316761898</v>
      </c>
      <c r="E35" s="396"/>
      <c r="F35" s="396">
        <v>1.4484284782694701</v>
      </c>
      <c r="G35" s="396">
        <v>4.4758904004275402E-2</v>
      </c>
      <c r="H35" s="396">
        <v>118.70037897995</v>
      </c>
      <c r="I35" s="396">
        <v>7.6656724644651097</v>
      </c>
      <c r="J35" s="367"/>
      <c r="K35" s="367"/>
      <c r="L35" s="337" t="s">
        <v>5922</v>
      </c>
      <c r="M35" s="338" t="s">
        <v>5923</v>
      </c>
      <c r="N35" s="354" t="s">
        <v>5922</v>
      </c>
      <c r="O35" s="344" t="s">
        <v>5923</v>
      </c>
      <c r="P35" s="354" t="s">
        <v>5922</v>
      </c>
      <c r="Q35" s="363" t="s">
        <v>5923</v>
      </c>
      <c r="R35" s="341" t="s">
        <v>2938</v>
      </c>
      <c r="S35" s="344" t="s">
        <v>65</v>
      </c>
      <c r="T35" s="352" t="s">
        <v>5967</v>
      </c>
      <c r="U35" s="367" t="s">
        <v>5371</v>
      </c>
      <c r="V35" s="369">
        <v>0.22</v>
      </c>
    </row>
    <row r="36" spans="1:22" ht="19" x14ac:dyDescent="0.25">
      <c r="A36" s="396">
        <v>1.50571428571429</v>
      </c>
      <c r="B36" s="396">
        <v>3.1911868433841001E-2</v>
      </c>
      <c r="C36" s="396">
        <v>219.518368535338</v>
      </c>
      <c r="D36" s="396">
        <v>6.5950378113665797</v>
      </c>
      <c r="E36" s="396"/>
      <c r="F36" s="396">
        <v>1.4430737976274799</v>
      </c>
      <c r="G36" s="396">
        <v>4.35221733236935E-2</v>
      </c>
      <c r="H36" s="396">
        <v>114.840375119361</v>
      </c>
      <c r="I36" s="396">
        <v>7.24064893818346</v>
      </c>
      <c r="J36" s="367"/>
      <c r="K36" s="367"/>
      <c r="L36" s="348" t="s">
        <v>2938</v>
      </c>
      <c r="M36" s="342" t="s">
        <v>65</v>
      </c>
      <c r="N36" s="354" t="s">
        <v>2938</v>
      </c>
      <c r="O36" s="344" t="s">
        <v>65</v>
      </c>
      <c r="P36" s="354" t="s">
        <v>2938</v>
      </c>
      <c r="Q36" s="363" t="s">
        <v>65</v>
      </c>
      <c r="R36" s="341" t="s">
        <v>5924</v>
      </c>
      <c r="S36" s="344" t="s">
        <v>69</v>
      </c>
      <c r="T36" s="352" t="s">
        <v>2934</v>
      </c>
      <c r="U36" s="367"/>
      <c r="V36" s="369">
        <v>0.77</v>
      </c>
    </row>
    <row r="37" spans="1:22" ht="19" x14ac:dyDescent="0.25">
      <c r="A37" s="396">
        <v>1.50285714285714</v>
      </c>
      <c r="B37" s="396">
        <v>3.06838165592134E-2</v>
      </c>
      <c r="C37" s="396">
        <v>215.80763999017501</v>
      </c>
      <c r="D37" s="396">
        <v>6.5531213776150503</v>
      </c>
      <c r="E37" s="396"/>
      <c r="F37" s="396">
        <v>1.4375188941600501</v>
      </c>
      <c r="G37" s="396">
        <v>4.0377915997600398E-2</v>
      </c>
      <c r="H37" s="396">
        <v>110.997027355482</v>
      </c>
      <c r="I37" s="396">
        <v>6.52010856830052</v>
      </c>
      <c r="J37" s="367"/>
      <c r="K37" s="367"/>
      <c r="L37" s="337" t="s">
        <v>5924</v>
      </c>
      <c r="M37" s="338" t="s">
        <v>69</v>
      </c>
      <c r="N37" s="354" t="s">
        <v>5924</v>
      </c>
      <c r="O37" s="344" t="s">
        <v>69</v>
      </c>
      <c r="P37" s="354" t="s">
        <v>5924</v>
      </c>
      <c r="Q37" s="363" t="s">
        <v>69</v>
      </c>
      <c r="R37" s="341" t="s">
        <v>5925</v>
      </c>
      <c r="S37" s="344" t="s">
        <v>5926</v>
      </c>
      <c r="T37" s="352" t="s">
        <v>2935</v>
      </c>
      <c r="U37" s="367"/>
      <c r="V37" s="369" t="s">
        <v>49</v>
      </c>
    </row>
    <row r="38" spans="1:22" ht="19" x14ac:dyDescent="0.25">
      <c r="A38" s="396">
        <v>1.5</v>
      </c>
      <c r="B38" s="396">
        <v>3.0394235042348498E-2</v>
      </c>
      <c r="C38" s="396">
        <v>210.30604085187801</v>
      </c>
      <c r="D38" s="396">
        <v>6.2261969120156397</v>
      </c>
      <c r="E38" s="396"/>
      <c r="F38" s="396">
        <v>1.42957991126731</v>
      </c>
      <c r="G38" s="396">
        <v>4.2485317154462202E-2</v>
      </c>
      <c r="H38" s="396">
        <v>106.83127174355199</v>
      </c>
      <c r="I38" s="396">
        <v>6.6429776978360104</v>
      </c>
      <c r="J38" s="367"/>
      <c r="K38" s="367"/>
      <c r="L38" s="348" t="s">
        <v>5925</v>
      </c>
      <c r="M38" s="342" t="s">
        <v>5926</v>
      </c>
      <c r="N38" s="354" t="s">
        <v>5925</v>
      </c>
      <c r="O38" s="356" t="s">
        <v>5926</v>
      </c>
      <c r="P38" s="354" t="s">
        <v>5925</v>
      </c>
      <c r="Q38" s="363" t="s">
        <v>5926</v>
      </c>
      <c r="R38" s="341" t="s">
        <v>5941</v>
      </c>
      <c r="S38" s="344" t="s">
        <v>5942</v>
      </c>
      <c r="T38" s="352" t="s">
        <v>2938</v>
      </c>
      <c r="U38" s="367"/>
      <c r="V38" s="369" t="s">
        <v>65</v>
      </c>
    </row>
    <row r="39" spans="1:22" ht="19" x14ac:dyDescent="0.25">
      <c r="A39" s="396">
        <v>1.49714285714286</v>
      </c>
      <c r="B39" s="396">
        <v>2.9577524101465798E-2</v>
      </c>
      <c r="C39" s="396">
        <v>206.04526876416</v>
      </c>
      <c r="D39" s="396">
        <v>6.1441700284312901</v>
      </c>
      <c r="E39" s="396"/>
      <c r="F39" s="396">
        <v>1.4091180977289</v>
      </c>
      <c r="G39" s="396">
        <v>4.3844264931872698E-2</v>
      </c>
      <c r="H39" s="396">
        <v>100.853291756194</v>
      </c>
      <c r="I39" s="396">
        <v>6.5747077933379003</v>
      </c>
      <c r="J39" s="367"/>
      <c r="K39" s="367"/>
      <c r="L39" s="337" t="s">
        <v>5927</v>
      </c>
      <c r="M39" s="338" t="s">
        <v>5928</v>
      </c>
      <c r="N39" s="354" t="s">
        <v>5927</v>
      </c>
      <c r="O39" s="356" t="s">
        <v>5957</v>
      </c>
      <c r="P39" s="354" t="s">
        <v>5927</v>
      </c>
      <c r="Q39" s="363" t="s">
        <v>5960</v>
      </c>
      <c r="R39" s="341"/>
      <c r="S39" s="344"/>
      <c r="T39" s="352"/>
      <c r="U39" s="367"/>
      <c r="V39" s="369"/>
    </row>
    <row r="40" spans="1:22" ht="19" x14ac:dyDescent="0.25">
      <c r="A40" s="396">
        <v>1.49428571428571</v>
      </c>
      <c r="B40" s="396">
        <v>2.75038649108451E-2</v>
      </c>
      <c r="C40" s="396">
        <v>201.86900533806701</v>
      </c>
      <c r="D40" s="396">
        <v>6.1531372395388599</v>
      </c>
      <c r="E40" s="396"/>
      <c r="F40" s="396">
        <v>1.4043462773065301</v>
      </c>
      <c r="G40" s="396">
        <v>4.5668147484143197E-2</v>
      </c>
      <c r="H40" s="396">
        <v>97.357303306796595</v>
      </c>
      <c r="I40" s="396">
        <v>6.63543525005801</v>
      </c>
      <c r="J40" s="367"/>
      <c r="K40" s="367"/>
      <c r="L40" s="348" t="s">
        <v>5929</v>
      </c>
      <c r="M40" s="342">
        <v>15</v>
      </c>
      <c r="N40" s="354" t="s">
        <v>5929</v>
      </c>
      <c r="O40" s="356">
        <v>18</v>
      </c>
      <c r="P40" s="354" t="s">
        <v>5929</v>
      </c>
      <c r="Q40" s="363">
        <v>16</v>
      </c>
      <c r="R40" s="341" t="s">
        <v>5943</v>
      </c>
      <c r="S40" s="344"/>
      <c r="T40" s="352" t="s">
        <v>2926</v>
      </c>
      <c r="U40" s="367"/>
      <c r="V40" s="369"/>
    </row>
    <row r="41" spans="1:22" ht="19" x14ac:dyDescent="0.25">
      <c r="A41" s="396">
        <v>1.49142857142857</v>
      </c>
      <c r="B41" s="396">
        <v>2.7639565449393302E-2</v>
      </c>
      <c r="C41" s="396">
        <v>197.845466752845</v>
      </c>
      <c r="D41" s="396">
        <v>5.9782399729822897</v>
      </c>
      <c r="E41" s="396"/>
      <c r="F41" s="396">
        <v>1.3957928658987599</v>
      </c>
      <c r="G41" s="396">
        <v>4.4293810114884903E-2</v>
      </c>
      <c r="H41" s="396">
        <v>93.372067495526196</v>
      </c>
      <c r="I41" s="396">
        <v>6.2137918306127196</v>
      </c>
      <c r="J41" s="367"/>
      <c r="K41" s="367"/>
      <c r="L41" s="341"/>
      <c r="M41" s="342"/>
      <c r="N41" s="354"/>
      <c r="O41" s="356"/>
      <c r="P41" s="354"/>
      <c r="Q41" s="363"/>
      <c r="R41" s="341" t="s">
        <v>5944</v>
      </c>
      <c r="S41" s="344">
        <v>200.4</v>
      </c>
      <c r="T41" s="352" t="s">
        <v>2933</v>
      </c>
      <c r="U41" s="367">
        <v>0.83299999999999996</v>
      </c>
      <c r="V41" s="369">
        <v>0.95499999999999996</v>
      </c>
    </row>
    <row r="42" spans="1:22" ht="19" x14ac:dyDescent="0.25">
      <c r="A42" s="396">
        <v>1.48571428571429</v>
      </c>
      <c r="B42" s="396">
        <v>2.7933351192500001E-2</v>
      </c>
      <c r="C42" s="396">
        <v>193.64759139070401</v>
      </c>
      <c r="D42" s="396">
        <v>6.3253684621976998</v>
      </c>
      <c r="E42" s="396"/>
      <c r="F42" s="396">
        <v>1.38603974153069</v>
      </c>
      <c r="G42" s="396">
        <v>4.6626910937302597E-2</v>
      </c>
      <c r="H42" s="396">
        <v>89.302487081099301</v>
      </c>
      <c r="I42" s="396">
        <v>6.3043459332101603</v>
      </c>
      <c r="J42" s="367"/>
      <c r="K42" s="367"/>
      <c r="L42" s="341" t="s">
        <v>5930</v>
      </c>
      <c r="M42" s="338"/>
      <c r="N42" s="354" t="s">
        <v>5930</v>
      </c>
      <c r="O42" s="356"/>
      <c r="P42" s="354" t="s">
        <v>5930</v>
      </c>
      <c r="Q42" s="363"/>
      <c r="R42" s="341" t="s">
        <v>5945</v>
      </c>
      <c r="S42" s="344">
        <v>237.9</v>
      </c>
      <c r="T42" s="352" t="s">
        <v>2934</v>
      </c>
      <c r="U42" s="367">
        <v>0.08</v>
      </c>
      <c r="V42" s="369">
        <v>0.73</v>
      </c>
    </row>
    <row r="43" spans="1:22" x14ac:dyDescent="0.2">
      <c r="A43" s="396">
        <v>1.48571428571429</v>
      </c>
      <c r="B43" s="396">
        <v>2.7933351192500001E-2</v>
      </c>
      <c r="C43" s="396">
        <v>189.52296688721799</v>
      </c>
      <c r="D43" s="396">
        <v>6.1720492460315697</v>
      </c>
      <c r="E43" s="396"/>
      <c r="F43" s="396">
        <v>1.39081761789141</v>
      </c>
      <c r="G43" s="396">
        <v>4.5808523111624901E-2</v>
      </c>
      <c r="H43" s="396">
        <v>87.223863390818707</v>
      </c>
      <c r="I43" s="396">
        <v>6.0267089829034397</v>
      </c>
      <c r="J43" s="367"/>
      <c r="K43" s="367"/>
      <c r="L43" s="341" t="s">
        <v>5931</v>
      </c>
      <c r="M43" s="344" t="s">
        <v>5932</v>
      </c>
      <c r="N43" s="354" t="s">
        <v>5931</v>
      </c>
      <c r="O43" s="356" t="s">
        <v>5958</v>
      </c>
      <c r="P43" s="354" t="s">
        <v>5931</v>
      </c>
      <c r="Q43" s="363" t="s">
        <v>5961</v>
      </c>
      <c r="R43" s="341" t="s">
        <v>5946</v>
      </c>
      <c r="S43" s="344" t="s">
        <v>5947</v>
      </c>
      <c r="T43" s="352" t="s">
        <v>2935</v>
      </c>
      <c r="U43" s="367" t="s">
        <v>49</v>
      </c>
      <c r="V43" s="369" t="s">
        <v>49</v>
      </c>
    </row>
    <row r="44" spans="1:22" x14ac:dyDescent="0.2">
      <c r="A44" s="396">
        <v>1.47571428571429</v>
      </c>
      <c r="B44" s="396">
        <v>2.75038649108451E-2</v>
      </c>
      <c r="C44" s="396">
        <v>183.443533748623</v>
      </c>
      <c r="D44" s="396">
        <v>6.0190164763470699</v>
      </c>
      <c r="E44" s="396"/>
      <c r="F44" s="396">
        <v>1.37269285254722</v>
      </c>
      <c r="G44" s="396">
        <v>4.6592907163153001E-2</v>
      </c>
      <c r="H44" s="396">
        <v>82.203137295424398</v>
      </c>
      <c r="I44" s="396">
        <v>5.8609584728787398</v>
      </c>
      <c r="J44" s="367"/>
      <c r="K44" s="367"/>
      <c r="L44" s="341" t="s">
        <v>5933</v>
      </c>
      <c r="M44" s="344" t="s">
        <v>5934</v>
      </c>
      <c r="N44" s="354" t="s">
        <v>5933</v>
      </c>
      <c r="O44" s="356" t="s">
        <v>5959</v>
      </c>
      <c r="P44" s="354" t="s">
        <v>5933</v>
      </c>
      <c r="Q44" s="363" t="s">
        <v>5962</v>
      </c>
      <c r="R44" s="341" t="s">
        <v>5948</v>
      </c>
      <c r="S44" s="344" t="s">
        <v>5949</v>
      </c>
      <c r="T44" s="352" t="s">
        <v>2938</v>
      </c>
      <c r="U44" s="367" t="s">
        <v>65</v>
      </c>
      <c r="V44" s="369" t="s">
        <v>65</v>
      </c>
    </row>
    <row r="45" spans="1:22" x14ac:dyDescent="0.2">
      <c r="A45" s="396">
        <v>1.47428571428571</v>
      </c>
      <c r="B45" s="396">
        <v>2.6979458046124401E-2</v>
      </c>
      <c r="C45" s="396">
        <v>179.32107897227701</v>
      </c>
      <c r="D45" s="396">
        <v>6.1140438762713201</v>
      </c>
      <c r="E45" s="396"/>
      <c r="F45" s="396">
        <v>1.35693866082037</v>
      </c>
      <c r="G45" s="396">
        <v>4.4162116413146497E-2</v>
      </c>
      <c r="H45" s="396">
        <v>77.644623036952396</v>
      </c>
      <c r="I45" s="396">
        <v>5.3142883850607499</v>
      </c>
      <c r="J45" s="367"/>
      <c r="K45" s="367"/>
      <c r="L45" s="341" t="s">
        <v>5935</v>
      </c>
      <c r="M45" s="344">
        <v>28</v>
      </c>
      <c r="N45" s="354" t="s">
        <v>5935</v>
      </c>
      <c r="O45" s="356">
        <v>0.4355</v>
      </c>
      <c r="P45" s="354" t="s">
        <v>5935</v>
      </c>
      <c r="Q45" s="363">
        <v>-4</v>
      </c>
      <c r="R45" s="341" t="s">
        <v>5950</v>
      </c>
      <c r="S45" s="344">
        <v>0.1991</v>
      </c>
      <c r="T45" s="352"/>
      <c r="U45" s="367"/>
      <c r="V45" s="369"/>
    </row>
    <row r="46" spans="1:22" x14ac:dyDescent="0.2">
      <c r="A46" s="396">
        <v>1.47142857142857</v>
      </c>
      <c r="B46" s="396">
        <v>2.58593790140676E-2</v>
      </c>
      <c r="C46" s="396">
        <v>175.29799734829001</v>
      </c>
      <c r="D46" s="396">
        <v>5.9926092143620604</v>
      </c>
      <c r="E46" s="396"/>
      <c r="F46" s="396">
        <v>1.35254808968887</v>
      </c>
      <c r="G46" s="396">
        <v>4.84398790295495E-2</v>
      </c>
      <c r="H46" s="396">
        <v>74.546563290196602</v>
      </c>
      <c r="I46" s="396">
        <v>5.6165228760389398</v>
      </c>
      <c r="J46" s="367"/>
      <c r="K46" s="367"/>
      <c r="L46" s="345" t="s">
        <v>5936</v>
      </c>
      <c r="M46" s="346">
        <v>26</v>
      </c>
      <c r="N46" s="357" t="s">
        <v>5936</v>
      </c>
      <c r="O46" s="358">
        <v>0.378</v>
      </c>
      <c r="P46" s="357" t="s">
        <v>5936</v>
      </c>
      <c r="Q46" s="364">
        <v>-5</v>
      </c>
      <c r="R46" s="341"/>
      <c r="S46" s="344"/>
      <c r="T46" s="352" t="s">
        <v>4895</v>
      </c>
      <c r="U46" s="367"/>
      <c r="V46" s="369"/>
    </row>
    <row r="47" spans="1:22" ht="19" x14ac:dyDescent="0.25">
      <c r="A47" s="396">
        <v>1.46857142857143</v>
      </c>
      <c r="B47" s="396">
        <v>2.44392903244883E-2</v>
      </c>
      <c r="C47" s="396">
        <v>170.373496453207</v>
      </c>
      <c r="D47" s="396">
        <v>5.8409569638801599</v>
      </c>
      <c r="E47" s="396"/>
      <c r="F47" s="396">
        <v>1.34096581672646</v>
      </c>
      <c r="G47" s="396">
        <v>4.9130919110022597E-2</v>
      </c>
      <c r="H47" s="396">
        <v>70.684907180471598</v>
      </c>
      <c r="I47" s="396">
        <v>5.4531117306325303</v>
      </c>
      <c r="J47" s="367"/>
      <c r="K47" s="367"/>
      <c r="L47" s="300"/>
      <c r="M47" s="300"/>
      <c r="N47" s="300"/>
      <c r="O47" s="326"/>
      <c r="P47" s="326"/>
      <c r="R47" s="341" t="s">
        <v>5951</v>
      </c>
      <c r="S47" s="344"/>
      <c r="T47" s="352" t="s">
        <v>4896</v>
      </c>
      <c r="U47" s="367">
        <v>0.27200000000000002</v>
      </c>
      <c r="V47" s="369">
        <v>0.14299999999999999</v>
      </c>
    </row>
    <row r="48" spans="1:22" ht="19" x14ac:dyDescent="0.25">
      <c r="A48" s="396">
        <v>1.45857142857143</v>
      </c>
      <c r="B48" s="396">
        <v>2.41452520649281E-2</v>
      </c>
      <c r="C48" s="396">
        <v>165.64212596832201</v>
      </c>
      <c r="D48" s="396">
        <v>5.6465091845578197</v>
      </c>
      <c r="E48" s="396"/>
      <c r="F48" s="396">
        <v>1.32597301363177</v>
      </c>
      <c r="G48" s="396">
        <v>4.52687195415893E-2</v>
      </c>
      <c r="H48" s="396">
        <v>66.564774925735904</v>
      </c>
      <c r="I48" s="396">
        <v>4.7908263417416901</v>
      </c>
      <c r="J48" s="367"/>
      <c r="K48" s="367"/>
      <c r="L48" s="300"/>
      <c r="M48" s="300"/>
      <c r="N48" s="300"/>
      <c r="O48" s="326"/>
      <c r="P48" s="326"/>
      <c r="Q48" s="326"/>
      <c r="R48" s="341" t="s">
        <v>5952</v>
      </c>
      <c r="S48" s="344" t="s">
        <v>5953</v>
      </c>
      <c r="T48" s="352" t="s">
        <v>2934</v>
      </c>
      <c r="U48" s="367" t="s">
        <v>5786</v>
      </c>
      <c r="V48" s="369" t="s">
        <v>5786</v>
      </c>
    </row>
    <row r="49" spans="1:23" ht="19" x14ac:dyDescent="0.25">
      <c r="A49" s="396">
        <v>1.45285714285714</v>
      </c>
      <c r="B49" s="396">
        <v>2.4948927423675701E-2</v>
      </c>
      <c r="C49" s="396">
        <v>160.817166828865</v>
      </c>
      <c r="D49" s="396">
        <v>5.7179750651336301</v>
      </c>
      <c r="E49" s="396"/>
      <c r="F49" s="396">
        <v>1.31736890373474</v>
      </c>
      <c r="G49" s="396">
        <v>4.7523484920076797E-2</v>
      </c>
      <c r="H49" s="396">
        <v>63.2254028685375</v>
      </c>
      <c r="I49" s="396">
        <v>4.8117472289676204</v>
      </c>
      <c r="J49" s="367"/>
      <c r="K49" s="367"/>
      <c r="L49" s="300"/>
      <c r="M49" s="300"/>
      <c r="N49" s="300"/>
      <c r="O49" s="326"/>
      <c r="P49" s="326"/>
      <c r="Q49" s="326"/>
      <c r="R49" s="341" t="s">
        <v>2934</v>
      </c>
      <c r="S49" s="344">
        <v>0.32490000000000002</v>
      </c>
      <c r="T49" s="352" t="s">
        <v>2935</v>
      </c>
      <c r="U49" s="367" t="s">
        <v>49</v>
      </c>
      <c r="V49" s="369" t="s">
        <v>49</v>
      </c>
    </row>
    <row r="50" spans="1:23" ht="19" x14ac:dyDescent="0.25">
      <c r="A50" s="396">
        <v>1.45</v>
      </c>
      <c r="B50" s="396">
        <v>2.39045721866879E-2</v>
      </c>
      <c r="C50" s="396">
        <v>156.47401023069199</v>
      </c>
      <c r="D50" s="396">
        <v>5.7388550938667802</v>
      </c>
      <c r="E50" s="396"/>
      <c r="F50" s="396">
        <v>1.2959316183201399</v>
      </c>
      <c r="G50" s="396">
        <v>4.3906458494506299E-2</v>
      </c>
      <c r="H50" s="396">
        <v>58.723596633786997</v>
      </c>
      <c r="I50" s="396">
        <v>4.2049832659281501</v>
      </c>
      <c r="J50" s="367"/>
      <c r="K50" s="367"/>
      <c r="L50" s="300"/>
      <c r="M50" s="300"/>
      <c r="N50" s="300"/>
      <c r="O50" s="326"/>
      <c r="P50" s="326"/>
      <c r="Q50" s="326"/>
      <c r="R50" s="341" t="s">
        <v>2938</v>
      </c>
      <c r="S50" s="344" t="s">
        <v>65</v>
      </c>
      <c r="T50" s="352" t="s">
        <v>2938</v>
      </c>
      <c r="U50" s="367" t="s">
        <v>65</v>
      </c>
      <c r="V50" s="369" t="s">
        <v>65</v>
      </c>
    </row>
    <row r="51" spans="1:23" ht="19" x14ac:dyDescent="0.25">
      <c r="A51" s="396">
        <v>1.4414285714285699</v>
      </c>
      <c r="B51" s="396">
        <v>2.3747538361507999E-2</v>
      </c>
      <c r="C51" s="396">
        <v>153.15813844503501</v>
      </c>
      <c r="D51" s="396">
        <v>5.58197998052258</v>
      </c>
      <c r="E51" s="396"/>
      <c r="F51" s="396">
        <v>1.2877067629623</v>
      </c>
      <c r="G51" s="396">
        <v>4.6331032870222298E-2</v>
      </c>
      <c r="H51" s="396">
        <v>55.620854714695</v>
      </c>
      <c r="I51" s="396">
        <v>4.2326657057253998</v>
      </c>
      <c r="J51" s="367"/>
      <c r="K51" s="367"/>
      <c r="L51" s="300"/>
      <c r="M51" s="300"/>
      <c r="N51" s="300"/>
      <c r="O51" s="326"/>
      <c r="P51" s="326"/>
      <c r="Q51" s="326"/>
      <c r="R51" s="341" t="s">
        <v>5924</v>
      </c>
      <c r="S51" s="344" t="s">
        <v>69</v>
      </c>
      <c r="T51" s="352"/>
      <c r="U51" s="367"/>
      <c r="V51" s="369"/>
    </row>
    <row r="52" spans="1:23" ht="19" x14ac:dyDescent="0.25">
      <c r="A52" s="396">
        <v>1.4371428571428599</v>
      </c>
      <c r="B52" s="396">
        <v>2.2436607598837598E-2</v>
      </c>
      <c r="C52" s="396">
        <v>147.76997996248599</v>
      </c>
      <c r="D52" s="396">
        <v>5.9319982162637999</v>
      </c>
      <c r="E52" s="396"/>
      <c r="F52" s="396">
        <v>1.2646043449936499</v>
      </c>
      <c r="G52" s="396">
        <v>4.5524647828134097E-2</v>
      </c>
      <c r="H52" s="396">
        <v>51.298834812099301</v>
      </c>
      <c r="I52" s="396">
        <v>3.9141987100181002</v>
      </c>
      <c r="J52" s="367"/>
      <c r="K52" s="367"/>
      <c r="L52" s="300"/>
      <c r="M52" s="300"/>
      <c r="N52" s="300"/>
      <c r="O52" s="326"/>
      <c r="P52" s="326"/>
      <c r="Q52" s="326"/>
      <c r="R52" s="341"/>
      <c r="S52" s="344"/>
      <c r="T52" s="370" t="s">
        <v>3028</v>
      </c>
      <c r="U52" s="371">
        <v>7</v>
      </c>
      <c r="V52" s="372">
        <v>10</v>
      </c>
    </row>
    <row r="53" spans="1:23" ht="19" x14ac:dyDescent="0.25">
      <c r="A53" s="396">
        <v>1.4314285714285699</v>
      </c>
      <c r="B53" s="396">
        <v>2.1092604371762001E-2</v>
      </c>
      <c r="C53" s="396">
        <v>143.28920522706599</v>
      </c>
      <c r="D53" s="396">
        <v>5.5192287268718196</v>
      </c>
      <c r="E53" s="396"/>
      <c r="F53" s="396">
        <v>1.25434291986446</v>
      </c>
      <c r="G53" s="396">
        <v>4.8845366859979797E-2</v>
      </c>
      <c r="H53" s="396">
        <v>48.227959413161201</v>
      </c>
      <c r="I53" s="396">
        <v>3.9845208924671098</v>
      </c>
      <c r="J53" s="367"/>
      <c r="K53" s="367"/>
      <c r="L53" s="300"/>
      <c r="M53" s="300"/>
      <c r="N53" s="300"/>
      <c r="O53" s="326"/>
      <c r="P53" s="326"/>
      <c r="Q53" s="326"/>
      <c r="R53" s="341" t="s">
        <v>5954</v>
      </c>
      <c r="S53" s="344"/>
      <c r="T53" s="325"/>
    </row>
    <row r="54" spans="1:23" ht="19" x14ac:dyDescent="0.25">
      <c r="A54" s="396">
        <v>1.4285714285714299</v>
      </c>
      <c r="B54" s="396">
        <v>1.9931856701386998E-2</v>
      </c>
      <c r="C54" s="396">
        <v>139.05893619459499</v>
      </c>
      <c r="D54" s="396">
        <v>5.12902238331219</v>
      </c>
      <c r="E54" s="396"/>
      <c r="F54" s="396">
        <v>1.2396371397420201</v>
      </c>
      <c r="G54" s="396">
        <v>4.7440287087010702E-2</v>
      </c>
      <c r="H54" s="396">
        <v>44.897407681073297</v>
      </c>
      <c r="I54" s="396">
        <v>3.6506899605909302</v>
      </c>
      <c r="J54" s="367"/>
      <c r="K54" s="367"/>
      <c r="L54" s="300"/>
      <c r="M54" s="300"/>
      <c r="N54" s="300"/>
      <c r="O54" s="326"/>
      <c r="P54" s="326"/>
      <c r="Q54" s="326"/>
      <c r="R54" s="341" t="s">
        <v>5955</v>
      </c>
      <c r="S54" s="344">
        <v>7</v>
      </c>
      <c r="T54" s="325"/>
    </row>
    <row r="55" spans="1:23" ht="19" x14ac:dyDescent="0.25">
      <c r="A55" s="396">
        <v>1.42</v>
      </c>
      <c r="B55" s="396">
        <v>1.97604704011871E-2</v>
      </c>
      <c r="C55" s="396">
        <v>134.422300412189</v>
      </c>
      <c r="D55" s="396">
        <v>5.1456887207023598</v>
      </c>
      <c r="E55" s="396"/>
      <c r="F55" s="396">
        <v>1.2257171359449299</v>
      </c>
      <c r="G55" s="396">
        <v>5.0579870138636698E-2</v>
      </c>
      <c r="H55" s="396">
        <v>41.744981651368803</v>
      </c>
      <c r="I55" s="396">
        <v>3.66531861345306</v>
      </c>
      <c r="J55" s="367"/>
      <c r="K55" s="367"/>
      <c r="L55" s="300"/>
      <c r="M55" s="300"/>
      <c r="N55" s="300"/>
      <c r="O55" s="326"/>
      <c r="P55" s="326"/>
      <c r="Q55" s="326"/>
      <c r="R55" s="345" t="s">
        <v>5956</v>
      </c>
      <c r="S55" s="346">
        <v>10</v>
      </c>
      <c r="T55" s="325"/>
    </row>
    <row r="56" spans="1:23" ht="19" x14ac:dyDescent="0.25">
      <c r="A56" s="396">
        <v>1.4085714285714299</v>
      </c>
      <c r="B56" s="396">
        <v>1.9325356083526701E-2</v>
      </c>
      <c r="C56" s="396">
        <v>129.41475519525599</v>
      </c>
      <c r="D56" s="396">
        <v>5.2369667573614196</v>
      </c>
      <c r="E56" s="396"/>
      <c r="F56" s="396">
        <v>1.2125856004436699</v>
      </c>
      <c r="G56" s="396">
        <v>5.1656110793682701E-2</v>
      </c>
      <c r="H56" s="396">
        <v>38.758565252443603</v>
      </c>
      <c r="I56" s="396">
        <v>3.51804573835157</v>
      </c>
      <c r="J56" s="367"/>
      <c r="K56" s="367"/>
      <c r="L56" s="300"/>
      <c r="M56" s="300"/>
      <c r="N56" s="300"/>
      <c r="O56" s="326"/>
      <c r="P56" s="326"/>
      <c r="Q56" s="326"/>
      <c r="R56" s="326"/>
      <c r="S56" s="326"/>
      <c r="T56" s="326"/>
      <c r="V56" s="326"/>
      <c r="W56" s="325"/>
    </row>
    <row r="57" spans="1:23" ht="19" x14ac:dyDescent="0.25">
      <c r="A57" s="396">
        <v>1.4028571428571399</v>
      </c>
      <c r="B57" s="396">
        <v>1.7689691067625399E-2</v>
      </c>
      <c r="C57" s="396">
        <v>124.920553173361</v>
      </c>
      <c r="D57" s="396">
        <v>4.8706889305357599</v>
      </c>
      <c r="E57" s="396"/>
      <c r="F57" s="396">
        <v>1.18768517745872</v>
      </c>
      <c r="G57" s="396">
        <v>5.0821436936777903E-2</v>
      </c>
      <c r="H57" s="396">
        <v>35.128545147320303</v>
      </c>
      <c r="I57" s="396">
        <v>3.21169688666083</v>
      </c>
      <c r="J57" s="367"/>
      <c r="K57" s="367"/>
      <c r="L57" s="333"/>
      <c r="M57" s="300"/>
      <c r="N57" s="300"/>
      <c r="O57" s="326"/>
      <c r="P57" s="326"/>
      <c r="Q57" s="326"/>
      <c r="R57" s="326"/>
      <c r="S57" s="326"/>
      <c r="T57" s="326"/>
    </row>
    <row r="58" spans="1:23" ht="19" x14ac:dyDescent="0.25">
      <c r="A58" s="396">
        <v>1.3985714285714299</v>
      </c>
      <c r="B58" s="396">
        <v>1.62464020087923E-2</v>
      </c>
      <c r="C58" s="396">
        <v>121.53606304841099</v>
      </c>
      <c r="D58" s="396">
        <v>4.9005453591116899</v>
      </c>
      <c r="E58" s="396"/>
      <c r="F58" s="396">
        <v>1.17104545627237</v>
      </c>
      <c r="G58" s="396">
        <v>4.7179217303508603E-2</v>
      </c>
      <c r="H58" s="396">
        <v>32.190777270172902</v>
      </c>
      <c r="I58" s="396">
        <v>2.7764328575911201</v>
      </c>
      <c r="J58" s="367"/>
      <c r="K58" s="367"/>
      <c r="L58" s="300"/>
      <c r="M58" s="300"/>
      <c r="N58" s="300"/>
      <c r="O58" s="326"/>
      <c r="P58" s="326"/>
      <c r="Q58" s="326"/>
      <c r="R58" s="326"/>
      <c r="S58" s="326"/>
      <c r="T58" s="326"/>
    </row>
    <row r="59" spans="1:23" ht="19" x14ac:dyDescent="0.25">
      <c r="A59" s="396">
        <v>1.3857142857142899</v>
      </c>
      <c r="B59" s="396">
        <v>1.6162440712835398E-2</v>
      </c>
      <c r="C59" s="396">
        <v>116.16869921055201</v>
      </c>
      <c r="D59" s="396">
        <v>5.1154930299028303</v>
      </c>
      <c r="E59" s="396"/>
      <c r="F59" s="396">
        <v>1.1610863858165501</v>
      </c>
      <c r="G59" s="396">
        <v>4.8831740996727498E-2</v>
      </c>
      <c r="H59" s="396">
        <v>29.747945062050398</v>
      </c>
      <c r="I59" s="396">
        <v>2.6816401102059402</v>
      </c>
      <c r="J59" s="367"/>
      <c r="K59" s="367"/>
      <c r="L59" s="333"/>
      <c r="M59" s="300"/>
      <c r="N59" s="300"/>
      <c r="O59" s="326"/>
      <c r="P59" s="326"/>
      <c r="Q59" s="326"/>
      <c r="R59" s="326"/>
      <c r="S59" s="326"/>
      <c r="T59" s="326"/>
    </row>
    <row r="60" spans="1:23" ht="19" x14ac:dyDescent="0.25">
      <c r="A60" s="396">
        <v>1.38</v>
      </c>
      <c r="B60" s="396">
        <v>1.6183471874253699E-2</v>
      </c>
      <c r="C60" s="396">
        <v>112.287013898373</v>
      </c>
      <c r="D60" s="396">
        <v>5.0181366590456804</v>
      </c>
      <c r="E60" s="396"/>
      <c r="F60" s="396">
        <v>1.1388879997027399</v>
      </c>
      <c r="G60" s="396">
        <v>4.9674546210515397E-2</v>
      </c>
      <c r="H60" s="396">
        <v>26.756768854004601</v>
      </c>
      <c r="I60" s="396">
        <v>2.5085337781537098</v>
      </c>
      <c r="J60" s="367"/>
      <c r="K60" s="367"/>
      <c r="L60" s="300"/>
      <c r="M60" s="300"/>
      <c r="N60" s="300"/>
      <c r="O60" s="326"/>
      <c r="P60" s="326"/>
      <c r="Q60" s="326"/>
      <c r="R60" s="326"/>
      <c r="S60" s="326"/>
      <c r="T60" s="326"/>
    </row>
    <row r="61" spans="1:23" ht="19" x14ac:dyDescent="0.25">
      <c r="A61" s="396">
        <v>1.37</v>
      </c>
      <c r="B61" s="396">
        <v>1.4960264830861899E-2</v>
      </c>
      <c r="C61" s="396">
        <v>107.592683478689</v>
      </c>
      <c r="D61" s="396">
        <v>5.0178591779902701</v>
      </c>
      <c r="E61" s="396"/>
      <c r="F61" s="396">
        <v>1.1241895295966999</v>
      </c>
      <c r="G61" s="396">
        <v>4.90832182254268E-2</v>
      </c>
      <c r="H61" s="396">
        <v>24.2846753800188</v>
      </c>
      <c r="I61" s="396">
        <v>2.28357022116188</v>
      </c>
      <c r="J61" s="367"/>
      <c r="K61" s="367"/>
      <c r="L61" s="333"/>
      <c r="M61" s="333"/>
      <c r="N61" s="333"/>
      <c r="S61" s="326"/>
      <c r="T61" s="326"/>
    </row>
    <row r="62" spans="1:23" x14ac:dyDescent="0.2">
      <c r="A62" s="396">
        <v>1.3571428571428601</v>
      </c>
      <c r="B62" s="396">
        <v>1.5843623580584901E-2</v>
      </c>
      <c r="C62" s="396">
        <v>101.791944451232</v>
      </c>
      <c r="D62" s="396">
        <v>4.4704137202439602</v>
      </c>
      <c r="E62" s="396"/>
      <c r="F62" s="396">
        <v>1.1061843883596201</v>
      </c>
      <c r="G62" s="396">
        <v>4.7960359195478898E-2</v>
      </c>
      <c r="H62" s="396">
        <v>21.778439512128202</v>
      </c>
      <c r="I62" s="396">
        <v>2.0387645490713999</v>
      </c>
      <c r="J62" s="367"/>
      <c r="K62" s="367"/>
      <c r="S62" s="326"/>
      <c r="T62" s="326"/>
    </row>
    <row r="63" spans="1:23" x14ac:dyDescent="0.2">
      <c r="A63" s="396">
        <v>1.35</v>
      </c>
      <c r="B63" s="396">
        <v>1.70433620649269E-2</v>
      </c>
      <c r="C63" s="396">
        <v>98.183647340586106</v>
      </c>
      <c r="D63" s="396">
        <v>4.9134035927190203</v>
      </c>
      <c r="E63" s="396"/>
      <c r="F63" s="396">
        <v>1.0928552476834701</v>
      </c>
      <c r="G63" s="396">
        <v>4.82043500312649E-2</v>
      </c>
      <c r="H63" s="396">
        <v>19.583298384344499</v>
      </c>
      <c r="I63" s="396">
        <v>1.8687185143762399</v>
      </c>
      <c r="J63" s="367"/>
      <c r="K63" s="367"/>
      <c r="L63" s="334"/>
      <c r="O63" s="326"/>
      <c r="P63" s="326"/>
      <c r="Q63" s="326"/>
      <c r="R63" s="326"/>
      <c r="S63" s="326"/>
      <c r="T63" s="326"/>
    </row>
    <row r="64" spans="1:23" x14ac:dyDescent="0.2">
      <c r="A64" s="396">
        <v>1.3385714285714301</v>
      </c>
      <c r="B64" s="396">
        <v>1.7918940687834999E-2</v>
      </c>
      <c r="C64" s="396">
        <v>93.437494256122406</v>
      </c>
      <c r="D64" s="396">
        <v>4.7672148200831197</v>
      </c>
      <c r="E64" s="396"/>
      <c r="F64" s="396">
        <v>1.07229649021865</v>
      </c>
      <c r="G64" s="396">
        <v>5.0326756746432499E-2</v>
      </c>
      <c r="H64" s="396">
        <v>17.227651708375902</v>
      </c>
      <c r="I64" s="396">
        <v>1.7547703284035501</v>
      </c>
      <c r="J64" s="367"/>
      <c r="K64" s="367"/>
      <c r="L64" s="334"/>
      <c r="O64" s="326"/>
      <c r="P64" s="326"/>
      <c r="Q64" s="326"/>
      <c r="R64" s="326"/>
      <c r="S64" s="326"/>
      <c r="T64" s="326"/>
    </row>
    <row r="65" spans="1:30" x14ac:dyDescent="0.2">
      <c r="A65" s="396">
        <v>1.3285714285714301</v>
      </c>
      <c r="B65" s="396">
        <v>1.7515784912142399E-2</v>
      </c>
      <c r="C65" s="396">
        <v>87.815116642207101</v>
      </c>
      <c r="D65" s="396">
        <v>4.4814216266726996</v>
      </c>
      <c r="E65" s="396"/>
      <c r="F65" s="396">
        <v>1.0646729217373501</v>
      </c>
      <c r="G65" s="396">
        <v>4.9064910097461001E-2</v>
      </c>
      <c r="H65" s="396">
        <v>15.4207104784245</v>
      </c>
      <c r="I65" s="396">
        <v>1.54419088646193</v>
      </c>
      <c r="J65" s="367"/>
      <c r="K65" s="367"/>
      <c r="O65" s="326"/>
      <c r="P65" s="326"/>
      <c r="Q65" s="326"/>
      <c r="R65" s="326"/>
      <c r="S65" s="326"/>
      <c r="T65" s="326"/>
    </row>
    <row r="66" spans="1:30" x14ac:dyDescent="0.2">
      <c r="A66" s="396">
        <v>1.3142857142857101</v>
      </c>
      <c r="B66" s="396">
        <v>1.9378085666072201E-2</v>
      </c>
      <c r="C66" s="396">
        <v>85.098185922725605</v>
      </c>
      <c r="D66" s="396">
        <v>4.9525044737161297</v>
      </c>
      <c r="E66" s="396"/>
      <c r="F66" s="396">
        <v>1.04133058382199</v>
      </c>
      <c r="G66" s="396">
        <v>4.7215401370699399E-2</v>
      </c>
      <c r="H66" s="396">
        <v>13.2247117454679</v>
      </c>
      <c r="I66" s="396">
        <v>1.3080627793933499</v>
      </c>
      <c r="J66" s="367"/>
      <c r="K66" s="367"/>
      <c r="O66" s="326"/>
      <c r="P66" s="326"/>
      <c r="Q66" s="326"/>
      <c r="R66" s="326"/>
      <c r="S66" s="326"/>
      <c r="T66" s="326"/>
    </row>
    <row r="67" spans="1:30" x14ac:dyDescent="0.2">
      <c r="A67" s="396">
        <v>1.3042857142857101</v>
      </c>
      <c r="B67" s="396">
        <v>1.9863479632965898E-2</v>
      </c>
      <c r="C67" s="396">
        <v>80.344315269609893</v>
      </c>
      <c r="D67" s="396">
        <v>4.6610302293035497</v>
      </c>
      <c r="E67" s="396"/>
      <c r="F67" s="396">
        <v>1.0305573916709501</v>
      </c>
      <c r="G67" s="396">
        <v>5.1648070556694098E-2</v>
      </c>
      <c r="H67" s="396">
        <v>11.491371955582199</v>
      </c>
      <c r="I67" s="396">
        <v>1.2587226309375099</v>
      </c>
      <c r="J67" s="367"/>
      <c r="K67" s="367"/>
      <c r="O67" s="326"/>
      <c r="P67" s="326"/>
      <c r="Q67" s="326"/>
      <c r="R67" s="326"/>
      <c r="S67" s="326"/>
      <c r="T67" s="326"/>
    </row>
    <row r="68" spans="1:30" ht="19" x14ac:dyDescent="0.25">
      <c r="A68" s="396">
        <v>1.29285714285714</v>
      </c>
      <c r="B68" s="396">
        <v>2.14602939795119E-2</v>
      </c>
      <c r="C68" s="396">
        <v>75.603044570635603</v>
      </c>
      <c r="D68" s="396">
        <v>5.0191887195504803</v>
      </c>
      <c r="E68" s="396"/>
      <c r="F68" s="396">
        <v>1.01498203010372</v>
      </c>
      <c r="G68" s="396">
        <v>4.94577204338702E-2</v>
      </c>
      <c r="H68" s="396">
        <v>9.7253196461884102</v>
      </c>
      <c r="I68" s="396">
        <v>1.03873378557264</v>
      </c>
      <c r="J68" s="367"/>
      <c r="K68" s="367"/>
      <c r="O68" s="326"/>
      <c r="P68" s="326"/>
      <c r="Q68" s="326"/>
      <c r="R68" s="326"/>
      <c r="S68" s="326"/>
      <c r="T68" s="326"/>
      <c r="X68" s="326"/>
      <c r="Y68" s="326"/>
      <c r="Z68" s="326"/>
      <c r="AA68" s="300"/>
      <c r="AB68" s="300"/>
      <c r="AC68" s="300"/>
      <c r="AD68" s="300"/>
    </row>
    <row r="69" spans="1:30" ht="19" x14ac:dyDescent="0.25">
      <c r="A69" s="396">
        <v>1.27571428571429</v>
      </c>
      <c r="B69" s="396">
        <v>2.4187476379429199E-2</v>
      </c>
      <c r="C69" s="396">
        <v>72.160164064582602</v>
      </c>
      <c r="D69" s="396">
        <v>5.0220772368358704</v>
      </c>
      <c r="E69" s="396"/>
      <c r="F69" s="396">
        <v>0.99729865644803395</v>
      </c>
      <c r="G69" s="396">
        <v>4.9252016371046398E-2</v>
      </c>
      <c r="H69" s="396">
        <v>8.0204233569665497</v>
      </c>
      <c r="I69" s="396">
        <v>0.87119278183486204</v>
      </c>
      <c r="J69" s="367"/>
      <c r="K69" s="367"/>
      <c r="O69" s="326"/>
      <c r="P69" s="326"/>
      <c r="Q69" s="326"/>
      <c r="R69" s="326"/>
      <c r="S69" s="326"/>
      <c r="T69" s="326"/>
      <c r="X69" s="326"/>
      <c r="Y69" s="326"/>
      <c r="Z69" s="326"/>
      <c r="AC69" s="300"/>
      <c r="AD69" s="300"/>
    </row>
    <row r="70" spans="1:30" ht="19" x14ac:dyDescent="0.25">
      <c r="A70" s="396">
        <v>1.26546364402247</v>
      </c>
      <c r="B70" s="396">
        <v>2.5424453634499099E-2</v>
      </c>
      <c r="C70" s="396">
        <v>67.480319196838096</v>
      </c>
      <c r="D70" s="396">
        <v>4.8070103843675698</v>
      </c>
      <c r="E70" s="396"/>
      <c r="F70" s="396">
        <v>0.97891151862825398</v>
      </c>
      <c r="G70" s="396">
        <v>5.03920759574406E-2</v>
      </c>
      <c r="H70" s="396">
        <v>6.4151510431809697</v>
      </c>
      <c r="I70" s="396">
        <v>0.729103968415311</v>
      </c>
      <c r="J70" s="367"/>
      <c r="K70" s="367"/>
      <c r="O70" s="326"/>
      <c r="P70" s="326"/>
      <c r="Q70" s="326"/>
      <c r="R70" s="326"/>
      <c r="S70" s="326"/>
      <c r="T70" s="326"/>
      <c r="X70" s="326"/>
      <c r="Y70" s="326"/>
      <c r="Z70" s="326"/>
      <c r="AC70" s="300"/>
      <c r="AD70" s="300"/>
    </row>
    <row r="71" spans="1:30" ht="19" x14ac:dyDescent="0.25">
      <c r="A71" s="367"/>
      <c r="B71" s="367"/>
      <c r="C71" s="367"/>
      <c r="D71" s="367"/>
      <c r="E71" s="367"/>
      <c r="F71" s="367"/>
      <c r="G71" s="367"/>
      <c r="H71" s="367"/>
      <c r="I71" s="367"/>
      <c r="J71" s="367"/>
      <c r="K71" s="367"/>
      <c r="O71" s="326"/>
      <c r="P71" s="326"/>
      <c r="Q71" s="326"/>
      <c r="R71" s="326"/>
      <c r="S71" s="326"/>
      <c r="T71" s="326"/>
      <c r="X71" s="326"/>
      <c r="Y71" s="326"/>
      <c r="Z71" s="326"/>
      <c r="AC71" s="300"/>
      <c r="AD71" s="300"/>
    </row>
    <row r="72" spans="1:30" ht="19" x14ac:dyDescent="0.25">
      <c r="A72" s="401" t="s">
        <v>5990</v>
      </c>
      <c r="B72" s="401"/>
      <c r="C72" s="401" t="s">
        <v>5992</v>
      </c>
      <c r="D72" s="401"/>
      <c r="E72" s="301"/>
      <c r="F72" s="301" t="s">
        <v>5994</v>
      </c>
      <c r="G72" s="301"/>
      <c r="H72" s="318" t="s">
        <v>5992</v>
      </c>
      <c r="I72" s="318"/>
      <c r="O72" s="326"/>
      <c r="P72" s="326"/>
      <c r="Q72" s="326"/>
      <c r="R72" s="326"/>
      <c r="S72" s="326"/>
      <c r="T72" s="326"/>
      <c r="X72" s="326"/>
      <c r="Y72" s="326"/>
      <c r="Z72" s="326"/>
      <c r="AC72" s="300"/>
      <c r="AD72" s="300"/>
    </row>
    <row r="73" spans="1:30" ht="19" x14ac:dyDescent="0.25">
      <c r="A73" s="301" t="s">
        <v>5996</v>
      </c>
      <c r="B73" s="301" t="s">
        <v>5997</v>
      </c>
      <c r="C73" s="301" t="s">
        <v>5996</v>
      </c>
      <c r="D73" s="301" t="s">
        <v>5997</v>
      </c>
      <c r="E73" s="301"/>
      <c r="F73" s="301"/>
      <c r="G73" s="301"/>
      <c r="H73" s="301" t="s">
        <v>5996</v>
      </c>
      <c r="I73" s="301" t="s">
        <v>5997</v>
      </c>
      <c r="O73" s="326"/>
      <c r="P73" s="326"/>
      <c r="Q73" s="326"/>
      <c r="R73" s="326"/>
      <c r="S73" s="326"/>
      <c r="T73" s="326"/>
      <c r="AC73" s="300"/>
      <c r="AD73" s="300"/>
    </row>
    <row r="74" spans="1:30" ht="19" x14ac:dyDescent="0.25">
      <c r="A74" s="396">
        <v>1.67691409713918</v>
      </c>
      <c r="B74" s="396">
        <v>1.7264486733373399E-2</v>
      </c>
      <c r="C74" s="396">
        <v>394.74876671139299</v>
      </c>
      <c r="D74" s="396">
        <v>3.9482348026440901</v>
      </c>
      <c r="E74" s="396"/>
      <c r="F74" s="396">
        <v>1.65321991614895</v>
      </c>
      <c r="G74" s="396">
        <v>3.0654424829802601E-2</v>
      </c>
      <c r="H74" s="397">
        <v>264.055340162363</v>
      </c>
      <c r="I74" s="397">
        <v>10.1384502428674</v>
      </c>
      <c r="O74" s="326"/>
      <c r="P74" s="326"/>
      <c r="Q74" s="326"/>
      <c r="R74" s="326"/>
      <c r="S74" s="326"/>
      <c r="T74" s="326"/>
      <c r="AC74" s="300"/>
      <c r="AD74" s="300"/>
    </row>
    <row r="75" spans="1:30" ht="19" x14ac:dyDescent="0.25">
      <c r="A75" s="396">
        <v>1.67147318273062</v>
      </c>
      <c r="B75" s="396">
        <v>1.79408659487253E-2</v>
      </c>
      <c r="C75" s="396">
        <v>388.79722911729698</v>
      </c>
      <c r="D75" s="396">
        <v>4.0103535320088399</v>
      </c>
      <c r="E75" s="396"/>
      <c r="F75" s="396">
        <v>1.6526717941673501</v>
      </c>
      <c r="G75" s="396">
        <v>2.8613919980248901E-2</v>
      </c>
      <c r="H75" s="397">
        <v>260.10445799692798</v>
      </c>
      <c r="I75" s="397">
        <v>9.3252996920957099</v>
      </c>
      <c r="S75" s="326"/>
      <c r="T75" s="326"/>
      <c r="AC75" s="300"/>
      <c r="AD75" s="300"/>
    </row>
    <row r="76" spans="1:30" ht="19" x14ac:dyDescent="0.25">
      <c r="A76" s="396">
        <v>1.66974540365516</v>
      </c>
      <c r="B76" s="396">
        <v>1.7974167315825702E-2</v>
      </c>
      <c r="C76" s="396">
        <v>384.12517750113801</v>
      </c>
      <c r="D76" s="396">
        <v>4.0972324288188497</v>
      </c>
      <c r="E76" s="396"/>
      <c r="F76" s="396">
        <v>1.6548574275550201</v>
      </c>
      <c r="G76" s="396">
        <v>2.97900120453044E-2</v>
      </c>
      <c r="H76" s="397">
        <v>257.03726885449299</v>
      </c>
      <c r="I76" s="397">
        <v>9.5805382419915297</v>
      </c>
      <c r="AC76" s="300"/>
      <c r="AD76" s="300"/>
    </row>
    <row r="77" spans="1:30" ht="19" x14ac:dyDescent="0.25">
      <c r="A77" s="396">
        <v>1.6650176245796999</v>
      </c>
      <c r="B77" s="396">
        <v>1.7848223191214201E-2</v>
      </c>
      <c r="C77" s="396">
        <v>378.52273201668402</v>
      </c>
      <c r="D77" s="396">
        <v>4.0545409605924201</v>
      </c>
      <c r="E77" s="396"/>
      <c r="F77" s="396">
        <v>1.6510688664448601</v>
      </c>
      <c r="G77" s="396">
        <v>3.0291675070106602E-2</v>
      </c>
      <c r="H77" s="397">
        <v>252.05819079179599</v>
      </c>
      <c r="I77" s="397">
        <v>9.5766367411558893</v>
      </c>
      <c r="O77" s="302"/>
      <c r="P77" s="302"/>
      <c r="Q77" s="302"/>
      <c r="R77" s="302"/>
      <c r="S77" s="302"/>
      <c r="T77" s="302"/>
      <c r="AC77" s="300"/>
      <c r="AD77" s="300"/>
    </row>
    <row r="78" spans="1:30" ht="19" x14ac:dyDescent="0.25">
      <c r="A78" s="396">
        <v>1.66328984550424</v>
      </c>
      <c r="B78" s="396">
        <v>1.7532446555289401E-2</v>
      </c>
      <c r="C78" s="396">
        <v>373.58810638395198</v>
      </c>
      <c r="D78" s="396">
        <v>4.1049668766401703</v>
      </c>
      <c r="E78" s="396"/>
      <c r="F78" s="396">
        <v>1.64829991310163</v>
      </c>
      <c r="G78" s="396">
        <v>2.97109417291367E-2</v>
      </c>
      <c r="H78" s="397">
        <v>247.43451935118</v>
      </c>
      <c r="I78" s="397">
        <v>9.2373270996321892</v>
      </c>
      <c r="O78" s="302"/>
      <c r="P78" s="302"/>
      <c r="Q78" s="302"/>
      <c r="R78" s="302"/>
      <c r="S78" s="302"/>
      <c r="T78" s="302"/>
      <c r="AC78" s="300"/>
      <c r="AD78" s="300"/>
    </row>
    <row r="79" spans="1:30" ht="19" x14ac:dyDescent="0.25">
      <c r="A79" s="396">
        <v>1.66156206642878</v>
      </c>
      <c r="B79" s="396">
        <v>1.7465693798399601E-2</v>
      </c>
      <c r="C79" s="396">
        <v>369.06206908782599</v>
      </c>
      <c r="D79" s="396">
        <v>4.2345712253255403</v>
      </c>
      <c r="E79" s="396"/>
      <c r="F79" s="396">
        <v>1.6478626797422999</v>
      </c>
      <c r="G79" s="396">
        <v>2.8597768011574501E-2</v>
      </c>
      <c r="H79" s="397">
        <v>243.551650190744</v>
      </c>
      <c r="I79" s="397">
        <v>8.75419562284611</v>
      </c>
      <c r="O79" s="302"/>
      <c r="P79" s="302"/>
      <c r="Q79" s="302"/>
      <c r="R79" s="302"/>
      <c r="S79" s="302"/>
      <c r="T79" s="302"/>
      <c r="AC79" s="300"/>
      <c r="AD79" s="300"/>
    </row>
    <row r="80" spans="1:30" ht="19" x14ac:dyDescent="0.25">
      <c r="A80" s="396">
        <v>1.6598342873533201</v>
      </c>
      <c r="B80" s="396">
        <v>1.75244389232601E-2</v>
      </c>
      <c r="C80" s="396">
        <v>364.23866077254303</v>
      </c>
      <c r="D80" s="396">
        <v>4.2192061905787996</v>
      </c>
      <c r="E80" s="396"/>
      <c r="F80" s="396">
        <v>1.64465604905694</v>
      </c>
      <c r="G80" s="396">
        <v>2.92473651041339E-2</v>
      </c>
      <c r="H80" s="397">
        <v>238.83914696399299</v>
      </c>
      <c r="I80" s="397">
        <v>8.7981536253347095</v>
      </c>
      <c r="O80" s="302"/>
      <c r="P80" s="302"/>
      <c r="Q80" s="302"/>
      <c r="R80" s="302"/>
      <c r="S80" s="302"/>
      <c r="T80" s="302"/>
      <c r="AC80" s="300"/>
      <c r="AD80" s="300"/>
    </row>
    <row r="81" spans="1:30" ht="19" x14ac:dyDescent="0.25">
      <c r="A81" s="396">
        <v>1.65710650827785</v>
      </c>
      <c r="B81" s="396">
        <v>1.68232367370722E-2</v>
      </c>
      <c r="C81" s="396">
        <v>358.82076155721501</v>
      </c>
      <c r="D81" s="396">
        <v>4.0752589638223098</v>
      </c>
      <c r="E81" s="396"/>
      <c r="F81" s="396">
        <v>1.64057423620465</v>
      </c>
      <c r="G81" s="396">
        <v>2.97925481752748E-2</v>
      </c>
      <c r="H81" s="397">
        <v>233.900085383663</v>
      </c>
      <c r="I81" s="397">
        <v>8.8002258984944906</v>
      </c>
      <c r="O81" s="302"/>
      <c r="P81" s="302"/>
      <c r="Q81" s="302"/>
      <c r="R81" s="302"/>
      <c r="S81" s="302"/>
      <c r="T81" s="302"/>
      <c r="AC81" s="300"/>
      <c r="AD81" s="300"/>
    </row>
    <row r="82" spans="1:30" ht="19" x14ac:dyDescent="0.25">
      <c r="A82" s="396">
        <v>1.65537872920239</v>
      </c>
      <c r="B82" s="396">
        <v>1.7000936527661901E-2</v>
      </c>
      <c r="C82" s="396">
        <v>353.98384793031198</v>
      </c>
      <c r="D82" s="396">
        <v>4.0842562317748996</v>
      </c>
      <c r="E82" s="396"/>
      <c r="F82" s="396">
        <v>1.63853305658063</v>
      </c>
      <c r="G82" s="396">
        <v>3.00451633312886E-2</v>
      </c>
      <c r="H82" s="397">
        <v>229.594394374064</v>
      </c>
      <c r="I82" s="397">
        <v>8.7231070048731407</v>
      </c>
      <c r="O82" s="302"/>
      <c r="P82" s="302"/>
      <c r="Q82" s="302"/>
      <c r="R82" s="302"/>
      <c r="S82" s="302"/>
      <c r="T82" s="302"/>
      <c r="AC82" s="300"/>
      <c r="AD82" s="300"/>
    </row>
    <row r="83" spans="1:30" ht="19" x14ac:dyDescent="0.25">
      <c r="A83" s="396">
        <v>1.6536509501269301</v>
      </c>
      <c r="B83" s="396">
        <v>1.66496814135173E-2</v>
      </c>
      <c r="C83" s="396">
        <v>349.572945001449</v>
      </c>
      <c r="D83" s="396">
        <v>4.12442372979109</v>
      </c>
      <c r="E83" s="396"/>
      <c r="F83" s="396">
        <v>1.6372207730344399</v>
      </c>
      <c r="G83" s="396">
        <v>3.0484592375969E-2</v>
      </c>
      <c r="H83" s="397">
        <v>225.51655482154001</v>
      </c>
      <c r="I83" s="397">
        <v>8.7009607039808792</v>
      </c>
      <c r="O83" s="302"/>
      <c r="P83" s="302"/>
      <c r="Q83" s="302"/>
      <c r="R83" s="302"/>
      <c r="S83" s="302"/>
      <c r="T83" s="302"/>
      <c r="U83" s="302"/>
      <c r="V83" s="302"/>
      <c r="W83" s="351"/>
      <c r="AC83" s="300"/>
      <c r="AD83" s="300"/>
    </row>
    <row r="84" spans="1:30" ht="19" x14ac:dyDescent="0.25">
      <c r="A84" s="396">
        <v>1.6519231710514699</v>
      </c>
      <c r="B84" s="396">
        <v>1.66267954898884E-2</v>
      </c>
      <c r="C84" s="396">
        <v>344.71994426683398</v>
      </c>
      <c r="D84" s="396">
        <v>4.1376753552843697</v>
      </c>
      <c r="E84" s="396"/>
      <c r="F84" s="396">
        <v>1.63415848271804</v>
      </c>
      <c r="G84" s="396">
        <v>2.7885178217166798E-2</v>
      </c>
      <c r="H84" s="397">
        <v>220.96065096109601</v>
      </c>
      <c r="I84" s="397">
        <v>7.8139131744515398</v>
      </c>
      <c r="O84" s="302"/>
      <c r="P84" s="302"/>
      <c r="Q84" s="302"/>
      <c r="R84" s="302"/>
      <c r="S84" s="302"/>
      <c r="T84" s="302"/>
      <c r="U84" s="302"/>
      <c r="V84" s="302"/>
      <c r="AC84" s="300"/>
      <c r="AD84" s="300"/>
    </row>
    <row r="85" spans="1:30" ht="19" x14ac:dyDescent="0.25">
      <c r="A85" s="396">
        <v>1.6491953919760101</v>
      </c>
      <c r="B85" s="396">
        <v>1.71597564433827E-2</v>
      </c>
      <c r="C85" s="396">
        <v>339.13549822036498</v>
      </c>
      <c r="D85" s="396">
        <v>4.0737332105992596</v>
      </c>
      <c r="E85" s="396"/>
      <c r="F85" s="396">
        <v>1.63007478212121</v>
      </c>
      <c r="G85" s="396">
        <v>3.1349434130843401E-2</v>
      </c>
      <c r="H85" s="397">
        <v>216.15412737961699</v>
      </c>
      <c r="I85" s="397">
        <v>8.6166604653554195</v>
      </c>
      <c r="O85" s="302"/>
      <c r="P85" s="302"/>
      <c r="Q85" s="302"/>
      <c r="R85" s="302"/>
      <c r="S85" s="302"/>
      <c r="T85" s="302"/>
      <c r="U85" s="302"/>
      <c r="V85" s="302"/>
      <c r="AC85" s="300"/>
      <c r="AD85" s="300"/>
    </row>
    <row r="86" spans="1:30" ht="19" x14ac:dyDescent="0.25">
      <c r="A86" s="396">
        <v>1.6481662099405501</v>
      </c>
      <c r="B86" s="396">
        <v>1.6888148598924901E-2</v>
      </c>
      <c r="C86" s="396">
        <v>334.51336956264203</v>
      </c>
      <c r="D86" s="396">
        <v>4.0080099633526398</v>
      </c>
      <c r="E86" s="396"/>
      <c r="F86" s="396">
        <v>1.62774090494222</v>
      </c>
      <c r="G86" s="396">
        <v>2.8921892460522101E-2</v>
      </c>
      <c r="H86" s="397">
        <v>211.86033606081901</v>
      </c>
      <c r="I86" s="397">
        <v>7.8035049751250796</v>
      </c>
      <c r="O86" s="302"/>
      <c r="P86" s="302"/>
      <c r="Q86" s="302"/>
      <c r="R86" s="302"/>
      <c r="S86" s="302"/>
      <c r="T86" s="302"/>
      <c r="U86" s="302"/>
      <c r="V86" s="302"/>
      <c r="AC86" s="300"/>
      <c r="AD86" s="300"/>
    </row>
    <row r="87" spans="1:30" ht="19" x14ac:dyDescent="0.25">
      <c r="A87" s="396">
        <v>1.64673173076608</v>
      </c>
      <c r="B87" s="396">
        <v>1.6944163026435501E-2</v>
      </c>
      <c r="C87" s="396">
        <v>329.199757902285</v>
      </c>
      <c r="D87" s="396">
        <v>4.0512772089239801</v>
      </c>
      <c r="E87" s="396"/>
      <c r="F87" s="396">
        <v>1.62671975692252</v>
      </c>
      <c r="G87" s="396">
        <v>3.07300890202763E-2</v>
      </c>
      <c r="H87" s="397">
        <v>207.93688781179301</v>
      </c>
      <c r="I87" s="397">
        <v>8.1433133968600906</v>
      </c>
      <c r="O87" s="302"/>
      <c r="P87" s="302"/>
      <c r="Q87" s="302"/>
      <c r="R87" s="302"/>
      <c r="S87" s="302"/>
      <c r="T87" s="302"/>
      <c r="U87" s="302"/>
      <c r="V87" s="302"/>
      <c r="AC87" s="300"/>
      <c r="AD87" s="300"/>
    </row>
    <row r="88" spans="1:30" ht="19" x14ac:dyDescent="0.25">
      <c r="A88" s="396">
        <v>1.6412972515916</v>
      </c>
      <c r="B88" s="396">
        <v>1.70197134683127E-2</v>
      </c>
      <c r="C88" s="396">
        <v>323.72028828317002</v>
      </c>
      <c r="D88" s="396">
        <v>4.05440371158865</v>
      </c>
      <c r="E88" s="396"/>
      <c r="F88" s="396">
        <v>1.6216133121027301</v>
      </c>
      <c r="G88" s="396">
        <v>3.0629426915989601E-2</v>
      </c>
      <c r="H88" s="397">
        <v>202.96151762856101</v>
      </c>
      <c r="I88" s="397">
        <v>7.9492093137857198</v>
      </c>
      <c r="O88" s="302"/>
      <c r="P88" s="302"/>
      <c r="Q88" s="302"/>
      <c r="R88" s="302"/>
      <c r="S88" s="302"/>
      <c r="T88" s="302"/>
      <c r="U88" s="302"/>
      <c r="V88" s="302"/>
      <c r="AC88" s="300"/>
      <c r="AD88" s="300"/>
    </row>
    <row r="89" spans="1:30" ht="18" customHeight="1" x14ac:dyDescent="0.25">
      <c r="A89" s="396">
        <v>1.63786277241712</v>
      </c>
      <c r="B89" s="396">
        <v>1.6823881562236701E-2</v>
      </c>
      <c r="C89" s="396">
        <v>318.81739358896698</v>
      </c>
      <c r="D89" s="396">
        <v>4.0639533591204797</v>
      </c>
      <c r="E89" s="396"/>
      <c r="F89" s="396">
        <v>1.6175273048483001</v>
      </c>
      <c r="G89" s="396">
        <v>2.8182007969638299E-2</v>
      </c>
      <c r="H89" s="397">
        <v>198.29701795500199</v>
      </c>
      <c r="I89" s="397">
        <v>7.1653263776527503</v>
      </c>
      <c r="O89" s="302"/>
      <c r="P89" s="302"/>
      <c r="Q89" s="302"/>
      <c r="R89" s="302"/>
      <c r="S89" s="302"/>
      <c r="T89" s="302"/>
      <c r="U89" s="302"/>
      <c r="V89" s="302"/>
      <c r="AC89" s="300"/>
      <c r="AD89" s="300"/>
    </row>
    <row r="90" spans="1:30" ht="19" x14ac:dyDescent="0.25">
      <c r="A90" s="396">
        <v>1.63742829324265</v>
      </c>
      <c r="B90" s="396">
        <v>1.6741008880647099E-2</v>
      </c>
      <c r="C90" s="396">
        <v>314.463530104744</v>
      </c>
      <c r="D90" s="396">
        <v>4.0828396356278898</v>
      </c>
      <c r="E90" s="396"/>
      <c r="F90" s="396">
        <v>1.6160678318370101</v>
      </c>
      <c r="G90" s="396">
        <v>2.81250435226773E-2</v>
      </c>
      <c r="H90" s="397">
        <v>194.32745513913699</v>
      </c>
      <c r="I90" s="397">
        <v>7.0144929378718404</v>
      </c>
      <c r="O90" s="326"/>
      <c r="P90" s="326"/>
      <c r="Q90" s="326"/>
      <c r="R90" s="326"/>
      <c r="AC90" s="300"/>
      <c r="AD90" s="300"/>
    </row>
    <row r="91" spans="1:30" ht="19" x14ac:dyDescent="0.25">
      <c r="A91" s="396">
        <v>1.63599381406817</v>
      </c>
      <c r="B91" s="396">
        <v>1.5998970174025198E-2</v>
      </c>
      <c r="C91" s="396">
        <v>309.32337397012901</v>
      </c>
      <c r="D91" s="396">
        <v>4.1456094961026997</v>
      </c>
      <c r="E91" s="396"/>
      <c r="F91" s="396">
        <v>1.6124187213932999</v>
      </c>
      <c r="G91" s="396">
        <v>2.91911196955272E-2</v>
      </c>
      <c r="H91" s="397">
        <v>189.83655875106601</v>
      </c>
      <c r="I91" s="397">
        <v>7.1294198175104997</v>
      </c>
      <c r="AC91" s="300"/>
      <c r="AD91" s="300"/>
    </row>
    <row r="92" spans="1:30" ht="19" x14ac:dyDescent="0.25">
      <c r="A92" s="396">
        <v>1.633</v>
      </c>
      <c r="B92" s="396">
        <v>1.61967074843418E-2</v>
      </c>
      <c r="C92" s="396">
        <v>304.31353226518002</v>
      </c>
      <c r="D92" s="396">
        <v>4.1360780528958596</v>
      </c>
      <c r="E92" s="396"/>
      <c r="F92" s="396">
        <v>1.6049726246091001</v>
      </c>
      <c r="G92" s="396">
        <v>3.0518605378434899E-2</v>
      </c>
      <c r="H92" s="397">
        <v>184.47459078493901</v>
      </c>
      <c r="I92" s="397">
        <v>7.2792291324311904</v>
      </c>
      <c r="AC92" s="300"/>
      <c r="AD92" s="300"/>
    </row>
    <row r="93" spans="1:30" ht="19" x14ac:dyDescent="0.25">
      <c r="A93" s="396">
        <v>1.629</v>
      </c>
      <c r="B93" s="396">
        <v>1.6360521589077401E-2</v>
      </c>
      <c r="C93" s="396">
        <v>299.11899372912001</v>
      </c>
      <c r="D93" s="396">
        <v>4.1025884126885099</v>
      </c>
      <c r="E93" s="396"/>
      <c r="F93" s="396">
        <v>1.6040964432096601</v>
      </c>
      <c r="G93" s="396">
        <v>3.0343419332992901E-2</v>
      </c>
      <c r="H93" s="397">
        <v>180.72209256929401</v>
      </c>
      <c r="I93" s="397">
        <v>7.0943874722644198</v>
      </c>
      <c r="AC93" s="300"/>
      <c r="AD93" s="300"/>
    </row>
    <row r="94" spans="1:30" x14ac:dyDescent="0.2">
      <c r="A94" s="396">
        <v>1.6259999999999999</v>
      </c>
      <c r="B94" s="396">
        <v>1.55777619273972E-2</v>
      </c>
      <c r="C94" s="396">
        <v>294.279548739973</v>
      </c>
      <c r="D94" s="396">
        <v>4.1178487275214497</v>
      </c>
      <c r="E94" s="396"/>
      <c r="F94" s="396">
        <v>1.59562482350271</v>
      </c>
      <c r="G94" s="396">
        <v>2.8914071952327099E-2</v>
      </c>
      <c r="H94" s="397">
        <v>175.24179541657199</v>
      </c>
      <c r="I94" s="397">
        <v>6.5926463513119602</v>
      </c>
    </row>
    <row r="95" spans="1:30" x14ac:dyDescent="0.2">
      <c r="A95" s="396">
        <v>1.6240000000000001</v>
      </c>
      <c r="B95" s="396">
        <v>1.6206994374857599E-2</v>
      </c>
      <c r="C95" s="396">
        <v>289.747913695161</v>
      </c>
      <c r="D95" s="396">
        <v>4.0815699935922298</v>
      </c>
      <c r="E95" s="396"/>
      <c r="F95" s="396">
        <v>1.5878805239428599</v>
      </c>
      <c r="G95" s="396">
        <v>2.9479843621604499E-2</v>
      </c>
      <c r="H95" s="397">
        <v>170.01071008905399</v>
      </c>
      <c r="I95" s="397">
        <v>6.5552432362229096</v>
      </c>
    </row>
    <row r="96" spans="1:30" x14ac:dyDescent="0.2">
      <c r="A96" s="396">
        <v>1.621</v>
      </c>
      <c r="B96" s="396">
        <v>1.6563010998406399E-2</v>
      </c>
      <c r="C96" s="396">
        <v>284.45152181742202</v>
      </c>
      <c r="D96" s="396">
        <v>4.2591863787313402</v>
      </c>
      <c r="E96" s="396"/>
      <c r="F96" s="396">
        <v>1.57940230079493</v>
      </c>
      <c r="G96" s="396">
        <v>3.0717923070528699E-2</v>
      </c>
      <c r="H96" s="397">
        <v>164.69926052181901</v>
      </c>
      <c r="I96" s="397">
        <v>6.6554218137045096</v>
      </c>
    </row>
    <row r="97" spans="1:9" x14ac:dyDescent="0.2">
      <c r="A97" s="396">
        <v>1.6160000000000001</v>
      </c>
      <c r="B97" s="396">
        <v>1.5719768163402099E-2</v>
      </c>
      <c r="C97" s="396">
        <v>279.15346063743198</v>
      </c>
      <c r="D97" s="396">
        <v>4.0592118246853897</v>
      </c>
      <c r="E97" s="396"/>
      <c r="F97" s="396">
        <v>1.5731144410251601</v>
      </c>
      <c r="G97" s="396">
        <v>3.0170698209785501E-2</v>
      </c>
      <c r="H97" s="397">
        <v>159.93672006285399</v>
      </c>
      <c r="I97" s="397">
        <v>6.3751920200057901</v>
      </c>
    </row>
    <row r="98" spans="1:9" x14ac:dyDescent="0.2">
      <c r="A98" s="396">
        <v>1.615</v>
      </c>
      <c r="B98" s="396">
        <v>1.5864005379054399E-2</v>
      </c>
      <c r="C98" s="396">
        <v>274.43522090355401</v>
      </c>
      <c r="D98" s="396">
        <v>4.0376684817560999</v>
      </c>
      <c r="E98" s="396"/>
      <c r="F98" s="396">
        <v>1.56580049729102</v>
      </c>
      <c r="G98" s="396">
        <v>3.0403179529673301E-2</v>
      </c>
      <c r="H98" s="397">
        <v>155.024743397555</v>
      </c>
      <c r="I98" s="397">
        <v>6.25839537118497</v>
      </c>
    </row>
    <row r="99" spans="1:9" x14ac:dyDescent="0.2">
      <c r="A99" s="396">
        <v>1.613</v>
      </c>
      <c r="B99" s="396">
        <v>1.5989579940281901E-2</v>
      </c>
      <c r="C99" s="396">
        <v>270.01107458798202</v>
      </c>
      <c r="D99" s="396">
        <v>4.0801562429543701</v>
      </c>
      <c r="E99" s="396"/>
      <c r="F99" s="396">
        <v>1.5627278369280699</v>
      </c>
      <c r="G99" s="396">
        <v>2.9036215469076702E-2</v>
      </c>
      <c r="H99" s="397">
        <v>151.03650020236799</v>
      </c>
      <c r="I99" s="397">
        <v>5.8356012184689403</v>
      </c>
    </row>
    <row r="100" spans="1:9" x14ac:dyDescent="0.2">
      <c r="A100" s="396">
        <v>1.61</v>
      </c>
      <c r="B100" s="396">
        <v>1.5986105077708999E-2</v>
      </c>
      <c r="C100" s="396">
        <v>265.17419958483401</v>
      </c>
      <c r="D100" s="396">
        <v>4.2057101367208602</v>
      </c>
      <c r="E100" s="396"/>
      <c r="F100" s="396">
        <v>1.5485287945014901</v>
      </c>
      <c r="G100" s="396">
        <v>2.95797344100295E-2</v>
      </c>
      <c r="H100" s="397">
        <v>144.90254886058801</v>
      </c>
      <c r="I100" s="397">
        <v>5.7599135578181899</v>
      </c>
    </row>
    <row r="101" spans="1:9" x14ac:dyDescent="0.2">
      <c r="A101" s="396">
        <v>1.607</v>
      </c>
      <c r="B101" s="396">
        <v>1.5989579940281901E-2</v>
      </c>
      <c r="C101" s="396">
        <v>260.47860388363802</v>
      </c>
      <c r="D101" s="396">
        <v>4.1141515429467104</v>
      </c>
      <c r="E101" s="396"/>
      <c r="F101" s="396">
        <v>1.5419380464583201</v>
      </c>
      <c r="G101" s="396">
        <v>2.8842267808342301E-2</v>
      </c>
      <c r="H101" s="397">
        <v>140.35776261046399</v>
      </c>
      <c r="I101" s="397">
        <v>5.46530645257746</v>
      </c>
    </row>
    <row r="102" spans="1:9" x14ac:dyDescent="0.2">
      <c r="A102" s="396">
        <v>1.603</v>
      </c>
      <c r="B102" s="396">
        <v>1.5989579940281901E-2</v>
      </c>
      <c r="C102" s="396">
        <v>255.20297471889501</v>
      </c>
      <c r="D102" s="396">
        <v>4.1476842072313698</v>
      </c>
      <c r="E102" s="396"/>
      <c r="F102" s="396">
        <v>1.5313880478744999</v>
      </c>
      <c r="G102" s="396">
        <v>3.0470280351740899E-2</v>
      </c>
      <c r="H102" s="397">
        <v>135.14768578334099</v>
      </c>
      <c r="I102" s="397">
        <v>5.6009375119161202</v>
      </c>
    </row>
    <row r="103" spans="1:9" x14ac:dyDescent="0.2">
      <c r="A103" s="396">
        <v>1.601</v>
      </c>
      <c r="B103" s="396">
        <v>1.5737428845483799E-2</v>
      </c>
      <c r="C103" s="396">
        <v>250.54811718043899</v>
      </c>
      <c r="D103" s="396">
        <v>4.1723849332190497</v>
      </c>
      <c r="E103" s="396"/>
      <c r="F103" s="396">
        <v>1.5183387338777199</v>
      </c>
      <c r="G103" s="396">
        <v>2.9437536268650599E-2</v>
      </c>
      <c r="H103" s="397">
        <v>129.59829360268901</v>
      </c>
      <c r="I103" s="397">
        <v>5.2372550147342496</v>
      </c>
    </row>
    <row r="104" spans="1:9" x14ac:dyDescent="0.2">
      <c r="A104" s="396">
        <v>1.5960000000000001</v>
      </c>
      <c r="B104" s="396">
        <v>1.5790292376436001E-2</v>
      </c>
      <c r="C104" s="396">
        <v>245.560044114253</v>
      </c>
      <c r="D104" s="396">
        <v>4.0312576544800196</v>
      </c>
      <c r="E104" s="396"/>
      <c r="F104" s="396">
        <v>1.5089491206180099</v>
      </c>
      <c r="G104" s="396">
        <v>2.8425414664345099E-2</v>
      </c>
      <c r="H104" s="397">
        <v>124.812629787829</v>
      </c>
      <c r="I104" s="397">
        <v>4.9033300829564004</v>
      </c>
    </row>
    <row r="105" spans="1:9" x14ac:dyDescent="0.2">
      <c r="A105" s="396">
        <v>1.593</v>
      </c>
      <c r="B105" s="396">
        <v>1.5567059238447501E-2</v>
      </c>
      <c r="C105" s="396">
        <v>240.650639183241</v>
      </c>
      <c r="D105" s="396">
        <v>4.0712042257603196</v>
      </c>
      <c r="E105" s="396"/>
      <c r="F105" s="396">
        <v>1.4972050668488901</v>
      </c>
      <c r="G105" s="396">
        <v>2.9859117817867601E-2</v>
      </c>
      <c r="H105" s="397">
        <v>119.724819085303</v>
      </c>
      <c r="I105" s="397">
        <v>4.98279019660714</v>
      </c>
    </row>
    <row r="106" spans="1:9" x14ac:dyDescent="0.2">
      <c r="A106" s="396">
        <v>1.59</v>
      </c>
      <c r="B106" s="396">
        <v>1.5634719199411399E-2</v>
      </c>
      <c r="C106" s="396">
        <v>236.04080645347099</v>
      </c>
      <c r="D106" s="396">
        <v>3.98848588391101</v>
      </c>
      <c r="E106" s="396"/>
      <c r="F106" s="396">
        <v>1.4845712726232401</v>
      </c>
      <c r="G106" s="396">
        <v>3.0194301800157301E-2</v>
      </c>
      <c r="H106" s="397">
        <v>114.609392045899</v>
      </c>
      <c r="I106" s="397">
        <v>4.8680986938258899</v>
      </c>
    </row>
    <row r="107" spans="1:9" x14ac:dyDescent="0.2">
      <c r="A107" s="396">
        <v>1.5880000000000001</v>
      </c>
      <c r="B107" s="396">
        <v>1.56204993518133E-2</v>
      </c>
      <c r="C107" s="396">
        <v>231.28298727638901</v>
      </c>
      <c r="D107" s="396">
        <v>4.1503095791339897</v>
      </c>
      <c r="E107" s="396"/>
      <c r="F107" s="396">
        <v>1.4697217432029199</v>
      </c>
      <c r="G107" s="396">
        <v>2.8275923242061199E-2</v>
      </c>
      <c r="H107" s="397">
        <v>109.27389096079</v>
      </c>
      <c r="I107" s="397">
        <v>4.3944382986898196</v>
      </c>
    </row>
    <row r="108" spans="1:9" x14ac:dyDescent="0.2">
      <c r="A108" s="396">
        <v>1.5840000000000001</v>
      </c>
      <c r="B108" s="396">
        <v>1.5070206073943101E-2</v>
      </c>
      <c r="C108" s="396">
        <v>226.693458671744</v>
      </c>
      <c r="D108" s="396">
        <v>4.1015590829907902</v>
      </c>
      <c r="E108" s="396"/>
      <c r="F108" s="396">
        <v>1.45456419556161</v>
      </c>
      <c r="G108" s="396">
        <v>3.0981047758548E-2</v>
      </c>
      <c r="H108" s="397">
        <v>104.040352661437</v>
      </c>
      <c r="I108" s="397">
        <v>4.6364035403144497</v>
      </c>
    </row>
    <row r="109" spans="1:9" x14ac:dyDescent="0.2">
      <c r="A109" s="396">
        <v>1.581</v>
      </c>
      <c r="B109" s="396">
        <v>1.60865713493515E-2</v>
      </c>
      <c r="C109" s="396">
        <v>221.83303741313199</v>
      </c>
      <c r="D109" s="396">
        <v>4.3032801741649802</v>
      </c>
      <c r="E109" s="396"/>
      <c r="F109" s="396">
        <v>1.4345279145679699</v>
      </c>
      <c r="G109" s="396">
        <v>3.0594745903100101E-2</v>
      </c>
      <c r="H109" s="397">
        <v>98.2552247664878</v>
      </c>
      <c r="I109" s="397">
        <v>4.3900921086837998</v>
      </c>
    </row>
    <row r="110" spans="1:9" x14ac:dyDescent="0.2">
      <c r="A110" s="396">
        <v>1.5780000000000001</v>
      </c>
      <c r="B110" s="396">
        <v>1.49666295470958E-2</v>
      </c>
      <c r="C110" s="396">
        <v>216.81181845110399</v>
      </c>
      <c r="D110" s="396">
        <v>4.2566502816261202</v>
      </c>
      <c r="E110" s="396"/>
      <c r="F110" s="396">
        <v>1.4177123377501499</v>
      </c>
      <c r="G110" s="396">
        <v>3.1461440481491999E-2</v>
      </c>
      <c r="H110" s="397">
        <v>93.117714757529498</v>
      </c>
      <c r="I110" s="397">
        <v>4.3340645251374603</v>
      </c>
    </row>
    <row r="111" spans="1:9" x14ac:dyDescent="0.2">
      <c r="A111" s="396">
        <v>1.5720000000000001</v>
      </c>
      <c r="B111" s="396">
        <v>1.56204993518133E-2</v>
      </c>
      <c r="C111" s="396">
        <v>211.71356473178199</v>
      </c>
      <c r="D111" s="396">
        <v>4.2152262873027899</v>
      </c>
      <c r="E111" s="396"/>
      <c r="F111" s="396">
        <v>1.4014683573603199</v>
      </c>
      <c r="G111" s="396">
        <v>3.3214795480439402E-2</v>
      </c>
      <c r="H111" s="397">
        <v>88.219479131990596</v>
      </c>
      <c r="I111" s="397">
        <v>4.3901418483085397</v>
      </c>
    </row>
    <row r="112" spans="1:9" x14ac:dyDescent="0.2">
      <c r="A112" s="396">
        <v>1.5680000000000001</v>
      </c>
      <c r="B112" s="396">
        <v>1.5477582354991901E-2</v>
      </c>
      <c r="C112" s="396">
        <v>206.92788385132701</v>
      </c>
      <c r="D112" s="396">
        <v>3.9379023100473201</v>
      </c>
      <c r="E112" s="396"/>
      <c r="F112" s="396">
        <v>1.3797310094912401</v>
      </c>
      <c r="G112" s="396">
        <v>3.1083030796853501E-2</v>
      </c>
      <c r="H112" s="397">
        <v>82.781713782429406</v>
      </c>
      <c r="I112" s="397">
        <v>3.9220894646993898</v>
      </c>
    </row>
    <row r="113" spans="1:9" x14ac:dyDescent="0.2">
      <c r="A113" s="396">
        <v>1.5640000000000001</v>
      </c>
      <c r="B113" s="396">
        <v>1.5790292376436001E-2</v>
      </c>
      <c r="C113" s="396">
        <v>202.79894059181001</v>
      </c>
      <c r="D113" s="396">
        <v>4.1321684007568296</v>
      </c>
      <c r="E113" s="396"/>
      <c r="F113" s="396">
        <v>1.36181190881674</v>
      </c>
      <c r="G113" s="396">
        <v>3.1549004197968702E-2</v>
      </c>
      <c r="H113" s="397">
        <v>78.018615871001103</v>
      </c>
      <c r="I113" s="397">
        <v>3.80639812779396</v>
      </c>
    </row>
    <row r="114" spans="1:9" x14ac:dyDescent="0.2">
      <c r="A114" s="396">
        <v>1.5609999999999999</v>
      </c>
      <c r="B114" s="396">
        <v>1.6292465879799899E-2</v>
      </c>
      <c r="C114" s="396">
        <v>198.157027620615</v>
      </c>
      <c r="D114" s="396">
        <v>4.0220243732614804</v>
      </c>
      <c r="E114" s="396"/>
      <c r="F114" s="396">
        <v>1.3411962081542901</v>
      </c>
      <c r="G114" s="396">
        <v>3.3530022134483799E-2</v>
      </c>
      <c r="H114" s="397">
        <v>73.113049738266696</v>
      </c>
      <c r="I114" s="397">
        <v>3.8556459328661301</v>
      </c>
    </row>
    <row r="115" spans="1:9" x14ac:dyDescent="0.2">
      <c r="A115" s="396">
        <v>1.556</v>
      </c>
      <c r="B115" s="396">
        <v>1.4922019523732901E-2</v>
      </c>
      <c r="C115" s="396">
        <v>193.28356034495101</v>
      </c>
      <c r="D115" s="396">
        <v>3.8207764504506199</v>
      </c>
      <c r="E115" s="396"/>
      <c r="F115" s="396">
        <v>1.32084315274858</v>
      </c>
      <c r="G115" s="396">
        <v>3.2813770270125699E-2</v>
      </c>
      <c r="H115" s="397">
        <v>68.430712977954798</v>
      </c>
      <c r="I115" s="397">
        <v>3.5921553802400101</v>
      </c>
    </row>
    <row r="116" spans="1:9" x14ac:dyDescent="0.2">
      <c r="A116" s="396">
        <v>1.55</v>
      </c>
      <c r="B116" s="396">
        <v>1.4452988925785899E-2</v>
      </c>
      <c r="C116" s="396">
        <v>188.218768774246</v>
      </c>
      <c r="D116" s="396">
        <v>4.1945110823221698</v>
      </c>
      <c r="E116" s="396"/>
      <c r="F116" s="396">
        <v>1.3016461692446899</v>
      </c>
      <c r="G116" s="396">
        <v>3.3715722702763302E-2</v>
      </c>
      <c r="H116" s="397">
        <v>64.056731657636007</v>
      </c>
      <c r="I116" s="397">
        <v>3.5118275611888299</v>
      </c>
    </row>
    <row r="117" spans="1:9" x14ac:dyDescent="0.2">
      <c r="A117" s="396">
        <v>1.5469999999999999</v>
      </c>
      <c r="B117" s="396">
        <v>1.53514385862259E-2</v>
      </c>
      <c r="C117" s="396">
        <v>183.464064484771</v>
      </c>
      <c r="D117" s="396">
        <v>4.2096238054481603</v>
      </c>
      <c r="E117" s="396"/>
      <c r="F117" s="396">
        <v>1.2761477617272501</v>
      </c>
      <c r="G117" s="396">
        <v>3.5065594530799001E-2</v>
      </c>
      <c r="H117" s="397">
        <v>59.233017473819302</v>
      </c>
      <c r="I117" s="397">
        <v>3.4529927589065998</v>
      </c>
    </row>
    <row r="118" spans="1:9" x14ac:dyDescent="0.2">
      <c r="A118" s="396">
        <v>1.5409999999999999</v>
      </c>
      <c r="B118" s="396">
        <v>1.47158267030961E-2</v>
      </c>
      <c r="C118" s="396">
        <v>178.73904683553701</v>
      </c>
      <c r="D118" s="396">
        <v>4.3020194843839903</v>
      </c>
      <c r="E118" s="396"/>
      <c r="F118" s="396">
        <v>1.2556746080276999</v>
      </c>
      <c r="G118" s="396">
        <v>3.3452283500525197E-2</v>
      </c>
      <c r="H118" s="397">
        <v>55.113402529743901</v>
      </c>
      <c r="I118" s="397">
        <v>3.1212313650669401</v>
      </c>
    </row>
    <row r="119" spans="1:9" x14ac:dyDescent="0.2">
      <c r="A119" s="396">
        <v>1.5369999999999999</v>
      </c>
      <c r="B119" s="396">
        <v>1.4533486237727799E-2</v>
      </c>
      <c r="C119" s="396">
        <v>173.887597274656</v>
      </c>
      <c r="D119" s="396">
        <v>3.99743917202828</v>
      </c>
      <c r="E119" s="396"/>
      <c r="F119" s="396">
        <v>1.23740768453631</v>
      </c>
      <c r="G119" s="396">
        <v>3.4793568252218597E-2</v>
      </c>
      <c r="H119" s="397">
        <v>51.366752864352399</v>
      </c>
      <c r="I119" s="397">
        <v>3.0761075891952601</v>
      </c>
    </row>
    <row r="120" spans="1:9" x14ac:dyDescent="0.2">
      <c r="A120" s="396">
        <v>1.53</v>
      </c>
      <c r="B120" s="396">
        <v>1.4142135623730999E-2</v>
      </c>
      <c r="C120" s="396">
        <v>169.04762936520399</v>
      </c>
      <c r="D120" s="396">
        <v>4.1036481260239599</v>
      </c>
      <c r="E120" s="396"/>
      <c r="F120" s="396">
        <v>1.2152005603183</v>
      </c>
      <c r="G120" s="396">
        <v>3.4967655998915097E-2</v>
      </c>
      <c r="H120" s="397">
        <v>47.4441919394434</v>
      </c>
      <c r="I120" s="397">
        <v>2.9145764909254299</v>
      </c>
    </row>
    <row r="121" spans="1:9" x14ac:dyDescent="0.2">
      <c r="A121" s="396">
        <v>1.5269999999999999</v>
      </c>
      <c r="B121" s="396">
        <v>1.4067298564006099E-2</v>
      </c>
      <c r="C121" s="396">
        <v>164.902846964974</v>
      </c>
      <c r="D121" s="396">
        <v>3.9426596658867998</v>
      </c>
      <c r="E121" s="396"/>
      <c r="F121" s="396">
        <v>1.19384216670459</v>
      </c>
      <c r="G121" s="396">
        <v>3.5232834903305497E-2</v>
      </c>
      <c r="H121" s="397">
        <v>43.776284200546399</v>
      </c>
      <c r="I121" s="397">
        <v>2.7648531700095602</v>
      </c>
    </row>
    <row r="122" spans="1:9" x14ac:dyDescent="0.2">
      <c r="A122" s="396">
        <v>1.518</v>
      </c>
      <c r="B122" s="396">
        <v>1.48174071805953E-2</v>
      </c>
      <c r="C122" s="396">
        <v>159.332514934497</v>
      </c>
      <c r="D122" s="396">
        <v>3.9474860720103901</v>
      </c>
      <c r="E122" s="396"/>
      <c r="F122" s="396">
        <v>1.17605294338163</v>
      </c>
      <c r="G122" s="396">
        <v>3.4418417839884599E-2</v>
      </c>
      <c r="H122" s="397">
        <v>40.5476237568013</v>
      </c>
      <c r="I122" s="397">
        <v>2.54501408556313</v>
      </c>
    </row>
    <row r="123" spans="1:9" x14ac:dyDescent="0.2">
      <c r="A123" s="396">
        <v>1.5129999999999999</v>
      </c>
      <c r="B123" s="396">
        <v>1.48361420561786E-2</v>
      </c>
      <c r="C123" s="396">
        <v>155.113843498905</v>
      </c>
      <c r="D123" s="396">
        <v>4.0210313014533501</v>
      </c>
      <c r="E123" s="396"/>
      <c r="F123" s="396">
        <v>1.15429098362247</v>
      </c>
      <c r="G123" s="396">
        <v>3.4221113083806702E-2</v>
      </c>
      <c r="H123" s="397">
        <v>37.182751780247798</v>
      </c>
      <c r="I123" s="397">
        <v>2.3707101720019601</v>
      </c>
    </row>
    <row r="124" spans="1:9" x14ac:dyDescent="0.2">
      <c r="A124" s="396">
        <v>1.5069999999999999</v>
      </c>
      <c r="B124" s="396">
        <v>1.4067298564006099E-2</v>
      </c>
      <c r="C124" s="396">
        <v>150.67552229453</v>
      </c>
      <c r="D124" s="396">
        <v>4.1171457912760197</v>
      </c>
      <c r="E124" s="396"/>
      <c r="F124" s="396">
        <v>1.1380807231924599</v>
      </c>
      <c r="G124" s="396">
        <v>3.2873088950235399E-2</v>
      </c>
      <c r="H124" s="397">
        <v>34.3501439443938</v>
      </c>
      <c r="I124" s="397">
        <v>2.1384214966772199</v>
      </c>
    </row>
    <row r="125" spans="1:9" x14ac:dyDescent="0.2">
      <c r="A125" s="396">
        <v>1.4990000000000001</v>
      </c>
      <c r="B125" s="396">
        <v>1.3699148392023E-2</v>
      </c>
      <c r="C125" s="396">
        <v>145.765999571263</v>
      </c>
      <c r="D125" s="396">
        <v>4.0721932723543803</v>
      </c>
      <c r="E125" s="396"/>
      <c r="F125" s="396">
        <v>1.11909786442952</v>
      </c>
      <c r="G125" s="396">
        <v>3.2966665094210597E-2</v>
      </c>
      <c r="H125" s="397">
        <v>31.4693122401026</v>
      </c>
      <c r="I125" s="397">
        <v>2.0033019685063298</v>
      </c>
    </row>
    <row r="126" spans="1:9" x14ac:dyDescent="0.2">
      <c r="A126" s="396">
        <v>1.4930000000000001</v>
      </c>
      <c r="B126" s="396">
        <v>1.35030860670194E-2</v>
      </c>
      <c r="C126" s="396">
        <v>141.39562101970699</v>
      </c>
      <c r="D126" s="396">
        <v>4.0193074674488303</v>
      </c>
      <c r="E126" s="396"/>
      <c r="F126" s="396">
        <v>1.10341705046787</v>
      </c>
      <c r="G126" s="396">
        <v>3.2949118515429102E-2</v>
      </c>
      <c r="H126" s="397">
        <v>28.916625049259</v>
      </c>
      <c r="I126" s="397">
        <v>1.87027612456292</v>
      </c>
    </row>
    <row r="127" spans="1:9" x14ac:dyDescent="0.2">
      <c r="A127" s="396">
        <v>1.486</v>
      </c>
      <c r="B127" s="396">
        <v>1.30128141972954E-2</v>
      </c>
      <c r="C127" s="396">
        <v>136.274481247599</v>
      </c>
      <c r="D127" s="396">
        <v>4.0014881585592299</v>
      </c>
      <c r="E127" s="396"/>
      <c r="F127" s="396">
        <v>1.0829609793986601</v>
      </c>
      <c r="G127" s="396">
        <v>3.0659308563395299E-2</v>
      </c>
      <c r="H127" s="397">
        <v>26.223679885130501</v>
      </c>
      <c r="I127" s="397">
        <v>1.61314653654718</v>
      </c>
    </row>
    <row r="128" spans="1:9" x14ac:dyDescent="0.2">
      <c r="A128" s="396">
        <v>1.4750000000000001</v>
      </c>
      <c r="B128" s="396">
        <v>1.31866936299017E-2</v>
      </c>
      <c r="C128" s="396">
        <v>131.24406426310799</v>
      </c>
      <c r="D128" s="396">
        <v>4.0779920570671502</v>
      </c>
      <c r="E128" s="396"/>
      <c r="F128" s="396">
        <v>1.06535211263736</v>
      </c>
      <c r="G128" s="396">
        <v>3.0519951778721899E-2</v>
      </c>
      <c r="H128" s="397">
        <v>23.816204891928201</v>
      </c>
      <c r="I128" s="397">
        <v>1.4867800701712499</v>
      </c>
    </row>
    <row r="129" spans="1:9" x14ac:dyDescent="0.2">
      <c r="A129" s="396">
        <v>1.468</v>
      </c>
      <c r="B129" s="396">
        <v>1.29786148892879E-2</v>
      </c>
      <c r="C129" s="396">
        <v>126.80393573850201</v>
      </c>
      <c r="D129" s="396">
        <v>4.0556514217619704</v>
      </c>
      <c r="E129" s="396"/>
      <c r="F129" s="396">
        <v>1.0530718002396999</v>
      </c>
      <c r="G129" s="396">
        <v>3.1246182386977499E-2</v>
      </c>
      <c r="H129" s="397">
        <v>21.7700785829777</v>
      </c>
      <c r="I129" s="397">
        <v>1.4105742103263399</v>
      </c>
    </row>
    <row r="130" spans="1:9" x14ac:dyDescent="0.2">
      <c r="A130" s="396">
        <v>1.458</v>
      </c>
      <c r="B130" s="396">
        <v>1.2454361128179599E-2</v>
      </c>
      <c r="C130" s="396">
        <v>121.53686721770001</v>
      </c>
      <c r="D130" s="396">
        <v>4.0044003447262702</v>
      </c>
      <c r="E130" s="396"/>
      <c r="F130" s="396">
        <v>1.03753010355971</v>
      </c>
      <c r="G130" s="396">
        <v>3.0966017101384899E-2</v>
      </c>
      <c r="H130" s="397">
        <v>19.668733743566801</v>
      </c>
      <c r="I130" s="397">
        <v>1.2854755631230499</v>
      </c>
    </row>
    <row r="131" spans="1:9" x14ac:dyDescent="0.2">
      <c r="A131" s="396">
        <v>1.4470000000000001</v>
      </c>
      <c r="B131" s="396">
        <v>1.2565384549980499E-2</v>
      </c>
      <c r="C131" s="396">
        <v>116.85528485106001</v>
      </c>
      <c r="D131" s="396">
        <v>4.1103806866989796</v>
      </c>
      <c r="E131" s="396"/>
      <c r="F131" s="396">
        <v>1.02070758054679</v>
      </c>
      <c r="G131" s="396">
        <v>2.9507335169478E-2</v>
      </c>
      <c r="H131" s="397">
        <v>17.620618694255299</v>
      </c>
      <c r="I131" s="397">
        <v>1.11898538937346</v>
      </c>
    </row>
    <row r="132" spans="1:9" x14ac:dyDescent="0.2">
      <c r="A132" s="396">
        <v>1.4379999999999999</v>
      </c>
      <c r="B132" s="396">
        <v>1.2183777921664699E-2</v>
      </c>
      <c r="C132" s="396">
        <v>112.153398446029</v>
      </c>
      <c r="D132" s="396">
        <v>4.2084538657823201</v>
      </c>
      <c r="E132" s="396"/>
      <c r="F132" s="396">
        <v>1.01049506888949</v>
      </c>
      <c r="G132" s="396">
        <v>2.8849430955423101E-2</v>
      </c>
      <c r="H132" s="397">
        <v>15.909484080276</v>
      </c>
      <c r="I132" s="397">
        <v>0.99977536097267605</v>
      </c>
    </row>
    <row r="133" spans="1:9" x14ac:dyDescent="0.2">
      <c r="A133" s="396">
        <v>1.4259999999999999</v>
      </c>
      <c r="B133" s="396">
        <v>1.15662343819317E-2</v>
      </c>
      <c r="C133" s="396">
        <v>107.956321213683</v>
      </c>
      <c r="D133" s="396">
        <v>4.0396957661200004</v>
      </c>
      <c r="E133" s="396"/>
      <c r="F133" s="396">
        <v>0.99140655344652695</v>
      </c>
      <c r="G133" s="396">
        <v>2.87362261711189E-2</v>
      </c>
      <c r="H133" s="397">
        <v>13.983035681273901</v>
      </c>
      <c r="I133" s="397">
        <v>0.89562031793514796</v>
      </c>
    </row>
    <row r="134" spans="1:9" x14ac:dyDescent="0.2">
      <c r="A134" s="396">
        <v>1.411</v>
      </c>
      <c r="B134" s="396">
        <v>1.1298967504452201E-2</v>
      </c>
      <c r="C134" s="396">
        <v>102.423501467194</v>
      </c>
      <c r="D134" s="396">
        <v>4.1447189549056596</v>
      </c>
      <c r="E134" s="396"/>
      <c r="F134" s="396">
        <v>0.98346940434810604</v>
      </c>
      <c r="G134" s="396">
        <v>2.68666644809471E-2</v>
      </c>
      <c r="H134" s="397">
        <v>12.4878629559365</v>
      </c>
      <c r="I134" s="397">
        <v>0.75513454626140897</v>
      </c>
    </row>
    <row r="135" spans="1:9" x14ac:dyDescent="0.2">
      <c r="A135" s="396">
        <v>1.4</v>
      </c>
      <c r="B135" s="396">
        <v>1.06458129484475E-2</v>
      </c>
      <c r="C135" s="396">
        <v>97.668600993032399</v>
      </c>
      <c r="D135" s="396">
        <v>4.1722405921269701</v>
      </c>
      <c r="E135" s="396"/>
      <c r="F135" s="396">
        <v>0.96880394456274499</v>
      </c>
      <c r="G135" s="396">
        <v>2.8677188732009799E-2</v>
      </c>
      <c r="H135" s="397">
        <v>10.8708641360231</v>
      </c>
      <c r="I135" s="397">
        <v>0.71460280414272703</v>
      </c>
    </row>
    <row r="136" spans="1:9" x14ac:dyDescent="0.2">
      <c r="A136" s="396">
        <v>1.383</v>
      </c>
      <c r="B136" s="396">
        <v>1.0959521481849E-2</v>
      </c>
      <c r="C136" s="396">
        <v>92.739949677543706</v>
      </c>
      <c r="D136" s="396">
        <v>4.1133008648652796</v>
      </c>
      <c r="E136" s="396"/>
      <c r="F136" s="396">
        <v>0.95612733588846199</v>
      </c>
      <c r="G136" s="396">
        <v>2.79223827337753E-2</v>
      </c>
      <c r="H136" s="397">
        <v>9.3840392684930798</v>
      </c>
      <c r="I136" s="397">
        <v>0.61039073273858702</v>
      </c>
    </row>
    <row r="137" spans="1:9" x14ac:dyDescent="0.2">
      <c r="A137" s="396">
        <v>1.3680000000000001</v>
      </c>
      <c r="B137" s="396">
        <v>9.8657657246324706E-3</v>
      </c>
      <c r="C137" s="396">
        <v>88.190191939643697</v>
      </c>
      <c r="D137" s="396">
        <v>4.1368935744685604</v>
      </c>
      <c r="E137" s="396"/>
      <c r="F137" s="396">
        <v>0.94734096495106901</v>
      </c>
      <c r="G137" s="396">
        <v>2.6873720850126001E-2</v>
      </c>
      <c r="H137" s="397">
        <v>8.0437432121490104</v>
      </c>
      <c r="I137" s="397">
        <v>0.50930963580155098</v>
      </c>
    </row>
    <row r="138" spans="1:9" x14ac:dyDescent="0.2">
      <c r="A138" s="396">
        <v>1.3520000000000001</v>
      </c>
      <c r="B138" s="396">
        <v>1.01980390271856E-2</v>
      </c>
      <c r="C138" s="396">
        <v>83.316726570037503</v>
      </c>
      <c r="D138" s="396">
        <v>3.9324606100556898</v>
      </c>
      <c r="E138" s="396"/>
      <c r="F138" s="396">
        <v>0.93497311691136897</v>
      </c>
      <c r="G138" s="396">
        <v>2.6355494094911801E-2</v>
      </c>
      <c r="H138" s="397">
        <v>6.69503856333362</v>
      </c>
      <c r="I138" s="397">
        <v>0.42254334928920401</v>
      </c>
    </row>
    <row r="139" spans="1:9" x14ac:dyDescent="0.2">
      <c r="A139" s="396">
        <v>1.3377775299291901</v>
      </c>
      <c r="B139" s="396">
        <v>9.7633194521803707E-3</v>
      </c>
      <c r="C139" s="396">
        <v>78.540788248869106</v>
      </c>
      <c r="D139" s="396">
        <v>3.7213876959073802</v>
      </c>
      <c r="E139" s="396"/>
      <c r="F139" s="396">
        <v>0.926688456170912</v>
      </c>
      <c r="G139" s="396">
        <v>2.6766896992725199E-2</v>
      </c>
      <c r="H139" s="397">
        <v>5.4690029613383304</v>
      </c>
      <c r="I139" s="397">
        <v>0.35444717447545898</v>
      </c>
    </row>
  </sheetData>
  <mergeCells count="4">
    <mergeCell ref="A3:B3"/>
    <mergeCell ref="C3:D3"/>
    <mergeCell ref="C72:D72"/>
    <mergeCell ref="A72:B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0F03-8248-D04C-9BB2-CE4C9399DB98}">
  <dimension ref="A1:L769"/>
  <sheetViews>
    <sheetView workbookViewId="0"/>
  </sheetViews>
  <sheetFormatPr baseColWidth="10" defaultColWidth="12.33203125" defaultRowHeight="16" x14ac:dyDescent="0.2"/>
  <cols>
    <col min="1" max="1" width="10" style="1" bestFit="1" customWidth="1"/>
    <col min="2" max="2" width="8" style="1" bestFit="1" customWidth="1"/>
    <col min="3" max="3" width="7.33203125" style="1" bestFit="1" customWidth="1"/>
    <col min="4" max="4" width="11.83203125" style="1" bestFit="1" customWidth="1"/>
    <col min="5" max="5" width="4.83203125" style="1" bestFit="1" customWidth="1"/>
    <col min="6" max="6" width="13.6640625" style="1" bestFit="1" customWidth="1"/>
    <col min="7" max="7" width="24.83203125" style="1" bestFit="1" customWidth="1"/>
    <col min="8" max="8" width="27.1640625" style="1" bestFit="1" customWidth="1"/>
    <col min="9" max="9" width="10.33203125" style="11" bestFit="1" customWidth="1"/>
    <col min="10" max="10" width="12.33203125" style="1"/>
    <col min="11" max="11" width="69" style="1" customWidth="1"/>
    <col min="12" max="12" width="8.1640625" style="1" bestFit="1" customWidth="1"/>
    <col min="13" max="16384" width="12.33203125" style="1"/>
  </cols>
  <sheetData>
    <row r="1" spans="1:12" x14ac:dyDescent="0.2">
      <c r="A1" s="1" t="s">
        <v>1253</v>
      </c>
      <c r="B1" s="1" t="s">
        <v>3</v>
      </c>
      <c r="C1" s="1" t="s">
        <v>4</v>
      </c>
      <c r="D1" s="1" t="s">
        <v>1254</v>
      </c>
      <c r="E1" s="1" t="s">
        <v>6</v>
      </c>
      <c r="F1" s="1" t="s">
        <v>1255</v>
      </c>
      <c r="G1" s="1" t="s">
        <v>1256</v>
      </c>
      <c r="H1" s="1" t="s">
        <v>8</v>
      </c>
      <c r="I1" s="11" t="s">
        <v>9</v>
      </c>
      <c r="K1" s="402" t="s">
        <v>1257</v>
      </c>
      <c r="L1" s="403"/>
    </row>
    <row r="2" spans="1:12" x14ac:dyDescent="0.2">
      <c r="A2" s="1" t="s">
        <v>22</v>
      </c>
      <c r="B2" s="1" t="s">
        <v>24</v>
      </c>
      <c r="C2" s="1" t="s">
        <v>1258</v>
      </c>
      <c r="D2" s="1" t="s">
        <v>1259</v>
      </c>
      <c r="E2" s="1" t="s">
        <v>46</v>
      </c>
      <c r="F2" s="1" t="s">
        <v>1260</v>
      </c>
      <c r="G2" s="1" t="s">
        <v>1261</v>
      </c>
      <c r="H2" s="1" t="s">
        <v>28</v>
      </c>
      <c r="I2" s="11" t="s">
        <v>29</v>
      </c>
      <c r="K2" s="2" t="s">
        <v>21</v>
      </c>
      <c r="L2" s="4"/>
    </row>
    <row r="3" spans="1:12" x14ac:dyDescent="0.2">
      <c r="A3" s="1" t="s">
        <v>22</v>
      </c>
      <c r="B3" s="1" t="s">
        <v>24</v>
      </c>
      <c r="C3" s="1" t="s">
        <v>1262</v>
      </c>
      <c r="D3" s="1" t="s">
        <v>1259</v>
      </c>
      <c r="E3" s="1" t="s">
        <v>17</v>
      </c>
      <c r="F3" s="1" t="s">
        <v>1263</v>
      </c>
      <c r="G3" s="1" t="s">
        <v>1261</v>
      </c>
      <c r="H3" s="1" t="s">
        <v>19</v>
      </c>
      <c r="I3" s="11" t="s">
        <v>20</v>
      </c>
      <c r="K3" s="2" t="s">
        <v>30</v>
      </c>
      <c r="L3" s="75">
        <v>14.4</v>
      </c>
    </row>
    <row r="4" spans="1:12" x14ac:dyDescent="0.2">
      <c r="A4" s="1" t="s">
        <v>22</v>
      </c>
      <c r="B4" s="1" t="s">
        <v>24</v>
      </c>
      <c r="C4" s="1" t="s">
        <v>1264</v>
      </c>
      <c r="D4" s="1" t="s">
        <v>1259</v>
      </c>
      <c r="E4" s="1" t="s">
        <v>213</v>
      </c>
      <c r="F4" s="1" t="s">
        <v>1265</v>
      </c>
      <c r="G4" s="1" t="s">
        <v>1261</v>
      </c>
      <c r="H4" s="1" t="s">
        <v>28</v>
      </c>
      <c r="I4" s="11" t="s">
        <v>29</v>
      </c>
      <c r="K4" s="2" t="s">
        <v>33</v>
      </c>
      <c r="L4" s="75">
        <v>1</v>
      </c>
    </row>
    <row r="5" spans="1:12" x14ac:dyDescent="0.2">
      <c r="A5" s="1" t="s">
        <v>22</v>
      </c>
      <c r="B5" s="1" t="s">
        <v>24</v>
      </c>
      <c r="C5" s="1" t="s">
        <v>1266</v>
      </c>
      <c r="D5" s="1" t="s">
        <v>1267</v>
      </c>
      <c r="E5" s="1" t="s">
        <v>17</v>
      </c>
      <c r="F5" s="1" t="s">
        <v>1268</v>
      </c>
      <c r="G5" s="1" t="s">
        <v>1261</v>
      </c>
      <c r="H5" s="1" t="s">
        <v>19</v>
      </c>
      <c r="I5" s="11" t="s">
        <v>20</v>
      </c>
      <c r="K5" s="2" t="s">
        <v>38</v>
      </c>
      <c r="L5" s="75">
        <v>1E-4</v>
      </c>
    </row>
    <row r="6" spans="1:12" x14ac:dyDescent="0.2">
      <c r="A6" s="1" t="s">
        <v>22</v>
      </c>
      <c r="B6" s="1" t="s">
        <v>24</v>
      </c>
      <c r="C6" s="1" t="s">
        <v>1269</v>
      </c>
      <c r="D6" s="1" t="s">
        <v>1267</v>
      </c>
      <c r="E6" s="1" t="s">
        <v>17</v>
      </c>
      <c r="F6" s="1" t="s">
        <v>1268</v>
      </c>
      <c r="G6" s="1" t="s">
        <v>1261</v>
      </c>
      <c r="H6" s="1" t="s">
        <v>19</v>
      </c>
      <c r="I6" s="11" t="s">
        <v>20</v>
      </c>
      <c r="K6" s="2" t="s">
        <v>42</v>
      </c>
      <c r="L6" s="75" t="s">
        <v>1270</v>
      </c>
    </row>
    <row r="7" spans="1:12" x14ac:dyDescent="0.2">
      <c r="A7" s="1" t="s">
        <v>22</v>
      </c>
      <c r="B7" s="1" t="s">
        <v>24</v>
      </c>
      <c r="C7" s="1" t="s">
        <v>1271</v>
      </c>
      <c r="D7" s="1" t="s">
        <v>1272</v>
      </c>
      <c r="E7" s="1" t="s">
        <v>17</v>
      </c>
      <c r="F7" s="1" t="s">
        <v>1273</v>
      </c>
      <c r="G7" s="1" t="s">
        <v>1261</v>
      </c>
      <c r="H7" s="1" t="s">
        <v>19</v>
      </c>
      <c r="I7" s="11" t="s">
        <v>20</v>
      </c>
      <c r="K7" s="3" t="s">
        <v>48</v>
      </c>
      <c r="L7" s="88" t="s">
        <v>49</v>
      </c>
    </row>
    <row r="8" spans="1:12" x14ac:dyDescent="0.2">
      <c r="A8" s="1" t="s">
        <v>22</v>
      </c>
      <c r="B8" s="1" t="s">
        <v>24</v>
      </c>
      <c r="C8" s="1" t="s">
        <v>1274</v>
      </c>
      <c r="D8" s="1" t="s">
        <v>1275</v>
      </c>
      <c r="E8" s="1" t="s">
        <v>17</v>
      </c>
      <c r="F8" s="1" t="s">
        <v>1276</v>
      </c>
      <c r="G8" s="1" t="s">
        <v>1261</v>
      </c>
      <c r="H8" s="1" t="s">
        <v>329</v>
      </c>
      <c r="I8" s="11" t="s">
        <v>20</v>
      </c>
    </row>
    <row r="9" spans="1:12" x14ac:dyDescent="0.2">
      <c r="A9" s="1" t="s">
        <v>22</v>
      </c>
      <c r="B9" s="1" t="s">
        <v>24</v>
      </c>
      <c r="C9" s="1" t="s">
        <v>1277</v>
      </c>
      <c r="D9" s="1" t="s">
        <v>1278</v>
      </c>
      <c r="E9" s="1" t="s">
        <v>17</v>
      </c>
      <c r="F9" s="1" t="s">
        <v>1279</v>
      </c>
      <c r="G9" s="1" t="s">
        <v>1261</v>
      </c>
      <c r="H9" s="1" t="s">
        <v>19</v>
      </c>
      <c r="I9" s="11" t="s">
        <v>20</v>
      </c>
      <c r="K9" s="402" t="s">
        <v>1280</v>
      </c>
      <c r="L9" s="403"/>
    </row>
    <row r="10" spans="1:12" x14ac:dyDescent="0.2">
      <c r="A10" s="1" t="s">
        <v>22</v>
      </c>
      <c r="B10" s="1" t="s">
        <v>24</v>
      </c>
      <c r="C10" s="1" t="s">
        <v>1281</v>
      </c>
      <c r="D10" s="1" t="s">
        <v>1278</v>
      </c>
      <c r="E10" s="1" t="s">
        <v>258</v>
      </c>
      <c r="F10" s="1" t="s">
        <v>1282</v>
      </c>
      <c r="G10" s="1" t="s">
        <v>1261</v>
      </c>
      <c r="H10" s="1" t="s">
        <v>28</v>
      </c>
      <c r="I10" s="11" t="s">
        <v>29</v>
      </c>
      <c r="K10" s="2" t="s">
        <v>21</v>
      </c>
      <c r="L10" s="4"/>
    </row>
    <row r="11" spans="1:12" x14ac:dyDescent="0.2">
      <c r="A11" s="1" t="s">
        <v>22</v>
      </c>
      <c r="B11" s="1" t="s">
        <v>24</v>
      </c>
      <c r="C11" s="1" t="s">
        <v>1283</v>
      </c>
      <c r="D11" s="1" t="s">
        <v>1278</v>
      </c>
      <c r="E11" s="1" t="s">
        <v>17</v>
      </c>
      <c r="F11" s="1" t="s">
        <v>1279</v>
      </c>
      <c r="G11" s="1" t="s">
        <v>1261</v>
      </c>
      <c r="H11" s="1" t="s">
        <v>19</v>
      </c>
      <c r="I11" s="11" t="s">
        <v>20</v>
      </c>
      <c r="K11" s="2" t="s">
        <v>30</v>
      </c>
      <c r="L11" s="75">
        <v>4.7850000000000001</v>
      </c>
    </row>
    <row r="12" spans="1:12" x14ac:dyDescent="0.2">
      <c r="A12" s="1" t="s">
        <v>22</v>
      </c>
      <c r="B12" s="1" t="s">
        <v>24</v>
      </c>
      <c r="C12" s="1" t="s">
        <v>1284</v>
      </c>
      <c r="D12" s="1" t="s">
        <v>1285</v>
      </c>
      <c r="E12" s="1" t="s">
        <v>17</v>
      </c>
      <c r="F12" s="1" t="s">
        <v>1286</v>
      </c>
      <c r="G12" s="1" t="s">
        <v>1261</v>
      </c>
      <c r="H12" s="1" t="s">
        <v>19</v>
      </c>
      <c r="I12" s="11" t="s">
        <v>20</v>
      </c>
      <c r="K12" s="2" t="s">
        <v>33</v>
      </c>
      <c r="L12" s="75">
        <v>1</v>
      </c>
    </row>
    <row r="13" spans="1:12" x14ac:dyDescent="0.2">
      <c r="A13" s="1" t="s">
        <v>22</v>
      </c>
      <c r="B13" s="1" t="s">
        <v>24</v>
      </c>
      <c r="C13" s="1" t="s">
        <v>1287</v>
      </c>
      <c r="D13" s="1" t="s">
        <v>1285</v>
      </c>
      <c r="E13" s="1" t="s">
        <v>17</v>
      </c>
      <c r="F13" s="1" t="s">
        <v>1286</v>
      </c>
      <c r="G13" s="1" t="s">
        <v>1261</v>
      </c>
      <c r="H13" s="1" t="s">
        <v>19</v>
      </c>
      <c r="I13" s="11" t="s">
        <v>20</v>
      </c>
      <c r="K13" s="2" t="s">
        <v>38</v>
      </c>
      <c r="L13" s="75">
        <v>2.87E-2</v>
      </c>
    </row>
    <row r="14" spans="1:12" x14ac:dyDescent="0.2">
      <c r="A14" s="1" t="s">
        <v>22</v>
      </c>
      <c r="B14" s="1" t="s">
        <v>24</v>
      </c>
      <c r="C14" s="1" t="s">
        <v>1288</v>
      </c>
      <c r="D14" s="1" t="s">
        <v>1285</v>
      </c>
      <c r="E14" s="1" t="s">
        <v>134</v>
      </c>
      <c r="F14" s="1" t="s">
        <v>1289</v>
      </c>
      <c r="G14" s="1" t="s">
        <v>1261</v>
      </c>
      <c r="H14" s="1" t="s">
        <v>28</v>
      </c>
      <c r="I14" s="11" t="s">
        <v>29</v>
      </c>
      <c r="K14" s="2" t="s">
        <v>42</v>
      </c>
      <c r="L14" s="75" t="s">
        <v>1290</v>
      </c>
    </row>
    <row r="15" spans="1:12" x14ac:dyDescent="0.2">
      <c r="A15" s="1" t="s">
        <v>22</v>
      </c>
      <c r="B15" s="1" t="s">
        <v>24</v>
      </c>
      <c r="C15" s="1" t="s">
        <v>1291</v>
      </c>
      <c r="D15" s="1" t="s">
        <v>1285</v>
      </c>
      <c r="E15" s="1" t="s">
        <v>17</v>
      </c>
      <c r="F15" s="1" t="s">
        <v>1286</v>
      </c>
      <c r="G15" s="1" t="s">
        <v>1261</v>
      </c>
      <c r="H15" s="1" t="s">
        <v>19</v>
      </c>
      <c r="I15" s="11" t="s">
        <v>20</v>
      </c>
      <c r="K15" s="3" t="s">
        <v>48</v>
      </c>
      <c r="L15" s="88" t="s">
        <v>49</v>
      </c>
    </row>
    <row r="16" spans="1:12" x14ac:dyDescent="0.2">
      <c r="A16" s="1" t="s">
        <v>22</v>
      </c>
      <c r="B16" s="1" t="s">
        <v>24</v>
      </c>
      <c r="C16" s="1" t="s">
        <v>1292</v>
      </c>
      <c r="D16" s="1" t="s">
        <v>1285</v>
      </c>
      <c r="E16" s="1" t="s">
        <v>17</v>
      </c>
      <c r="F16" s="1" t="s">
        <v>1286</v>
      </c>
      <c r="G16" s="1" t="s">
        <v>1261</v>
      </c>
      <c r="H16" s="1" t="s">
        <v>19</v>
      </c>
      <c r="I16" s="11" t="s">
        <v>20</v>
      </c>
    </row>
    <row r="17" spans="1:12" x14ac:dyDescent="0.2">
      <c r="A17" s="1" t="s">
        <v>22</v>
      </c>
      <c r="B17" s="1" t="s">
        <v>24</v>
      </c>
      <c r="C17" s="1" t="s">
        <v>1293</v>
      </c>
      <c r="D17" s="1" t="s">
        <v>1294</v>
      </c>
      <c r="E17" s="1" t="s">
        <v>17</v>
      </c>
      <c r="F17" s="1" t="s">
        <v>1295</v>
      </c>
      <c r="G17" s="1" t="s">
        <v>1261</v>
      </c>
      <c r="H17" s="1" t="s">
        <v>19</v>
      </c>
      <c r="I17" s="11" t="s">
        <v>20</v>
      </c>
      <c r="K17" s="405" t="s">
        <v>1296</v>
      </c>
      <c r="L17" s="406"/>
    </row>
    <row r="18" spans="1:12" x14ac:dyDescent="0.2">
      <c r="A18" s="1" t="s">
        <v>22</v>
      </c>
      <c r="B18" s="1" t="s">
        <v>24</v>
      </c>
      <c r="C18" s="1" t="s">
        <v>1297</v>
      </c>
      <c r="D18" s="1" t="s">
        <v>1298</v>
      </c>
      <c r="E18" s="1" t="s">
        <v>17</v>
      </c>
      <c r="F18" s="1" t="s">
        <v>1299</v>
      </c>
      <c r="G18" s="1" t="s">
        <v>1261</v>
      </c>
      <c r="H18" s="1" t="s">
        <v>19</v>
      </c>
      <c r="I18" s="11" t="s">
        <v>20</v>
      </c>
      <c r="K18" s="2" t="s">
        <v>21</v>
      </c>
      <c r="L18" s="4"/>
    </row>
    <row r="19" spans="1:12" x14ac:dyDescent="0.2">
      <c r="A19" s="1" t="s">
        <v>22</v>
      </c>
      <c r="B19" s="1" t="s">
        <v>24</v>
      </c>
      <c r="C19" s="1" t="s">
        <v>1300</v>
      </c>
      <c r="D19" s="1" t="s">
        <v>1301</v>
      </c>
      <c r="E19" s="1" t="s">
        <v>17</v>
      </c>
      <c r="F19" s="1" t="s">
        <v>1302</v>
      </c>
      <c r="G19" s="1" t="s">
        <v>1261</v>
      </c>
      <c r="H19" s="1" t="s">
        <v>19</v>
      </c>
      <c r="I19" s="11" t="s">
        <v>20</v>
      </c>
      <c r="K19" s="2" t="s">
        <v>30</v>
      </c>
      <c r="L19" s="4">
        <v>4.101</v>
      </c>
    </row>
    <row r="20" spans="1:12" x14ac:dyDescent="0.2">
      <c r="A20" s="1" t="s">
        <v>22</v>
      </c>
      <c r="B20" s="1" t="s">
        <v>24</v>
      </c>
      <c r="C20" s="1" t="s">
        <v>1303</v>
      </c>
      <c r="D20" s="1" t="s">
        <v>1301</v>
      </c>
      <c r="E20" s="1" t="s">
        <v>17</v>
      </c>
      <c r="F20" s="1" t="s">
        <v>1302</v>
      </c>
      <c r="G20" s="1" t="s">
        <v>1261</v>
      </c>
      <c r="H20" s="1" t="s">
        <v>19</v>
      </c>
      <c r="I20" s="11" t="s">
        <v>20</v>
      </c>
      <c r="K20" s="2" t="s">
        <v>33</v>
      </c>
      <c r="L20" s="4">
        <v>1</v>
      </c>
    </row>
    <row r="21" spans="1:12" x14ac:dyDescent="0.2">
      <c r="A21" s="1" t="s">
        <v>22</v>
      </c>
      <c r="B21" s="1" t="s">
        <v>24</v>
      </c>
      <c r="C21" s="1" t="s">
        <v>1304</v>
      </c>
      <c r="D21" s="1" t="s">
        <v>1305</v>
      </c>
      <c r="E21" s="1" t="s">
        <v>17</v>
      </c>
      <c r="F21" s="1" t="s">
        <v>1306</v>
      </c>
      <c r="G21" s="1" t="s">
        <v>1261</v>
      </c>
      <c r="H21" s="1" t="s">
        <v>19</v>
      </c>
      <c r="I21" s="11" t="s">
        <v>20</v>
      </c>
      <c r="K21" s="2" t="s">
        <v>38</v>
      </c>
      <c r="L21" s="4">
        <v>4.2799999999999998E-2</v>
      </c>
    </row>
    <row r="22" spans="1:12" x14ac:dyDescent="0.2">
      <c r="A22" s="1" t="s">
        <v>22</v>
      </c>
      <c r="B22" s="1" t="s">
        <v>24</v>
      </c>
      <c r="C22" s="1" t="s">
        <v>1307</v>
      </c>
      <c r="D22" s="1" t="s">
        <v>1305</v>
      </c>
      <c r="E22" s="1" t="s">
        <v>837</v>
      </c>
      <c r="F22" s="1" t="s">
        <v>1308</v>
      </c>
      <c r="G22" s="1" t="s">
        <v>1261</v>
      </c>
      <c r="H22" s="1" t="s">
        <v>559</v>
      </c>
      <c r="I22" s="11" t="s">
        <v>20</v>
      </c>
      <c r="K22" s="2" t="s">
        <v>42</v>
      </c>
      <c r="L22" s="4" t="s">
        <v>1290</v>
      </c>
    </row>
    <row r="23" spans="1:12" x14ac:dyDescent="0.2">
      <c r="A23" s="1" t="s">
        <v>22</v>
      </c>
      <c r="B23" s="1" t="s">
        <v>24</v>
      </c>
      <c r="C23" s="1" t="s">
        <v>1309</v>
      </c>
      <c r="D23" s="1" t="s">
        <v>1310</v>
      </c>
      <c r="E23" s="1" t="s">
        <v>17</v>
      </c>
      <c r="F23" s="1" t="s">
        <v>1311</v>
      </c>
      <c r="G23" s="1" t="s">
        <v>1261</v>
      </c>
      <c r="H23" s="1" t="s">
        <v>19</v>
      </c>
      <c r="I23" s="11" t="s">
        <v>20</v>
      </c>
      <c r="K23" s="3" t="s">
        <v>48</v>
      </c>
      <c r="L23" s="5" t="s">
        <v>49</v>
      </c>
    </row>
    <row r="24" spans="1:12" x14ac:dyDescent="0.2">
      <c r="A24" s="1" t="s">
        <v>22</v>
      </c>
      <c r="B24" s="1" t="s">
        <v>24</v>
      </c>
      <c r="C24" s="1" t="s">
        <v>1312</v>
      </c>
      <c r="D24" s="1" t="s">
        <v>1310</v>
      </c>
      <c r="E24" s="1" t="s">
        <v>17</v>
      </c>
      <c r="F24" s="1" t="s">
        <v>1311</v>
      </c>
      <c r="G24" s="1" t="s">
        <v>1261</v>
      </c>
      <c r="H24" s="1" t="s">
        <v>19</v>
      </c>
      <c r="I24" s="11" t="s">
        <v>20</v>
      </c>
    </row>
    <row r="25" spans="1:12" x14ac:dyDescent="0.2">
      <c r="A25" s="1" t="s">
        <v>22</v>
      </c>
      <c r="B25" s="1" t="s">
        <v>24</v>
      </c>
      <c r="C25" s="1" t="s">
        <v>1313</v>
      </c>
      <c r="D25" s="1" t="s">
        <v>1314</v>
      </c>
      <c r="E25" s="1" t="s">
        <v>17</v>
      </c>
      <c r="F25" s="1" t="s">
        <v>1315</v>
      </c>
      <c r="G25" s="1" t="s">
        <v>1261</v>
      </c>
      <c r="H25" s="1" t="s">
        <v>19</v>
      </c>
      <c r="I25" s="11" t="s">
        <v>20</v>
      </c>
      <c r="K25" s="402" t="s">
        <v>1316</v>
      </c>
      <c r="L25" s="403"/>
    </row>
    <row r="26" spans="1:12" x14ac:dyDescent="0.2">
      <c r="A26" s="1" t="s">
        <v>22</v>
      </c>
      <c r="B26" s="1" t="s">
        <v>24</v>
      </c>
      <c r="C26" s="1" t="s">
        <v>1317</v>
      </c>
      <c r="D26" s="1" t="s">
        <v>1318</v>
      </c>
      <c r="E26" s="1" t="s">
        <v>17</v>
      </c>
      <c r="F26" s="1" t="s">
        <v>1319</v>
      </c>
      <c r="G26" s="1" t="s">
        <v>1261</v>
      </c>
      <c r="H26" s="1" t="s">
        <v>19</v>
      </c>
      <c r="I26" s="11" t="s">
        <v>20</v>
      </c>
      <c r="K26" s="2" t="s">
        <v>21</v>
      </c>
      <c r="L26" s="4"/>
    </row>
    <row r="27" spans="1:12" x14ac:dyDescent="0.2">
      <c r="A27" s="1" t="s">
        <v>22</v>
      </c>
      <c r="B27" s="1" t="s">
        <v>24</v>
      </c>
      <c r="C27" s="1" t="s">
        <v>1320</v>
      </c>
      <c r="D27" s="1" t="s">
        <v>1318</v>
      </c>
      <c r="E27" s="1" t="s">
        <v>197</v>
      </c>
      <c r="F27" s="1" t="s">
        <v>1321</v>
      </c>
      <c r="G27" s="1" t="s">
        <v>1261</v>
      </c>
      <c r="H27" s="1" t="s">
        <v>28</v>
      </c>
      <c r="I27" s="11" t="s">
        <v>29</v>
      </c>
      <c r="K27" s="2" t="s">
        <v>30</v>
      </c>
      <c r="L27" s="75">
        <v>6.274</v>
      </c>
    </row>
    <row r="28" spans="1:12" x14ac:dyDescent="0.2">
      <c r="A28" s="1" t="s">
        <v>22</v>
      </c>
      <c r="B28" s="1" t="s">
        <v>24</v>
      </c>
      <c r="C28" s="1" t="s">
        <v>1322</v>
      </c>
      <c r="D28" s="1" t="s">
        <v>1323</v>
      </c>
      <c r="E28" s="1" t="s">
        <v>688</v>
      </c>
      <c r="F28" s="1" t="s">
        <v>1324</v>
      </c>
      <c r="G28" s="1" t="s">
        <v>1261</v>
      </c>
      <c r="H28" s="1" t="s">
        <v>329</v>
      </c>
      <c r="I28" s="11" t="s">
        <v>20</v>
      </c>
      <c r="K28" s="2" t="s">
        <v>33</v>
      </c>
      <c r="L28" s="75">
        <v>1</v>
      </c>
    </row>
    <row r="29" spans="1:12" x14ac:dyDescent="0.2">
      <c r="A29" s="27" t="s">
        <v>22</v>
      </c>
      <c r="B29" s="27" t="s">
        <v>24</v>
      </c>
      <c r="C29" s="27" t="s">
        <v>1325</v>
      </c>
      <c r="D29" s="60">
        <v>45183</v>
      </c>
      <c r="E29" s="26">
        <v>33</v>
      </c>
      <c r="F29" s="161">
        <v>45216</v>
      </c>
      <c r="G29" s="1" t="s">
        <v>1261</v>
      </c>
      <c r="H29" s="27" t="s">
        <v>395</v>
      </c>
      <c r="I29" s="11" t="s">
        <v>20</v>
      </c>
      <c r="K29" s="2" t="s">
        <v>38</v>
      </c>
      <c r="L29" s="75">
        <v>1.23E-2</v>
      </c>
    </row>
    <row r="30" spans="1:12" x14ac:dyDescent="0.2">
      <c r="A30" s="27" t="s">
        <v>22</v>
      </c>
      <c r="B30" s="27" t="s">
        <v>24</v>
      </c>
      <c r="C30" s="27" t="s">
        <v>1326</v>
      </c>
      <c r="D30" s="60">
        <v>45183</v>
      </c>
      <c r="E30" s="26">
        <v>27</v>
      </c>
      <c r="F30" s="161">
        <v>45210</v>
      </c>
      <c r="G30" s="1" t="s">
        <v>1261</v>
      </c>
      <c r="H30" s="27" t="s">
        <v>395</v>
      </c>
      <c r="I30" s="11" t="s">
        <v>20</v>
      </c>
      <c r="K30" s="2" t="s">
        <v>42</v>
      </c>
      <c r="L30" s="75" t="s">
        <v>1290</v>
      </c>
    </row>
    <row r="31" spans="1:12" x14ac:dyDescent="0.2">
      <c r="A31" s="27" t="s">
        <v>22</v>
      </c>
      <c r="B31" s="27" t="s">
        <v>24</v>
      </c>
      <c r="C31" s="27" t="s">
        <v>1327</v>
      </c>
      <c r="D31" s="60">
        <v>45183</v>
      </c>
      <c r="E31" s="26">
        <v>60</v>
      </c>
      <c r="F31" s="161">
        <v>45250</v>
      </c>
      <c r="G31" s="1" t="s">
        <v>1261</v>
      </c>
      <c r="H31" s="1" t="s">
        <v>329</v>
      </c>
      <c r="I31" s="11" t="s">
        <v>20</v>
      </c>
      <c r="K31" s="3" t="s">
        <v>48</v>
      </c>
      <c r="L31" s="88" t="s">
        <v>49</v>
      </c>
    </row>
    <row r="32" spans="1:12" x14ac:dyDescent="0.2">
      <c r="A32" s="1" t="s">
        <v>22</v>
      </c>
      <c r="B32" s="1" t="s">
        <v>24</v>
      </c>
      <c r="C32" s="1" t="s">
        <v>1328</v>
      </c>
      <c r="D32" s="1" t="s">
        <v>1329</v>
      </c>
      <c r="E32" s="1" t="s">
        <v>156</v>
      </c>
      <c r="F32" s="1" t="s">
        <v>1330</v>
      </c>
      <c r="G32" s="1" t="s">
        <v>1261</v>
      </c>
      <c r="H32" s="1" t="s">
        <v>28</v>
      </c>
      <c r="I32" s="11" t="s">
        <v>29</v>
      </c>
    </row>
    <row r="33" spans="1:12" x14ac:dyDescent="0.2">
      <c r="A33" s="1" t="s">
        <v>22</v>
      </c>
      <c r="B33" s="1" t="s">
        <v>24</v>
      </c>
      <c r="C33" s="1" t="s">
        <v>1331</v>
      </c>
      <c r="D33" s="1" t="s">
        <v>1332</v>
      </c>
      <c r="E33" s="1" t="s">
        <v>377</v>
      </c>
      <c r="F33" s="1" t="s">
        <v>1333</v>
      </c>
      <c r="G33" s="1" t="s">
        <v>1334</v>
      </c>
      <c r="H33" s="1" t="s">
        <v>28</v>
      </c>
      <c r="I33" s="11" t="s">
        <v>29</v>
      </c>
      <c r="K33" s="402" t="s">
        <v>1335</v>
      </c>
      <c r="L33" s="403"/>
    </row>
    <row r="34" spans="1:12" x14ac:dyDescent="0.2">
      <c r="A34" s="1" t="s">
        <v>22</v>
      </c>
      <c r="B34" s="1" t="s">
        <v>24</v>
      </c>
      <c r="C34" s="1" t="s">
        <v>1336</v>
      </c>
      <c r="D34" s="1" t="s">
        <v>1332</v>
      </c>
      <c r="E34" s="1" t="s">
        <v>17</v>
      </c>
      <c r="F34" s="1" t="s">
        <v>1337</v>
      </c>
      <c r="G34" s="1" t="s">
        <v>1334</v>
      </c>
      <c r="H34" s="1" t="s">
        <v>19</v>
      </c>
      <c r="I34" s="11" t="s">
        <v>20</v>
      </c>
      <c r="K34" s="2" t="s">
        <v>21</v>
      </c>
      <c r="L34" s="4"/>
    </row>
    <row r="35" spans="1:12" x14ac:dyDescent="0.2">
      <c r="A35" s="1" t="s">
        <v>22</v>
      </c>
      <c r="B35" s="1" t="s">
        <v>24</v>
      </c>
      <c r="C35" s="1" t="s">
        <v>1338</v>
      </c>
      <c r="D35" s="1" t="s">
        <v>1339</v>
      </c>
      <c r="E35" s="1" t="s">
        <v>17</v>
      </c>
      <c r="F35" s="1" t="s">
        <v>1337</v>
      </c>
      <c r="G35" s="1" t="s">
        <v>1334</v>
      </c>
      <c r="H35" s="1" t="s">
        <v>329</v>
      </c>
      <c r="I35" s="11" t="s">
        <v>20</v>
      </c>
      <c r="K35" s="2" t="s">
        <v>30</v>
      </c>
      <c r="L35" s="4">
        <v>0.69259999999999999</v>
      </c>
    </row>
    <row r="36" spans="1:12" x14ac:dyDescent="0.2">
      <c r="A36" s="1" t="s">
        <v>22</v>
      </c>
      <c r="B36" s="1" t="s">
        <v>24</v>
      </c>
      <c r="C36" s="1" t="s">
        <v>1340</v>
      </c>
      <c r="D36" s="1" t="s">
        <v>1341</v>
      </c>
      <c r="E36" s="1" t="s">
        <v>17</v>
      </c>
      <c r="F36" s="1" t="s">
        <v>1342</v>
      </c>
      <c r="G36" s="1" t="s">
        <v>1334</v>
      </c>
      <c r="H36" s="1" t="s">
        <v>19</v>
      </c>
      <c r="I36" s="11" t="s">
        <v>20</v>
      </c>
      <c r="K36" s="2" t="s">
        <v>33</v>
      </c>
      <c r="L36" s="4">
        <v>1</v>
      </c>
    </row>
    <row r="37" spans="1:12" x14ac:dyDescent="0.2">
      <c r="A37" s="1" t="s">
        <v>22</v>
      </c>
      <c r="B37" s="1" t="s">
        <v>24</v>
      </c>
      <c r="C37" s="1" t="s">
        <v>1343</v>
      </c>
      <c r="D37" s="1" t="s">
        <v>1341</v>
      </c>
      <c r="E37" s="1" t="s">
        <v>17</v>
      </c>
      <c r="F37" s="1" t="s">
        <v>1342</v>
      </c>
      <c r="G37" s="1" t="s">
        <v>1334</v>
      </c>
      <c r="H37" s="1" t="s">
        <v>19</v>
      </c>
      <c r="I37" s="11" t="s">
        <v>20</v>
      </c>
      <c r="K37" s="2" t="s">
        <v>38</v>
      </c>
      <c r="L37" s="4">
        <v>0.40529999999999999</v>
      </c>
    </row>
    <row r="38" spans="1:12" x14ac:dyDescent="0.2">
      <c r="A38" s="1" t="s">
        <v>22</v>
      </c>
      <c r="B38" s="1" t="s">
        <v>24</v>
      </c>
      <c r="C38" s="1" t="s">
        <v>1344</v>
      </c>
      <c r="D38" s="1" t="s">
        <v>1341</v>
      </c>
      <c r="E38" s="1" t="s">
        <v>17</v>
      </c>
      <c r="F38" s="1" t="s">
        <v>1342</v>
      </c>
      <c r="G38" s="1" t="s">
        <v>1334</v>
      </c>
      <c r="H38" s="1" t="s">
        <v>19</v>
      </c>
      <c r="I38" s="11" t="s">
        <v>20</v>
      </c>
      <c r="K38" s="2" t="s">
        <v>42</v>
      </c>
      <c r="L38" s="4" t="s">
        <v>65</v>
      </c>
    </row>
    <row r="39" spans="1:12" x14ac:dyDescent="0.2">
      <c r="A39" s="1" t="s">
        <v>22</v>
      </c>
      <c r="B39" s="1" t="s">
        <v>24</v>
      </c>
      <c r="C39" s="1" t="s">
        <v>1345</v>
      </c>
      <c r="D39" s="1" t="s">
        <v>1346</v>
      </c>
      <c r="E39" s="1" t="s">
        <v>17</v>
      </c>
      <c r="F39" s="1" t="s">
        <v>1347</v>
      </c>
      <c r="G39" s="1" t="s">
        <v>1334</v>
      </c>
      <c r="H39" s="1" t="s">
        <v>19</v>
      </c>
      <c r="I39" s="11" t="s">
        <v>20</v>
      </c>
      <c r="K39" s="3" t="s">
        <v>48</v>
      </c>
      <c r="L39" s="5" t="s">
        <v>69</v>
      </c>
    </row>
    <row r="40" spans="1:12" x14ac:dyDescent="0.2">
      <c r="A40" s="1" t="s">
        <v>22</v>
      </c>
      <c r="B40" s="1" t="s">
        <v>24</v>
      </c>
      <c r="C40" s="1" t="s">
        <v>1348</v>
      </c>
      <c r="D40" s="1" t="s">
        <v>1346</v>
      </c>
      <c r="E40" s="1" t="s">
        <v>17</v>
      </c>
      <c r="F40" s="1" t="s">
        <v>1347</v>
      </c>
      <c r="G40" s="1" t="s">
        <v>1334</v>
      </c>
      <c r="H40" s="1" t="s">
        <v>19</v>
      </c>
      <c r="I40" s="11" t="s">
        <v>20</v>
      </c>
    </row>
    <row r="41" spans="1:12" x14ac:dyDescent="0.2">
      <c r="A41" s="1" t="s">
        <v>22</v>
      </c>
      <c r="B41" s="1" t="s">
        <v>24</v>
      </c>
      <c r="C41" s="1" t="s">
        <v>1349</v>
      </c>
      <c r="D41" s="1" t="s">
        <v>1350</v>
      </c>
      <c r="E41" s="1" t="s">
        <v>17</v>
      </c>
      <c r="F41" s="1" t="s">
        <v>1351</v>
      </c>
      <c r="G41" s="1" t="s">
        <v>1334</v>
      </c>
      <c r="H41" s="1" t="s">
        <v>19</v>
      </c>
      <c r="I41" s="11" t="s">
        <v>20</v>
      </c>
      <c r="K41" s="405" t="s">
        <v>1352</v>
      </c>
      <c r="L41" s="406"/>
    </row>
    <row r="42" spans="1:12" x14ac:dyDescent="0.2">
      <c r="A42" s="1" t="s">
        <v>22</v>
      </c>
      <c r="B42" s="1" t="s">
        <v>24</v>
      </c>
      <c r="C42" s="1" t="s">
        <v>1353</v>
      </c>
      <c r="D42" s="1" t="s">
        <v>1354</v>
      </c>
      <c r="E42" s="1" t="s">
        <v>156</v>
      </c>
      <c r="F42" s="1" t="s">
        <v>1355</v>
      </c>
      <c r="G42" s="1" t="s">
        <v>1334</v>
      </c>
      <c r="H42" s="1" t="s">
        <v>559</v>
      </c>
      <c r="I42" s="11" t="s">
        <v>20</v>
      </c>
      <c r="K42" s="2" t="s">
        <v>21</v>
      </c>
      <c r="L42" s="4"/>
    </row>
    <row r="43" spans="1:12" x14ac:dyDescent="0.2">
      <c r="A43" s="1" t="s">
        <v>22</v>
      </c>
      <c r="B43" s="1" t="s">
        <v>24</v>
      </c>
      <c r="C43" s="1" t="s">
        <v>1356</v>
      </c>
      <c r="D43" s="1" t="s">
        <v>1354</v>
      </c>
      <c r="E43" s="1" t="s">
        <v>17</v>
      </c>
      <c r="F43" s="1" t="s">
        <v>1357</v>
      </c>
      <c r="G43" s="1" t="s">
        <v>1334</v>
      </c>
      <c r="H43" s="1" t="s">
        <v>329</v>
      </c>
      <c r="I43" s="11" t="s">
        <v>20</v>
      </c>
      <c r="K43" s="2" t="s">
        <v>30</v>
      </c>
      <c r="L43" s="75">
        <v>2.6560000000000001</v>
      </c>
    </row>
    <row r="44" spans="1:12" x14ac:dyDescent="0.2">
      <c r="A44" s="1" t="s">
        <v>22</v>
      </c>
      <c r="B44" s="1" t="s">
        <v>24</v>
      </c>
      <c r="C44" s="1" t="s">
        <v>1358</v>
      </c>
      <c r="D44" s="1" t="s">
        <v>1354</v>
      </c>
      <c r="E44" s="1" t="s">
        <v>17</v>
      </c>
      <c r="F44" s="1" t="s">
        <v>1357</v>
      </c>
      <c r="G44" s="1" t="s">
        <v>1334</v>
      </c>
      <c r="H44" s="1" t="s">
        <v>329</v>
      </c>
      <c r="I44" s="11" t="s">
        <v>20</v>
      </c>
      <c r="K44" s="2" t="s">
        <v>33</v>
      </c>
      <c r="L44" s="75">
        <v>1</v>
      </c>
    </row>
    <row r="45" spans="1:12" x14ac:dyDescent="0.2">
      <c r="A45" s="1" t="s">
        <v>22</v>
      </c>
      <c r="B45" s="1" t="s">
        <v>24</v>
      </c>
      <c r="C45" s="1" t="s">
        <v>1359</v>
      </c>
      <c r="D45" s="1" t="s">
        <v>1354</v>
      </c>
      <c r="E45" s="1" t="s">
        <v>17</v>
      </c>
      <c r="F45" s="1" t="s">
        <v>1357</v>
      </c>
      <c r="G45" s="1" t="s">
        <v>1334</v>
      </c>
      <c r="H45" s="1" t="s">
        <v>329</v>
      </c>
      <c r="I45" s="11" t="s">
        <v>20</v>
      </c>
      <c r="K45" s="2" t="s">
        <v>38</v>
      </c>
      <c r="L45" s="75">
        <v>0.1031</v>
      </c>
    </row>
    <row r="46" spans="1:12" x14ac:dyDescent="0.2">
      <c r="A46" s="1" t="s">
        <v>22</v>
      </c>
      <c r="B46" s="1" t="s">
        <v>24</v>
      </c>
      <c r="C46" s="1" t="s">
        <v>1360</v>
      </c>
      <c r="D46" s="1" t="s">
        <v>1279</v>
      </c>
      <c r="E46" s="1" t="s">
        <v>17</v>
      </c>
      <c r="F46" s="1" t="s">
        <v>1361</v>
      </c>
      <c r="G46" s="1" t="s">
        <v>1334</v>
      </c>
      <c r="H46" s="1" t="s">
        <v>19</v>
      </c>
      <c r="I46" s="11" t="s">
        <v>20</v>
      </c>
      <c r="K46" s="2" t="s">
        <v>42</v>
      </c>
      <c r="L46" s="75" t="s">
        <v>65</v>
      </c>
    </row>
    <row r="47" spans="1:12" x14ac:dyDescent="0.2">
      <c r="A47" s="1" t="s">
        <v>22</v>
      </c>
      <c r="B47" s="1" t="s">
        <v>24</v>
      </c>
      <c r="C47" s="1" t="s">
        <v>1362</v>
      </c>
      <c r="D47" s="1" t="s">
        <v>1279</v>
      </c>
      <c r="E47" s="1" t="s">
        <v>17</v>
      </c>
      <c r="F47" s="1" t="s">
        <v>1361</v>
      </c>
      <c r="G47" s="1" t="s">
        <v>1334</v>
      </c>
      <c r="H47" s="1" t="s">
        <v>19</v>
      </c>
      <c r="I47" s="11" t="s">
        <v>20</v>
      </c>
      <c r="K47" s="3" t="s">
        <v>48</v>
      </c>
      <c r="L47" s="88" t="s">
        <v>69</v>
      </c>
    </row>
    <row r="48" spans="1:12" x14ac:dyDescent="0.2">
      <c r="A48" s="1" t="s">
        <v>22</v>
      </c>
      <c r="B48" s="1" t="s">
        <v>24</v>
      </c>
      <c r="C48" s="1" t="s">
        <v>1363</v>
      </c>
      <c r="D48" s="1" t="s">
        <v>1364</v>
      </c>
      <c r="E48" s="1" t="s">
        <v>194</v>
      </c>
      <c r="F48" s="1" t="s">
        <v>1365</v>
      </c>
      <c r="G48" s="1" t="s">
        <v>1334</v>
      </c>
      <c r="H48" s="1" t="s">
        <v>559</v>
      </c>
      <c r="I48" s="11" t="s">
        <v>20</v>
      </c>
    </row>
    <row r="49" spans="1:9" x14ac:dyDescent="0.2">
      <c r="A49" s="1" t="s">
        <v>22</v>
      </c>
      <c r="B49" s="1" t="s">
        <v>24</v>
      </c>
      <c r="C49" s="1" t="s">
        <v>1366</v>
      </c>
      <c r="D49" s="1" t="s">
        <v>1364</v>
      </c>
      <c r="E49" s="1" t="s">
        <v>766</v>
      </c>
      <c r="F49" s="1" t="s">
        <v>1367</v>
      </c>
      <c r="G49" s="1" t="s">
        <v>1334</v>
      </c>
      <c r="H49" s="1" t="s">
        <v>1368</v>
      </c>
      <c r="I49" s="11">
        <v>1</v>
      </c>
    </row>
    <row r="50" spans="1:9" x14ac:dyDescent="0.2">
      <c r="A50" s="1" t="s">
        <v>22</v>
      </c>
      <c r="B50" s="1" t="s">
        <v>24</v>
      </c>
      <c r="C50" s="1" t="s">
        <v>1369</v>
      </c>
      <c r="D50" s="1" t="s">
        <v>1361</v>
      </c>
      <c r="E50" s="1" t="s">
        <v>17</v>
      </c>
      <c r="F50" s="1" t="s">
        <v>1370</v>
      </c>
      <c r="G50" s="1" t="s">
        <v>1334</v>
      </c>
      <c r="H50" s="1" t="s">
        <v>19</v>
      </c>
      <c r="I50" s="11" t="s">
        <v>20</v>
      </c>
    </row>
    <row r="51" spans="1:9" x14ac:dyDescent="0.2">
      <c r="A51" s="1" t="s">
        <v>22</v>
      </c>
      <c r="B51" s="1" t="s">
        <v>24</v>
      </c>
      <c r="C51" s="1" t="s">
        <v>1371</v>
      </c>
      <c r="D51" s="1" t="s">
        <v>1372</v>
      </c>
      <c r="E51" s="1" t="s">
        <v>17</v>
      </c>
      <c r="F51" s="1" t="s">
        <v>1306</v>
      </c>
      <c r="G51" s="1" t="s">
        <v>1334</v>
      </c>
      <c r="H51" s="1" t="s">
        <v>329</v>
      </c>
      <c r="I51" s="11" t="s">
        <v>20</v>
      </c>
    </row>
    <row r="52" spans="1:9" x14ac:dyDescent="0.2">
      <c r="A52" s="1" t="s">
        <v>22</v>
      </c>
      <c r="B52" s="1" t="s">
        <v>24</v>
      </c>
      <c r="C52" s="1" t="s">
        <v>1373</v>
      </c>
      <c r="D52" s="1" t="s">
        <v>1302</v>
      </c>
      <c r="E52" s="1" t="s">
        <v>17</v>
      </c>
      <c r="F52" s="1" t="s">
        <v>1374</v>
      </c>
      <c r="G52" s="1" t="s">
        <v>1334</v>
      </c>
      <c r="H52" s="1" t="s">
        <v>19</v>
      </c>
      <c r="I52" s="11" t="s">
        <v>20</v>
      </c>
    </row>
    <row r="53" spans="1:9" x14ac:dyDescent="0.2">
      <c r="A53" s="1" t="s">
        <v>22</v>
      </c>
      <c r="B53" s="1" t="s">
        <v>24</v>
      </c>
      <c r="C53" s="1" t="s">
        <v>1375</v>
      </c>
      <c r="D53" s="1" t="s">
        <v>1302</v>
      </c>
      <c r="E53" s="1" t="s">
        <v>17</v>
      </c>
      <c r="F53" s="1" t="s">
        <v>1374</v>
      </c>
      <c r="G53" s="1" t="s">
        <v>1334</v>
      </c>
      <c r="H53" s="1" t="s">
        <v>19</v>
      </c>
      <c r="I53" s="11" t="s">
        <v>20</v>
      </c>
    </row>
    <row r="54" spans="1:9" x14ac:dyDescent="0.2">
      <c r="A54" s="1" t="s">
        <v>22</v>
      </c>
      <c r="B54" s="1" t="s">
        <v>24</v>
      </c>
      <c r="C54" s="1" t="s">
        <v>1376</v>
      </c>
      <c r="D54" s="1" t="s">
        <v>1377</v>
      </c>
      <c r="E54" s="1" t="s">
        <v>203</v>
      </c>
      <c r="F54" s="1" t="s">
        <v>1321</v>
      </c>
      <c r="G54" s="1" t="s">
        <v>1334</v>
      </c>
      <c r="H54" s="1" t="s">
        <v>395</v>
      </c>
      <c r="I54" s="11" t="s">
        <v>20</v>
      </c>
    </row>
    <row r="55" spans="1:9" x14ac:dyDescent="0.2">
      <c r="A55" s="1" t="s">
        <v>22</v>
      </c>
      <c r="B55" s="1" t="s">
        <v>24</v>
      </c>
      <c r="C55" s="1" t="s">
        <v>1378</v>
      </c>
      <c r="D55" s="1" t="s">
        <v>1379</v>
      </c>
      <c r="E55" s="1" t="s">
        <v>17</v>
      </c>
      <c r="F55" s="1" t="s">
        <v>1380</v>
      </c>
      <c r="G55" s="1" t="s">
        <v>1334</v>
      </c>
      <c r="H55" s="1" t="s">
        <v>19</v>
      </c>
      <c r="I55" s="11" t="s">
        <v>20</v>
      </c>
    </row>
    <row r="56" spans="1:9" x14ac:dyDescent="0.2">
      <c r="A56" s="1" t="s">
        <v>22</v>
      </c>
      <c r="B56" s="1" t="s">
        <v>24</v>
      </c>
      <c r="C56" s="1" t="s">
        <v>1381</v>
      </c>
      <c r="D56" s="1" t="s">
        <v>1379</v>
      </c>
      <c r="E56" s="1" t="s">
        <v>17</v>
      </c>
      <c r="F56" s="1" t="s">
        <v>1380</v>
      </c>
      <c r="G56" s="1" t="s">
        <v>1334</v>
      </c>
      <c r="H56" s="1" t="s">
        <v>19</v>
      </c>
      <c r="I56" s="11" t="s">
        <v>20</v>
      </c>
    </row>
    <row r="57" spans="1:9" x14ac:dyDescent="0.2">
      <c r="A57" s="1" t="s">
        <v>22</v>
      </c>
      <c r="B57" s="1" t="s">
        <v>24</v>
      </c>
      <c r="C57" s="1" t="s">
        <v>1382</v>
      </c>
      <c r="D57" s="1" t="s">
        <v>1383</v>
      </c>
      <c r="E57" s="1" t="s">
        <v>1166</v>
      </c>
      <c r="F57" s="1" t="s">
        <v>1384</v>
      </c>
      <c r="G57" s="1" t="s">
        <v>1334</v>
      </c>
      <c r="H57" s="1" t="s">
        <v>395</v>
      </c>
      <c r="I57" s="11" t="s">
        <v>20</v>
      </c>
    </row>
    <row r="58" spans="1:9" x14ac:dyDescent="0.2">
      <c r="A58" s="1" t="s">
        <v>22</v>
      </c>
      <c r="B58" s="1" t="s">
        <v>24</v>
      </c>
      <c r="C58" s="1" t="s">
        <v>1385</v>
      </c>
      <c r="D58" s="1" t="s">
        <v>1383</v>
      </c>
      <c r="E58" s="1" t="s">
        <v>17</v>
      </c>
      <c r="F58" s="1" t="s">
        <v>1386</v>
      </c>
      <c r="G58" s="1" t="s">
        <v>1334</v>
      </c>
      <c r="H58" s="1" t="s">
        <v>19</v>
      </c>
      <c r="I58" s="11" t="s">
        <v>20</v>
      </c>
    </row>
    <row r="59" spans="1:9" x14ac:dyDescent="0.2">
      <c r="A59" s="1" t="s">
        <v>22</v>
      </c>
      <c r="B59" s="1" t="s">
        <v>24</v>
      </c>
      <c r="C59" s="1" t="s">
        <v>1387</v>
      </c>
      <c r="D59" s="1" t="s">
        <v>1383</v>
      </c>
      <c r="E59" s="1" t="s">
        <v>17</v>
      </c>
      <c r="F59" s="1" t="s">
        <v>1386</v>
      </c>
      <c r="G59" s="1" t="s">
        <v>1334</v>
      </c>
      <c r="H59" s="1" t="s">
        <v>19</v>
      </c>
      <c r="I59" s="11" t="s">
        <v>20</v>
      </c>
    </row>
    <row r="60" spans="1:9" x14ac:dyDescent="0.2">
      <c r="A60" s="1" t="s">
        <v>22</v>
      </c>
      <c r="B60" s="1" t="s">
        <v>24</v>
      </c>
      <c r="C60" s="1" t="s">
        <v>1388</v>
      </c>
      <c r="D60" s="1" t="s">
        <v>1383</v>
      </c>
      <c r="E60" s="1" t="s">
        <v>17</v>
      </c>
      <c r="F60" s="1" t="s">
        <v>1386</v>
      </c>
      <c r="G60" s="1" t="s">
        <v>1334</v>
      </c>
      <c r="H60" s="1" t="s">
        <v>19</v>
      </c>
      <c r="I60" s="11" t="s">
        <v>20</v>
      </c>
    </row>
    <row r="61" spans="1:9" x14ac:dyDescent="0.2">
      <c r="A61" s="1" t="s">
        <v>22</v>
      </c>
      <c r="B61" s="1" t="s">
        <v>24</v>
      </c>
      <c r="C61" s="1" t="s">
        <v>1389</v>
      </c>
      <c r="D61" s="1" t="s">
        <v>1390</v>
      </c>
      <c r="E61" s="1" t="s">
        <v>17</v>
      </c>
      <c r="F61" s="1" t="s">
        <v>1391</v>
      </c>
      <c r="G61" s="1" t="s">
        <v>1334</v>
      </c>
      <c r="H61" s="1" t="s">
        <v>19</v>
      </c>
      <c r="I61" s="11" t="s">
        <v>20</v>
      </c>
    </row>
    <row r="62" spans="1:9" x14ac:dyDescent="0.2">
      <c r="A62" s="1" t="s">
        <v>22</v>
      </c>
      <c r="B62" s="1" t="s">
        <v>24</v>
      </c>
      <c r="C62" s="1" t="s">
        <v>1392</v>
      </c>
      <c r="D62" s="1" t="s">
        <v>1390</v>
      </c>
      <c r="E62" s="1" t="s">
        <v>17</v>
      </c>
      <c r="F62" s="1" t="s">
        <v>1391</v>
      </c>
      <c r="G62" s="1" t="s">
        <v>1334</v>
      </c>
      <c r="H62" s="1" t="s">
        <v>19</v>
      </c>
      <c r="I62" s="11" t="s">
        <v>20</v>
      </c>
    </row>
    <row r="63" spans="1:9" x14ac:dyDescent="0.2">
      <c r="A63" s="1" t="s">
        <v>22</v>
      </c>
      <c r="B63" s="1" t="s">
        <v>24</v>
      </c>
      <c r="C63" s="1" t="s">
        <v>1393</v>
      </c>
      <c r="D63" s="1" t="s">
        <v>1390</v>
      </c>
      <c r="E63" s="1" t="s">
        <v>17</v>
      </c>
      <c r="F63" s="1" t="s">
        <v>1391</v>
      </c>
      <c r="G63" s="1" t="s">
        <v>1334</v>
      </c>
      <c r="H63" s="1" t="s">
        <v>19</v>
      </c>
      <c r="I63" s="11" t="s">
        <v>20</v>
      </c>
    </row>
    <row r="64" spans="1:9" x14ac:dyDescent="0.2">
      <c r="A64" s="1" t="s">
        <v>22</v>
      </c>
      <c r="B64" s="1" t="s">
        <v>24</v>
      </c>
      <c r="C64" s="1" t="s">
        <v>1394</v>
      </c>
      <c r="D64" s="1" t="s">
        <v>1395</v>
      </c>
      <c r="E64" s="1" t="s">
        <v>17</v>
      </c>
      <c r="F64" s="1" t="s">
        <v>1396</v>
      </c>
      <c r="G64" s="1" t="s">
        <v>1334</v>
      </c>
      <c r="H64" s="1" t="s">
        <v>19</v>
      </c>
      <c r="I64" s="11" t="s">
        <v>20</v>
      </c>
    </row>
    <row r="65" spans="1:9" x14ac:dyDescent="0.2">
      <c r="A65" s="1" t="s">
        <v>22</v>
      </c>
      <c r="B65" s="1" t="s">
        <v>24</v>
      </c>
      <c r="C65" s="1" t="s">
        <v>1397</v>
      </c>
      <c r="D65" s="1" t="s">
        <v>1398</v>
      </c>
      <c r="E65" s="1" t="s">
        <v>17</v>
      </c>
      <c r="F65" s="1" t="s">
        <v>1399</v>
      </c>
      <c r="G65" s="1" t="s">
        <v>1334</v>
      </c>
      <c r="H65" s="1" t="s">
        <v>19</v>
      </c>
      <c r="I65" s="11" t="s">
        <v>20</v>
      </c>
    </row>
    <row r="66" spans="1:9" x14ac:dyDescent="0.2">
      <c r="A66" s="1" t="s">
        <v>22</v>
      </c>
      <c r="B66" s="1" t="s">
        <v>24</v>
      </c>
      <c r="C66" s="1" t="s">
        <v>1400</v>
      </c>
      <c r="D66" s="1" t="s">
        <v>1401</v>
      </c>
      <c r="E66" s="1" t="s">
        <v>71</v>
      </c>
      <c r="F66" s="1" t="s">
        <v>1402</v>
      </c>
      <c r="G66" s="1" t="s">
        <v>1403</v>
      </c>
      <c r="H66" s="1" t="s">
        <v>28</v>
      </c>
      <c r="I66" s="11" t="s">
        <v>29</v>
      </c>
    </row>
    <row r="67" spans="1:9" x14ac:dyDescent="0.2">
      <c r="A67" s="1" t="s">
        <v>22</v>
      </c>
      <c r="B67" s="1" t="s">
        <v>24</v>
      </c>
      <c r="C67" s="1" t="s">
        <v>1404</v>
      </c>
      <c r="D67" s="1" t="s">
        <v>1401</v>
      </c>
      <c r="E67" s="1" t="s">
        <v>17</v>
      </c>
      <c r="F67" s="1" t="s">
        <v>1405</v>
      </c>
      <c r="G67" s="1" t="s">
        <v>1403</v>
      </c>
      <c r="H67" s="1" t="s">
        <v>19</v>
      </c>
      <c r="I67" s="11" t="s">
        <v>20</v>
      </c>
    </row>
    <row r="68" spans="1:9" x14ac:dyDescent="0.2">
      <c r="A68" s="1" t="s">
        <v>22</v>
      </c>
      <c r="B68" s="1" t="s">
        <v>24</v>
      </c>
      <c r="C68" s="1" t="s">
        <v>1406</v>
      </c>
      <c r="D68" s="1" t="s">
        <v>1407</v>
      </c>
      <c r="E68" s="1" t="s">
        <v>1144</v>
      </c>
      <c r="F68" s="1" t="s">
        <v>1408</v>
      </c>
      <c r="G68" s="1" t="s">
        <v>1403</v>
      </c>
      <c r="H68" s="1" t="s">
        <v>329</v>
      </c>
      <c r="I68" s="11" t="s">
        <v>20</v>
      </c>
    </row>
    <row r="69" spans="1:9" x14ac:dyDescent="0.2">
      <c r="A69" s="1" t="s">
        <v>22</v>
      </c>
      <c r="B69" s="1" t="s">
        <v>24</v>
      </c>
      <c r="C69" s="1" t="s">
        <v>1409</v>
      </c>
      <c r="D69" s="1" t="s">
        <v>1407</v>
      </c>
      <c r="E69" s="1" t="s">
        <v>1144</v>
      </c>
      <c r="F69" s="1" t="s">
        <v>1408</v>
      </c>
      <c r="G69" s="1" t="s">
        <v>1403</v>
      </c>
      <c r="H69" s="1" t="s">
        <v>329</v>
      </c>
      <c r="I69" s="11" t="s">
        <v>20</v>
      </c>
    </row>
    <row r="70" spans="1:9" x14ac:dyDescent="0.2">
      <c r="A70" s="1" t="s">
        <v>22</v>
      </c>
      <c r="B70" s="1" t="s">
        <v>24</v>
      </c>
      <c r="C70" s="1" t="s">
        <v>1410</v>
      </c>
      <c r="D70" s="1" t="s">
        <v>1411</v>
      </c>
      <c r="E70" s="1" t="s">
        <v>17</v>
      </c>
      <c r="F70" s="1" t="s">
        <v>1412</v>
      </c>
      <c r="G70" s="1" t="s">
        <v>1403</v>
      </c>
      <c r="H70" s="1" t="s">
        <v>19</v>
      </c>
      <c r="I70" s="11" t="s">
        <v>20</v>
      </c>
    </row>
    <row r="71" spans="1:9" x14ac:dyDescent="0.2">
      <c r="A71" s="1" t="s">
        <v>22</v>
      </c>
      <c r="B71" s="1" t="s">
        <v>24</v>
      </c>
      <c r="C71" s="1" t="s">
        <v>1413</v>
      </c>
      <c r="D71" s="1" t="s">
        <v>1414</v>
      </c>
      <c r="E71" s="1" t="s">
        <v>17</v>
      </c>
      <c r="F71" s="1" t="s">
        <v>1415</v>
      </c>
      <c r="G71" s="1" t="s">
        <v>1403</v>
      </c>
      <c r="H71" s="1" t="s">
        <v>19</v>
      </c>
      <c r="I71" s="11" t="s">
        <v>20</v>
      </c>
    </row>
    <row r="72" spans="1:9" x14ac:dyDescent="0.2">
      <c r="A72" s="1" t="s">
        <v>22</v>
      </c>
      <c r="B72" s="1" t="s">
        <v>24</v>
      </c>
      <c r="C72" s="1" t="s">
        <v>1416</v>
      </c>
      <c r="D72" s="1" t="s">
        <v>1417</v>
      </c>
      <c r="E72" s="1" t="s">
        <v>17</v>
      </c>
      <c r="F72" s="1" t="s">
        <v>1418</v>
      </c>
      <c r="G72" s="1" t="s">
        <v>1403</v>
      </c>
      <c r="H72" s="1" t="s">
        <v>19</v>
      </c>
      <c r="I72" s="11" t="s">
        <v>20</v>
      </c>
    </row>
    <row r="73" spans="1:9" x14ac:dyDescent="0.2">
      <c r="A73" s="1" t="s">
        <v>22</v>
      </c>
      <c r="B73" s="1" t="s">
        <v>24</v>
      </c>
      <c r="C73" s="1" t="s">
        <v>1419</v>
      </c>
      <c r="D73" s="1" t="s">
        <v>1417</v>
      </c>
      <c r="E73" s="1" t="s">
        <v>58</v>
      </c>
      <c r="F73" s="1" t="s">
        <v>1420</v>
      </c>
      <c r="G73" s="1" t="s">
        <v>1403</v>
      </c>
      <c r="H73" s="1" t="s">
        <v>28</v>
      </c>
      <c r="I73" s="11" t="s">
        <v>29</v>
      </c>
    </row>
    <row r="74" spans="1:9" x14ac:dyDescent="0.2">
      <c r="A74" s="1" t="s">
        <v>22</v>
      </c>
      <c r="B74" s="1" t="s">
        <v>24</v>
      </c>
      <c r="C74" s="1" t="s">
        <v>1421</v>
      </c>
      <c r="D74" s="1" t="s">
        <v>1417</v>
      </c>
      <c r="E74" s="1" t="s">
        <v>241</v>
      </c>
      <c r="F74" s="1" t="s">
        <v>1422</v>
      </c>
      <c r="G74" s="1" t="s">
        <v>1403</v>
      </c>
      <c r="H74" s="1" t="s">
        <v>28</v>
      </c>
      <c r="I74" s="11" t="s">
        <v>29</v>
      </c>
    </row>
    <row r="75" spans="1:9" x14ac:dyDescent="0.2">
      <c r="A75" s="1" t="s">
        <v>22</v>
      </c>
      <c r="B75" s="1" t="s">
        <v>24</v>
      </c>
      <c r="C75" s="1" t="s">
        <v>1423</v>
      </c>
      <c r="D75" s="1" t="s">
        <v>1424</v>
      </c>
      <c r="E75" s="1" t="s">
        <v>17</v>
      </c>
      <c r="F75" s="1" t="s">
        <v>1425</v>
      </c>
      <c r="G75" s="1" t="s">
        <v>1403</v>
      </c>
      <c r="H75" s="1" t="s">
        <v>329</v>
      </c>
      <c r="I75" s="11" t="s">
        <v>20</v>
      </c>
    </row>
    <row r="76" spans="1:9" x14ac:dyDescent="0.2">
      <c r="A76" s="1" t="s">
        <v>22</v>
      </c>
      <c r="B76" s="1" t="s">
        <v>24</v>
      </c>
      <c r="C76" s="1" t="s">
        <v>1426</v>
      </c>
      <c r="D76" s="1" t="s">
        <v>1424</v>
      </c>
      <c r="E76" s="1" t="s">
        <v>134</v>
      </c>
      <c r="F76" s="1" t="s">
        <v>1420</v>
      </c>
      <c r="G76" s="1" t="s">
        <v>1403</v>
      </c>
      <c r="H76" s="1" t="s">
        <v>28</v>
      </c>
      <c r="I76" s="11" t="s">
        <v>29</v>
      </c>
    </row>
    <row r="77" spans="1:9" x14ac:dyDescent="0.2">
      <c r="A77" s="1" t="s">
        <v>22</v>
      </c>
      <c r="B77" s="1" t="s">
        <v>24</v>
      </c>
      <c r="C77" s="1" t="s">
        <v>1427</v>
      </c>
      <c r="D77" s="1" t="s">
        <v>1428</v>
      </c>
      <c r="E77" s="1" t="s">
        <v>17</v>
      </c>
      <c r="F77" s="1" t="s">
        <v>1298</v>
      </c>
      <c r="G77" s="1" t="s">
        <v>1403</v>
      </c>
      <c r="H77" s="1" t="s">
        <v>19</v>
      </c>
      <c r="I77" s="11" t="s">
        <v>20</v>
      </c>
    </row>
    <row r="78" spans="1:9" x14ac:dyDescent="0.2">
      <c r="A78" s="1" t="s">
        <v>22</v>
      </c>
      <c r="B78" s="1" t="s">
        <v>24</v>
      </c>
      <c r="C78" s="1" t="s">
        <v>1429</v>
      </c>
      <c r="D78" s="1" t="s">
        <v>1428</v>
      </c>
      <c r="E78" s="1" t="s">
        <v>156</v>
      </c>
      <c r="F78" s="1" t="s">
        <v>1273</v>
      </c>
      <c r="G78" s="1" t="s">
        <v>1403</v>
      </c>
      <c r="H78" s="1" t="s">
        <v>28</v>
      </c>
      <c r="I78" s="11" t="s">
        <v>29</v>
      </c>
    </row>
    <row r="79" spans="1:9" x14ac:dyDescent="0.2">
      <c r="A79" s="1" t="s">
        <v>22</v>
      </c>
      <c r="B79" s="1" t="s">
        <v>24</v>
      </c>
      <c r="C79" s="1" t="s">
        <v>1430</v>
      </c>
      <c r="D79" s="1" t="s">
        <v>1260</v>
      </c>
      <c r="E79" s="1" t="s">
        <v>76</v>
      </c>
      <c r="F79" s="1" t="s">
        <v>1431</v>
      </c>
      <c r="G79" s="1" t="s">
        <v>1403</v>
      </c>
      <c r="H79" s="1" t="s">
        <v>28</v>
      </c>
      <c r="I79" s="11" t="s">
        <v>29</v>
      </c>
    </row>
    <row r="80" spans="1:9" x14ac:dyDescent="0.2">
      <c r="A80" s="1" t="s">
        <v>22</v>
      </c>
      <c r="B80" s="1" t="s">
        <v>24</v>
      </c>
      <c r="C80" s="1" t="s">
        <v>1432</v>
      </c>
      <c r="D80" s="1" t="s">
        <v>1433</v>
      </c>
      <c r="E80" s="1" t="s">
        <v>251</v>
      </c>
      <c r="F80" s="1" t="s">
        <v>1434</v>
      </c>
      <c r="G80" s="1" t="s">
        <v>1403</v>
      </c>
      <c r="H80" s="1" t="s">
        <v>28</v>
      </c>
      <c r="I80" s="11" t="s">
        <v>29</v>
      </c>
    </row>
    <row r="81" spans="1:9" x14ac:dyDescent="0.2">
      <c r="A81" s="1" t="s">
        <v>22</v>
      </c>
      <c r="B81" s="1" t="s">
        <v>24</v>
      </c>
      <c r="C81" s="1" t="s">
        <v>1435</v>
      </c>
      <c r="D81" s="1" t="s">
        <v>1433</v>
      </c>
      <c r="E81" s="1" t="s">
        <v>17</v>
      </c>
      <c r="F81" s="1" t="s">
        <v>1418</v>
      </c>
      <c r="G81" s="1" t="s">
        <v>1403</v>
      </c>
      <c r="H81" s="1" t="s">
        <v>19</v>
      </c>
      <c r="I81" s="11" t="s">
        <v>20</v>
      </c>
    </row>
    <row r="82" spans="1:9" x14ac:dyDescent="0.2">
      <c r="A82" s="1" t="s">
        <v>22</v>
      </c>
      <c r="B82" s="1" t="s">
        <v>24</v>
      </c>
      <c r="C82" s="1" t="s">
        <v>1436</v>
      </c>
      <c r="D82" s="1" t="s">
        <v>1437</v>
      </c>
      <c r="E82" s="1" t="s">
        <v>17</v>
      </c>
      <c r="F82" s="1" t="s">
        <v>1438</v>
      </c>
      <c r="G82" s="1" t="s">
        <v>1403</v>
      </c>
      <c r="H82" s="1" t="s">
        <v>329</v>
      </c>
      <c r="I82" s="11" t="s">
        <v>20</v>
      </c>
    </row>
    <row r="83" spans="1:9" x14ac:dyDescent="0.2">
      <c r="A83" s="1" t="s">
        <v>22</v>
      </c>
      <c r="B83" s="1" t="s">
        <v>24</v>
      </c>
      <c r="C83" s="1" t="s">
        <v>1439</v>
      </c>
      <c r="D83" s="1" t="s">
        <v>1440</v>
      </c>
      <c r="E83" s="1" t="s">
        <v>17</v>
      </c>
      <c r="F83" s="1" t="s">
        <v>1441</v>
      </c>
      <c r="G83" s="1" t="s">
        <v>1403</v>
      </c>
      <c r="H83" s="1" t="s">
        <v>329</v>
      </c>
      <c r="I83" s="11" t="s">
        <v>20</v>
      </c>
    </row>
    <row r="84" spans="1:9" x14ac:dyDescent="0.2">
      <c r="A84" s="1" t="s">
        <v>22</v>
      </c>
      <c r="B84" s="1" t="s">
        <v>24</v>
      </c>
      <c r="C84" s="1" t="s">
        <v>1442</v>
      </c>
      <c r="D84" s="1" t="s">
        <v>1440</v>
      </c>
      <c r="E84" s="1" t="s">
        <v>17</v>
      </c>
      <c r="F84" s="1" t="s">
        <v>1441</v>
      </c>
      <c r="G84" s="1" t="s">
        <v>1403</v>
      </c>
      <c r="H84" s="1" t="s">
        <v>329</v>
      </c>
      <c r="I84" s="11" t="s">
        <v>20</v>
      </c>
    </row>
    <row r="85" spans="1:9" x14ac:dyDescent="0.2">
      <c r="A85" s="1" t="s">
        <v>22</v>
      </c>
      <c r="B85" s="1" t="s">
        <v>24</v>
      </c>
      <c r="C85" s="1" t="s">
        <v>1443</v>
      </c>
      <c r="D85" s="1" t="s">
        <v>1444</v>
      </c>
      <c r="E85" s="1" t="s">
        <v>401</v>
      </c>
      <c r="F85" s="1" t="s">
        <v>1438</v>
      </c>
      <c r="G85" s="1" t="s">
        <v>1403</v>
      </c>
      <c r="H85" s="1" t="s">
        <v>28</v>
      </c>
      <c r="I85" s="11" t="s">
        <v>29</v>
      </c>
    </row>
    <row r="86" spans="1:9" x14ac:dyDescent="0.2">
      <c r="A86" s="1" t="s">
        <v>22</v>
      </c>
      <c r="B86" s="1" t="s">
        <v>24</v>
      </c>
      <c r="C86" s="1" t="s">
        <v>1445</v>
      </c>
      <c r="D86" s="1" t="s">
        <v>1444</v>
      </c>
      <c r="E86" s="1" t="s">
        <v>17</v>
      </c>
      <c r="F86" s="1" t="s">
        <v>1446</v>
      </c>
      <c r="G86" s="1" t="s">
        <v>1403</v>
      </c>
      <c r="H86" s="1" t="s">
        <v>19</v>
      </c>
      <c r="I86" s="11" t="s">
        <v>20</v>
      </c>
    </row>
    <row r="87" spans="1:9" x14ac:dyDescent="0.2">
      <c r="A87" s="1" t="s">
        <v>22</v>
      </c>
      <c r="B87" s="1" t="s">
        <v>24</v>
      </c>
      <c r="C87" s="1" t="s">
        <v>1447</v>
      </c>
      <c r="D87" s="1" t="s">
        <v>1444</v>
      </c>
      <c r="E87" s="1" t="s">
        <v>17</v>
      </c>
      <c r="F87" s="1" t="s">
        <v>1446</v>
      </c>
      <c r="G87" s="1" t="s">
        <v>1403</v>
      </c>
      <c r="H87" s="1" t="s">
        <v>19</v>
      </c>
      <c r="I87" s="11" t="s">
        <v>20</v>
      </c>
    </row>
    <row r="88" spans="1:9" x14ac:dyDescent="0.2">
      <c r="A88" s="1" t="s">
        <v>22</v>
      </c>
      <c r="B88" s="1" t="s">
        <v>24</v>
      </c>
      <c r="C88" s="1" t="s">
        <v>1448</v>
      </c>
      <c r="D88" s="1" t="s">
        <v>1449</v>
      </c>
      <c r="E88" s="1" t="s">
        <v>607</v>
      </c>
      <c r="F88" s="1" t="s">
        <v>1450</v>
      </c>
      <c r="G88" s="1" t="s">
        <v>1403</v>
      </c>
      <c r="H88" s="1" t="s">
        <v>329</v>
      </c>
      <c r="I88" s="11" t="s">
        <v>20</v>
      </c>
    </row>
    <row r="89" spans="1:9" x14ac:dyDescent="0.2">
      <c r="A89" s="1" t="s">
        <v>22</v>
      </c>
      <c r="B89" s="1" t="s">
        <v>24</v>
      </c>
      <c r="C89" s="1" t="s">
        <v>1451</v>
      </c>
      <c r="D89" s="1" t="s">
        <v>1452</v>
      </c>
      <c r="E89" s="1" t="s">
        <v>17</v>
      </c>
      <c r="F89" s="1" t="s">
        <v>1453</v>
      </c>
      <c r="G89" s="1" t="s">
        <v>1403</v>
      </c>
      <c r="H89" s="1" t="s">
        <v>19</v>
      </c>
      <c r="I89" s="11" t="s">
        <v>20</v>
      </c>
    </row>
    <row r="90" spans="1:9" x14ac:dyDescent="0.2">
      <c r="A90" s="1" t="s">
        <v>22</v>
      </c>
      <c r="B90" s="1" t="s">
        <v>24</v>
      </c>
      <c r="C90" s="1" t="s">
        <v>1454</v>
      </c>
      <c r="D90" s="1" t="s">
        <v>1452</v>
      </c>
      <c r="E90" s="1" t="s">
        <v>17</v>
      </c>
      <c r="F90" s="1" t="s">
        <v>1453</v>
      </c>
      <c r="G90" s="1" t="s">
        <v>1403</v>
      </c>
      <c r="H90" s="1" t="s">
        <v>19</v>
      </c>
      <c r="I90" s="11" t="s">
        <v>20</v>
      </c>
    </row>
    <row r="91" spans="1:9" x14ac:dyDescent="0.2">
      <c r="A91" s="1" t="s">
        <v>22</v>
      </c>
      <c r="B91" s="1" t="s">
        <v>24</v>
      </c>
      <c r="C91" s="1" t="s">
        <v>1455</v>
      </c>
      <c r="D91" s="1" t="s">
        <v>1456</v>
      </c>
      <c r="E91" s="1" t="s">
        <v>26</v>
      </c>
      <c r="F91" s="1" t="s">
        <v>1457</v>
      </c>
      <c r="G91" s="1" t="s">
        <v>1403</v>
      </c>
      <c r="H91" s="1" t="s">
        <v>28</v>
      </c>
      <c r="I91" s="11" t="s">
        <v>29</v>
      </c>
    </row>
    <row r="92" spans="1:9" x14ac:dyDescent="0.2">
      <c r="A92" s="1" t="s">
        <v>22</v>
      </c>
      <c r="B92" s="1" t="s">
        <v>24</v>
      </c>
      <c r="C92" s="1" t="s">
        <v>1458</v>
      </c>
      <c r="D92" s="1" t="s">
        <v>1459</v>
      </c>
      <c r="E92" s="1" t="s">
        <v>17</v>
      </c>
      <c r="F92" s="1" t="s">
        <v>1460</v>
      </c>
      <c r="G92" s="1" t="s">
        <v>1403</v>
      </c>
      <c r="H92" s="1" t="s">
        <v>19</v>
      </c>
      <c r="I92" s="11" t="s">
        <v>20</v>
      </c>
    </row>
    <row r="93" spans="1:9" x14ac:dyDescent="0.2">
      <c r="A93" s="1" t="s">
        <v>22</v>
      </c>
      <c r="B93" s="1" t="s">
        <v>24</v>
      </c>
      <c r="C93" s="1" t="s">
        <v>1461</v>
      </c>
      <c r="D93" s="1" t="s">
        <v>1462</v>
      </c>
      <c r="E93" s="1" t="s">
        <v>17</v>
      </c>
      <c r="F93" s="1" t="s">
        <v>1463</v>
      </c>
      <c r="G93" s="1" t="s">
        <v>1403</v>
      </c>
      <c r="H93" s="1" t="s">
        <v>19</v>
      </c>
      <c r="I93" s="11" t="s">
        <v>20</v>
      </c>
    </row>
    <row r="94" spans="1:9" x14ac:dyDescent="0.2">
      <c r="A94" s="1" t="s">
        <v>22</v>
      </c>
      <c r="B94" s="1" t="s">
        <v>24</v>
      </c>
      <c r="C94" s="1" t="s">
        <v>1464</v>
      </c>
      <c r="D94" s="1" t="s">
        <v>1459</v>
      </c>
      <c r="E94" s="1" t="s">
        <v>63</v>
      </c>
      <c r="F94" s="1" t="s">
        <v>1463</v>
      </c>
      <c r="G94" s="1" t="s">
        <v>1403</v>
      </c>
      <c r="H94" s="1" t="s">
        <v>28</v>
      </c>
      <c r="I94" s="11" t="s">
        <v>29</v>
      </c>
    </row>
    <row r="95" spans="1:9" x14ac:dyDescent="0.2">
      <c r="A95" s="1" t="s">
        <v>22</v>
      </c>
      <c r="B95" s="1" t="s">
        <v>24</v>
      </c>
      <c r="C95" s="1" t="s">
        <v>1465</v>
      </c>
      <c r="D95" s="1" t="s">
        <v>1459</v>
      </c>
      <c r="E95" s="1" t="s">
        <v>17</v>
      </c>
      <c r="F95" s="1" t="s">
        <v>1318</v>
      </c>
      <c r="G95" s="1" t="s">
        <v>1403</v>
      </c>
      <c r="H95" s="1" t="s">
        <v>19</v>
      </c>
      <c r="I95" s="11" t="s">
        <v>20</v>
      </c>
    </row>
    <row r="96" spans="1:9" x14ac:dyDescent="0.2">
      <c r="A96" s="1" t="s">
        <v>22</v>
      </c>
      <c r="B96" s="1" t="s">
        <v>24</v>
      </c>
      <c r="C96" s="1" t="s">
        <v>1466</v>
      </c>
      <c r="D96" s="1" t="s">
        <v>1459</v>
      </c>
      <c r="E96" s="1" t="s">
        <v>17</v>
      </c>
      <c r="F96" s="1" t="s">
        <v>1318</v>
      </c>
      <c r="G96" s="1" t="s">
        <v>1403</v>
      </c>
      <c r="H96" s="1" t="s">
        <v>19</v>
      </c>
      <c r="I96" s="11" t="s">
        <v>20</v>
      </c>
    </row>
    <row r="97" spans="1:9" x14ac:dyDescent="0.2">
      <c r="A97" s="1" t="s">
        <v>22</v>
      </c>
      <c r="B97" s="1" t="s">
        <v>24</v>
      </c>
      <c r="C97" s="1" t="s">
        <v>1467</v>
      </c>
      <c r="D97" s="1" t="s">
        <v>1459</v>
      </c>
      <c r="E97" s="1" t="s">
        <v>17</v>
      </c>
      <c r="F97" s="1" t="s">
        <v>1468</v>
      </c>
      <c r="G97" s="1" t="s">
        <v>1403</v>
      </c>
      <c r="H97" s="1" t="s">
        <v>19</v>
      </c>
      <c r="I97" s="11" t="s">
        <v>20</v>
      </c>
    </row>
    <row r="98" spans="1:9" x14ac:dyDescent="0.2">
      <c r="A98" s="1" t="s">
        <v>22</v>
      </c>
      <c r="B98" s="1" t="s">
        <v>24</v>
      </c>
      <c r="C98" s="1" t="s">
        <v>1469</v>
      </c>
      <c r="D98" s="1" t="s">
        <v>1470</v>
      </c>
      <c r="E98" s="1" t="s">
        <v>17</v>
      </c>
      <c r="F98" s="1" t="s">
        <v>1471</v>
      </c>
      <c r="G98" s="1" t="s">
        <v>1403</v>
      </c>
      <c r="H98" s="1" t="s">
        <v>19</v>
      </c>
      <c r="I98" s="11" t="s">
        <v>20</v>
      </c>
    </row>
    <row r="99" spans="1:9" x14ac:dyDescent="0.2">
      <c r="A99" s="1" t="s">
        <v>22</v>
      </c>
      <c r="B99" s="1" t="s">
        <v>24</v>
      </c>
      <c r="C99" s="1" t="s">
        <v>1472</v>
      </c>
      <c r="D99" s="1" t="s">
        <v>1473</v>
      </c>
      <c r="E99" s="1" t="s">
        <v>318</v>
      </c>
      <c r="F99" s="1" t="s">
        <v>1474</v>
      </c>
      <c r="G99" s="1" t="s">
        <v>1403</v>
      </c>
      <c r="H99" s="1" t="s">
        <v>559</v>
      </c>
      <c r="I99" s="11" t="s">
        <v>20</v>
      </c>
    </row>
    <row r="100" spans="1:9" x14ac:dyDescent="0.2">
      <c r="A100" s="1" t="s">
        <v>22</v>
      </c>
      <c r="B100" s="1" t="s">
        <v>24</v>
      </c>
      <c r="C100" s="1" t="s">
        <v>1475</v>
      </c>
      <c r="D100" s="1" t="s">
        <v>1476</v>
      </c>
      <c r="E100" s="1" t="s">
        <v>837</v>
      </c>
      <c r="F100" s="1" t="s">
        <v>1477</v>
      </c>
      <c r="G100" s="1" t="s">
        <v>1403</v>
      </c>
      <c r="H100" s="1" t="s">
        <v>395</v>
      </c>
      <c r="I100" s="11" t="s">
        <v>20</v>
      </c>
    </row>
    <row r="101" spans="1:9" x14ac:dyDescent="0.2">
      <c r="A101" s="1" t="s">
        <v>22</v>
      </c>
      <c r="B101" s="1" t="s">
        <v>24</v>
      </c>
      <c r="C101" s="1" t="s">
        <v>1478</v>
      </c>
      <c r="D101" s="1" t="s">
        <v>1476</v>
      </c>
      <c r="E101" s="1" t="s">
        <v>63</v>
      </c>
      <c r="F101" s="1" t="s">
        <v>1479</v>
      </c>
      <c r="G101" s="1" t="s">
        <v>1403</v>
      </c>
      <c r="H101" s="1" t="s">
        <v>28</v>
      </c>
      <c r="I101" s="11" t="s">
        <v>29</v>
      </c>
    </row>
    <row r="102" spans="1:9" x14ac:dyDescent="0.2">
      <c r="A102" s="1" t="s">
        <v>22</v>
      </c>
      <c r="B102" s="1" t="s">
        <v>24</v>
      </c>
      <c r="C102" s="1" t="s">
        <v>1480</v>
      </c>
      <c r="D102" s="1" t="s">
        <v>1476</v>
      </c>
      <c r="E102" s="1" t="s">
        <v>17</v>
      </c>
      <c r="F102" s="1" t="s">
        <v>1481</v>
      </c>
      <c r="G102" s="1" t="s">
        <v>1403</v>
      </c>
      <c r="H102" s="1" t="s">
        <v>19</v>
      </c>
      <c r="I102" s="11" t="s">
        <v>20</v>
      </c>
    </row>
    <row r="103" spans="1:9" x14ac:dyDescent="0.2">
      <c r="A103" s="1" t="s">
        <v>22</v>
      </c>
      <c r="B103" s="1" t="s">
        <v>24</v>
      </c>
      <c r="C103" s="1" t="s">
        <v>1482</v>
      </c>
      <c r="D103" s="1" t="s">
        <v>1483</v>
      </c>
      <c r="E103" s="1" t="s">
        <v>17</v>
      </c>
      <c r="F103" s="1" t="s">
        <v>1379</v>
      </c>
      <c r="G103" s="1" t="s">
        <v>1403</v>
      </c>
      <c r="H103" s="1" t="s">
        <v>19</v>
      </c>
      <c r="I103" s="11" t="s">
        <v>20</v>
      </c>
    </row>
    <row r="104" spans="1:9" x14ac:dyDescent="0.2">
      <c r="A104" s="1" t="s">
        <v>22</v>
      </c>
      <c r="B104" s="1" t="s">
        <v>24</v>
      </c>
      <c r="C104" s="1" t="s">
        <v>1484</v>
      </c>
      <c r="D104" s="1" t="s">
        <v>1483</v>
      </c>
      <c r="E104" s="1" t="s">
        <v>17</v>
      </c>
      <c r="F104" s="1" t="s">
        <v>1481</v>
      </c>
      <c r="G104" s="1" t="s">
        <v>1403</v>
      </c>
      <c r="H104" s="1" t="s">
        <v>19</v>
      </c>
      <c r="I104" s="11" t="s">
        <v>20</v>
      </c>
    </row>
    <row r="105" spans="1:9" x14ac:dyDescent="0.2">
      <c r="A105" s="1" t="s">
        <v>22</v>
      </c>
      <c r="B105" s="1" t="s">
        <v>24</v>
      </c>
      <c r="C105" s="1" t="s">
        <v>1485</v>
      </c>
      <c r="D105" s="1" t="s">
        <v>1483</v>
      </c>
      <c r="E105" s="1" t="s">
        <v>17</v>
      </c>
      <c r="F105" s="1" t="s">
        <v>1481</v>
      </c>
      <c r="G105" s="1" t="s">
        <v>1403</v>
      </c>
      <c r="H105" s="1" t="s">
        <v>19</v>
      </c>
      <c r="I105" s="11" t="s">
        <v>20</v>
      </c>
    </row>
    <row r="106" spans="1:9" x14ac:dyDescent="0.2">
      <c r="A106" s="1" t="s">
        <v>22</v>
      </c>
      <c r="B106" s="1" t="s">
        <v>24</v>
      </c>
      <c r="C106" s="1" t="s">
        <v>1486</v>
      </c>
      <c r="D106" s="1" t="s">
        <v>1483</v>
      </c>
      <c r="E106" s="1" t="s">
        <v>26</v>
      </c>
      <c r="F106" s="1" t="s">
        <v>1302</v>
      </c>
      <c r="G106" s="1" t="s">
        <v>1403</v>
      </c>
      <c r="H106" s="1" t="s">
        <v>28</v>
      </c>
      <c r="I106" s="11" t="s">
        <v>29</v>
      </c>
    </row>
    <row r="107" spans="1:9" x14ac:dyDescent="0.2">
      <c r="A107" s="1" t="s">
        <v>22</v>
      </c>
      <c r="B107" s="1" t="s">
        <v>24</v>
      </c>
      <c r="C107" s="1" t="s">
        <v>1487</v>
      </c>
      <c r="D107" s="1" t="s">
        <v>1477</v>
      </c>
      <c r="E107" s="1" t="s">
        <v>17</v>
      </c>
      <c r="F107" s="1" t="s">
        <v>1488</v>
      </c>
      <c r="G107" s="1" t="s">
        <v>1403</v>
      </c>
      <c r="H107" s="1" t="s">
        <v>19</v>
      </c>
      <c r="I107" s="11" t="s">
        <v>20</v>
      </c>
    </row>
    <row r="108" spans="1:9" x14ac:dyDescent="0.2">
      <c r="A108" s="1" t="s">
        <v>22</v>
      </c>
      <c r="B108" s="1" t="s">
        <v>24</v>
      </c>
      <c r="C108" s="1" t="s">
        <v>1489</v>
      </c>
      <c r="D108" s="1" t="s">
        <v>1477</v>
      </c>
      <c r="E108" s="1" t="s">
        <v>17</v>
      </c>
      <c r="F108" s="1" t="s">
        <v>1488</v>
      </c>
      <c r="G108" s="1" t="s">
        <v>1403</v>
      </c>
      <c r="H108" s="1" t="s">
        <v>19</v>
      </c>
      <c r="I108" s="11" t="s">
        <v>20</v>
      </c>
    </row>
    <row r="109" spans="1:9" x14ac:dyDescent="0.2">
      <c r="A109" s="1" t="s">
        <v>22</v>
      </c>
      <c r="B109" s="1" t="s">
        <v>24</v>
      </c>
      <c r="C109" s="1" t="s">
        <v>1490</v>
      </c>
      <c r="D109" s="1" t="s">
        <v>1491</v>
      </c>
      <c r="E109" s="1" t="s">
        <v>17</v>
      </c>
      <c r="F109" s="1" t="s">
        <v>1492</v>
      </c>
      <c r="G109" s="1" t="s">
        <v>1403</v>
      </c>
      <c r="H109" s="1" t="s">
        <v>19</v>
      </c>
      <c r="I109" s="11" t="s">
        <v>20</v>
      </c>
    </row>
    <row r="110" spans="1:9" x14ac:dyDescent="0.2">
      <c r="A110" s="1" t="s">
        <v>22</v>
      </c>
      <c r="B110" s="1" t="s">
        <v>24</v>
      </c>
      <c r="C110" s="1" t="s">
        <v>1493</v>
      </c>
      <c r="D110" s="1" t="s">
        <v>1491</v>
      </c>
      <c r="E110" s="1" t="s">
        <v>17</v>
      </c>
      <c r="F110" s="1" t="s">
        <v>1494</v>
      </c>
      <c r="G110" s="1" t="s">
        <v>1403</v>
      </c>
      <c r="H110" s="1" t="s">
        <v>19</v>
      </c>
      <c r="I110" s="11" t="s">
        <v>20</v>
      </c>
    </row>
    <row r="111" spans="1:9" x14ac:dyDescent="0.2">
      <c r="A111" s="1" t="s">
        <v>22</v>
      </c>
      <c r="B111" s="1" t="s">
        <v>24</v>
      </c>
      <c r="C111" s="1" t="s">
        <v>1495</v>
      </c>
      <c r="D111" s="1" t="s">
        <v>1491</v>
      </c>
      <c r="E111" s="1" t="s">
        <v>17</v>
      </c>
      <c r="F111" s="1" t="s">
        <v>1481</v>
      </c>
      <c r="G111" s="1" t="s">
        <v>1403</v>
      </c>
      <c r="H111" s="1" t="s">
        <v>19</v>
      </c>
      <c r="I111" s="11" t="s">
        <v>20</v>
      </c>
    </row>
    <row r="112" spans="1:9" x14ac:dyDescent="0.2">
      <c r="A112" s="1" t="s">
        <v>22</v>
      </c>
      <c r="B112" s="1" t="s">
        <v>24</v>
      </c>
      <c r="C112" s="1" t="s">
        <v>1496</v>
      </c>
      <c r="D112" s="1" t="s">
        <v>1491</v>
      </c>
      <c r="E112" s="1" t="s">
        <v>17</v>
      </c>
      <c r="F112" s="1" t="s">
        <v>1497</v>
      </c>
      <c r="G112" s="1" t="s">
        <v>1403</v>
      </c>
      <c r="H112" s="1" t="s">
        <v>19</v>
      </c>
      <c r="I112" s="11" t="s">
        <v>20</v>
      </c>
    </row>
    <row r="113" spans="1:9" x14ac:dyDescent="0.2">
      <c r="A113" s="1" t="s">
        <v>22</v>
      </c>
      <c r="B113" s="1" t="s">
        <v>24</v>
      </c>
      <c r="C113" s="1" t="s">
        <v>1498</v>
      </c>
      <c r="D113" s="1" t="s">
        <v>1491</v>
      </c>
      <c r="E113" s="1" t="s">
        <v>58</v>
      </c>
      <c r="F113" s="1" t="s">
        <v>1499</v>
      </c>
      <c r="G113" s="1" t="s">
        <v>1403</v>
      </c>
      <c r="H113" s="1" t="s">
        <v>28</v>
      </c>
      <c r="I113" s="11" t="s">
        <v>29</v>
      </c>
    </row>
    <row r="114" spans="1:9" x14ac:dyDescent="0.2">
      <c r="A114" s="1" t="s">
        <v>22</v>
      </c>
      <c r="B114" s="1" t="s">
        <v>24</v>
      </c>
      <c r="C114" s="1" t="s">
        <v>1500</v>
      </c>
      <c r="D114" s="1" t="s">
        <v>1501</v>
      </c>
      <c r="E114" s="1" t="s">
        <v>688</v>
      </c>
      <c r="F114" s="1" t="s">
        <v>1481</v>
      </c>
      <c r="G114" s="1" t="s">
        <v>1403</v>
      </c>
      <c r="H114" s="1" t="s">
        <v>28</v>
      </c>
      <c r="I114" s="11" t="s">
        <v>29</v>
      </c>
    </row>
    <row r="115" spans="1:9" x14ac:dyDescent="0.2">
      <c r="A115" s="1" t="s">
        <v>22</v>
      </c>
      <c r="B115" s="1" t="s">
        <v>24</v>
      </c>
      <c r="C115" s="1" t="s">
        <v>1502</v>
      </c>
      <c r="D115" s="1" t="s">
        <v>1501</v>
      </c>
      <c r="E115" s="1" t="s">
        <v>17</v>
      </c>
      <c r="F115" s="1" t="s">
        <v>1503</v>
      </c>
      <c r="G115" s="1" t="s">
        <v>1403</v>
      </c>
      <c r="H115" s="1" t="s">
        <v>19</v>
      </c>
      <c r="I115" s="11" t="s">
        <v>20</v>
      </c>
    </row>
    <row r="116" spans="1:9" x14ac:dyDescent="0.2">
      <c r="A116" s="1" t="s">
        <v>22</v>
      </c>
      <c r="B116" s="1" t="s">
        <v>24</v>
      </c>
      <c r="C116" s="1" t="s">
        <v>1504</v>
      </c>
      <c r="D116" s="1" t="s">
        <v>1501</v>
      </c>
      <c r="E116" s="1" t="s">
        <v>17</v>
      </c>
      <c r="F116" s="1" t="s">
        <v>1503</v>
      </c>
      <c r="G116" s="1" t="s">
        <v>1403</v>
      </c>
      <c r="H116" s="1" t="s">
        <v>19</v>
      </c>
      <c r="I116" s="11" t="s">
        <v>20</v>
      </c>
    </row>
    <row r="117" spans="1:9" x14ac:dyDescent="0.2">
      <c r="A117" s="1" t="s">
        <v>22</v>
      </c>
      <c r="B117" s="1" t="s">
        <v>24</v>
      </c>
      <c r="C117" s="1" t="s">
        <v>1505</v>
      </c>
      <c r="D117" s="1" t="s">
        <v>1506</v>
      </c>
      <c r="E117" s="1" t="s">
        <v>17</v>
      </c>
      <c r="F117" s="1" t="s">
        <v>1503</v>
      </c>
      <c r="G117" s="1" t="s">
        <v>1403</v>
      </c>
      <c r="H117" s="1" t="s">
        <v>19</v>
      </c>
      <c r="I117" s="11" t="s">
        <v>20</v>
      </c>
    </row>
    <row r="118" spans="1:9" x14ac:dyDescent="0.2">
      <c r="A118" s="1" t="s">
        <v>22</v>
      </c>
      <c r="B118" s="1" t="s">
        <v>24</v>
      </c>
      <c r="C118" s="1" t="s">
        <v>1507</v>
      </c>
      <c r="D118" s="1" t="s">
        <v>1506</v>
      </c>
      <c r="E118" s="1" t="s">
        <v>17</v>
      </c>
      <c r="F118" s="1" t="s">
        <v>1503</v>
      </c>
      <c r="G118" s="1" t="s">
        <v>1403</v>
      </c>
      <c r="H118" s="1" t="s">
        <v>19</v>
      </c>
      <c r="I118" s="11" t="s">
        <v>20</v>
      </c>
    </row>
    <row r="119" spans="1:9" x14ac:dyDescent="0.2">
      <c r="A119" s="1" t="s">
        <v>22</v>
      </c>
      <c r="B119" s="1" t="s">
        <v>24</v>
      </c>
      <c r="C119" s="1" t="s">
        <v>1508</v>
      </c>
      <c r="D119" s="1" t="s">
        <v>1509</v>
      </c>
      <c r="E119" s="1" t="s">
        <v>318</v>
      </c>
      <c r="F119" s="1" t="s">
        <v>1321</v>
      </c>
      <c r="G119" s="1" t="s">
        <v>1403</v>
      </c>
      <c r="H119" s="1" t="s">
        <v>28</v>
      </c>
      <c r="I119" s="11" t="s">
        <v>29</v>
      </c>
    </row>
    <row r="120" spans="1:9" x14ac:dyDescent="0.2">
      <c r="A120" s="1" t="s">
        <v>22</v>
      </c>
      <c r="B120" s="1" t="s">
        <v>24</v>
      </c>
      <c r="C120" s="1" t="s">
        <v>1510</v>
      </c>
      <c r="D120" s="1" t="s">
        <v>1511</v>
      </c>
      <c r="E120" s="1" t="s">
        <v>17</v>
      </c>
      <c r="F120" s="1" t="s">
        <v>1503</v>
      </c>
      <c r="G120" s="1" t="s">
        <v>1403</v>
      </c>
      <c r="H120" s="1" t="s">
        <v>19</v>
      </c>
      <c r="I120" s="11" t="s">
        <v>20</v>
      </c>
    </row>
    <row r="121" spans="1:9" x14ac:dyDescent="0.2">
      <c r="A121" s="1" t="s">
        <v>22</v>
      </c>
      <c r="B121" s="1" t="s">
        <v>24</v>
      </c>
      <c r="C121" s="1" t="s">
        <v>1512</v>
      </c>
      <c r="D121" s="1" t="s">
        <v>1511</v>
      </c>
      <c r="E121" s="1" t="s">
        <v>194</v>
      </c>
      <c r="F121" s="1" t="s">
        <v>1513</v>
      </c>
      <c r="G121" s="1" t="s">
        <v>1403</v>
      </c>
      <c r="H121" s="1" t="s">
        <v>28</v>
      </c>
      <c r="I121" s="11" t="s">
        <v>29</v>
      </c>
    </row>
    <row r="122" spans="1:9" x14ac:dyDescent="0.2">
      <c r="A122" s="1" t="s">
        <v>22</v>
      </c>
      <c r="B122" s="1" t="s">
        <v>24</v>
      </c>
      <c r="C122" s="1" t="s">
        <v>1514</v>
      </c>
      <c r="D122" s="1" t="s">
        <v>1511</v>
      </c>
      <c r="E122" s="1" t="s">
        <v>17</v>
      </c>
      <c r="F122" s="1" t="s">
        <v>1503</v>
      </c>
      <c r="G122" s="1" t="s">
        <v>1403</v>
      </c>
      <c r="H122" s="1" t="s">
        <v>19</v>
      </c>
      <c r="I122" s="11" t="s">
        <v>20</v>
      </c>
    </row>
    <row r="123" spans="1:9" x14ac:dyDescent="0.2">
      <c r="A123" s="1" t="s">
        <v>22</v>
      </c>
      <c r="B123" s="1" t="s">
        <v>24</v>
      </c>
      <c r="C123" s="1" t="s">
        <v>1515</v>
      </c>
      <c r="D123" s="1" t="s">
        <v>1516</v>
      </c>
      <c r="E123" s="1" t="s">
        <v>17</v>
      </c>
      <c r="F123" s="1" t="s">
        <v>1517</v>
      </c>
      <c r="G123" s="1" t="s">
        <v>1403</v>
      </c>
      <c r="H123" s="1" t="s">
        <v>19</v>
      </c>
      <c r="I123" s="11" t="s">
        <v>20</v>
      </c>
    </row>
    <row r="124" spans="1:9" x14ac:dyDescent="0.2">
      <c r="A124" s="1" t="s">
        <v>22</v>
      </c>
      <c r="B124" s="1" t="s">
        <v>24</v>
      </c>
      <c r="C124" s="1" t="s">
        <v>1518</v>
      </c>
      <c r="D124" s="1" t="s">
        <v>1519</v>
      </c>
      <c r="E124" s="1" t="s">
        <v>76</v>
      </c>
      <c r="F124" s="1" t="s">
        <v>1520</v>
      </c>
      <c r="G124" s="1" t="s">
        <v>1403</v>
      </c>
      <c r="H124" s="1" t="s">
        <v>28</v>
      </c>
      <c r="I124" s="11" t="s">
        <v>29</v>
      </c>
    </row>
    <row r="125" spans="1:9" x14ac:dyDescent="0.2">
      <c r="A125" s="1" t="s">
        <v>22</v>
      </c>
      <c r="B125" s="1" t="s">
        <v>24</v>
      </c>
      <c r="C125" s="1" t="s">
        <v>1521</v>
      </c>
      <c r="D125" s="1" t="s">
        <v>1522</v>
      </c>
      <c r="E125" s="1" t="s">
        <v>17</v>
      </c>
      <c r="F125" s="1" t="s">
        <v>1492</v>
      </c>
      <c r="G125" s="1" t="s">
        <v>1403</v>
      </c>
      <c r="H125" s="1" t="s">
        <v>19</v>
      </c>
      <c r="I125" s="11" t="s">
        <v>20</v>
      </c>
    </row>
    <row r="126" spans="1:9" x14ac:dyDescent="0.2">
      <c r="A126" s="1" t="s">
        <v>22</v>
      </c>
      <c r="B126" s="1" t="s">
        <v>24</v>
      </c>
      <c r="C126" s="1" t="s">
        <v>1523</v>
      </c>
      <c r="D126" s="1" t="s">
        <v>1524</v>
      </c>
      <c r="E126" s="1" t="s">
        <v>593</v>
      </c>
      <c r="F126" s="1" t="s">
        <v>1525</v>
      </c>
      <c r="G126" s="1" t="s">
        <v>1403</v>
      </c>
      <c r="H126" s="1" t="s">
        <v>28</v>
      </c>
      <c r="I126" s="11" t="s">
        <v>29</v>
      </c>
    </row>
    <row r="127" spans="1:9" x14ac:dyDescent="0.2">
      <c r="A127" s="1" t="s">
        <v>22</v>
      </c>
      <c r="B127" s="1" t="s">
        <v>24</v>
      </c>
      <c r="C127" s="1" t="s">
        <v>1526</v>
      </c>
      <c r="D127" s="1" t="s">
        <v>1527</v>
      </c>
      <c r="E127" s="1" t="s">
        <v>17</v>
      </c>
      <c r="F127" s="1" t="s">
        <v>1488</v>
      </c>
      <c r="G127" s="1" t="s">
        <v>1403</v>
      </c>
      <c r="H127" s="1" t="s">
        <v>19</v>
      </c>
      <c r="I127" s="11" t="s">
        <v>20</v>
      </c>
    </row>
    <row r="128" spans="1:9" x14ac:dyDescent="0.2">
      <c r="A128" s="1" t="s">
        <v>22</v>
      </c>
      <c r="B128" s="1" t="s">
        <v>24</v>
      </c>
      <c r="C128" s="1" t="s">
        <v>1528</v>
      </c>
      <c r="D128" s="1" t="s">
        <v>1529</v>
      </c>
      <c r="E128" s="1" t="s">
        <v>17</v>
      </c>
      <c r="F128" s="1" t="s">
        <v>1530</v>
      </c>
      <c r="G128" s="1" t="s">
        <v>1403</v>
      </c>
      <c r="H128" s="1" t="s">
        <v>19</v>
      </c>
      <c r="I128" s="11" t="s">
        <v>20</v>
      </c>
    </row>
    <row r="129" spans="1:9" x14ac:dyDescent="0.2">
      <c r="A129" s="1" t="s">
        <v>22</v>
      </c>
      <c r="B129" s="1" t="s">
        <v>24</v>
      </c>
      <c r="C129" s="1" t="s">
        <v>1531</v>
      </c>
      <c r="D129" s="1" t="s">
        <v>1532</v>
      </c>
      <c r="E129" s="1" t="s">
        <v>17</v>
      </c>
      <c r="F129" s="1" t="s">
        <v>1399</v>
      </c>
      <c r="G129" s="1" t="s">
        <v>1403</v>
      </c>
      <c r="H129" s="1" t="s">
        <v>19</v>
      </c>
      <c r="I129" s="11" t="s">
        <v>20</v>
      </c>
    </row>
    <row r="130" spans="1:9" x14ac:dyDescent="0.2">
      <c r="A130" s="1" t="s">
        <v>22</v>
      </c>
      <c r="B130" s="1" t="s">
        <v>24</v>
      </c>
      <c r="C130" s="1" t="s">
        <v>1533</v>
      </c>
      <c r="D130" s="1" t="s">
        <v>1532</v>
      </c>
      <c r="E130" s="1" t="s">
        <v>55</v>
      </c>
      <c r="F130" s="1" t="s">
        <v>1534</v>
      </c>
      <c r="G130" s="1" t="s">
        <v>1403</v>
      </c>
      <c r="H130" s="1" t="s">
        <v>28</v>
      </c>
      <c r="I130" s="11" t="s">
        <v>29</v>
      </c>
    </row>
    <row r="131" spans="1:9" x14ac:dyDescent="0.2">
      <c r="A131" s="1" t="s">
        <v>22</v>
      </c>
      <c r="B131" s="1" t="s">
        <v>24</v>
      </c>
      <c r="C131" s="1" t="s">
        <v>1535</v>
      </c>
      <c r="D131" s="1" t="s">
        <v>1536</v>
      </c>
      <c r="E131" s="1" t="s">
        <v>1144</v>
      </c>
      <c r="F131" s="1" t="s">
        <v>1537</v>
      </c>
      <c r="G131" s="1" t="s">
        <v>1403</v>
      </c>
      <c r="H131" s="1" t="s">
        <v>329</v>
      </c>
      <c r="I131" s="11" t="s">
        <v>20</v>
      </c>
    </row>
    <row r="132" spans="1:9" x14ac:dyDescent="0.2">
      <c r="A132" s="1" t="s">
        <v>22</v>
      </c>
      <c r="B132" s="1" t="s">
        <v>24</v>
      </c>
      <c r="C132" s="1" t="s">
        <v>1538</v>
      </c>
      <c r="D132" s="1" t="s">
        <v>1536</v>
      </c>
      <c r="E132" s="1" t="s">
        <v>1144</v>
      </c>
      <c r="F132" s="1" t="s">
        <v>1537</v>
      </c>
      <c r="G132" s="1" t="s">
        <v>1403</v>
      </c>
      <c r="H132" s="1" t="s">
        <v>329</v>
      </c>
      <c r="I132" s="11" t="s">
        <v>20</v>
      </c>
    </row>
    <row r="133" spans="1:9" x14ac:dyDescent="0.2">
      <c r="A133" s="1" t="s">
        <v>22</v>
      </c>
      <c r="B133" s="1" t="s">
        <v>14</v>
      </c>
      <c r="C133" s="1" t="s">
        <v>1539</v>
      </c>
      <c r="D133" s="1" t="s">
        <v>1267</v>
      </c>
      <c r="E133" s="1" t="s">
        <v>112</v>
      </c>
      <c r="F133" s="1" t="s">
        <v>1540</v>
      </c>
      <c r="G133" s="1" t="s">
        <v>1261</v>
      </c>
      <c r="H133" s="1" t="s">
        <v>28</v>
      </c>
      <c r="I133" s="11" t="s">
        <v>29</v>
      </c>
    </row>
    <row r="134" spans="1:9" x14ac:dyDescent="0.2">
      <c r="A134" s="1" t="s">
        <v>22</v>
      </c>
      <c r="B134" s="1" t="s">
        <v>14</v>
      </c>
      <c r="C134" s="1" t="s">
        <v>1541</v>
      </c>
      <c r="D134" s="1" t="s">
        <v>1542</v>
      </c>
      <c r="E134" s="1" t="s">
        <v>67</v>
      </c>
      <c r="F134" s="1" t="s">
        <v>1543</v>
      </c>
      <c r="G134" s="1" t="s">
        <v>1261</v>
      </c>
      <c r="H134" s="1" t="s">
        <v>559</v>
      </c>
      <c r="I134" s="11" t="s">
        <v>20</v>
      </c>
    </row>
    <row r="135" spans="1:9" x14ac:dyDescent="0.2">
      <c r="A135" s="1" t="s">
        <v>22</v>
      </c>
      <c r="B135" s="1" t="s">
        <v>14</v>
      </c>
      <c r="C135" s="1" t="s">
        <v>1544</v>
      </c>
      <c r="D135" s="1" t="s">
        <v>1542</v>
      </c>
      <c r="E135" s="1" t="s">
        <v>17</v>
      </c>
      <c r="F135" s="1" t="s">
        <v>1545</v>
      </c>
      <c r="G135" s="1" t="s">
        <v>1261</v>
      </c>
      <c r="H135" s="1" t="s">
        <v>19</v>
      </c>
      <c r="I135" s="11" t="s">
        <v>20</v>
      </c>
    </row>
    <row r="136" spans="1:9" x14ac:dyDescent="0.2">
      <c r="A136" s="1" t="s">
        <v>22</v>
      </c>
      <c r="B136" s="1" t="s">
        <v>14</v>
      </c>
      <c r="C136" s="1" t="s">
        <v>1546</v>
      </c>
      <c r="D136" s="1" t="s">
        <v>1547</v>
      </c>
      <c r="E136" s="1" t="s">
        <v>85</v>
      </c>
      <c r="F136" s="1" t="s">
        <v>1548</v>
      </c>
      <c r="G136" s="1" t="s">
        <v>1261</v>
      </c>
      <c r="H136" s="1" t="s">
        <v>559</v>
      </c>
      <c r="I136" s="11" t="s">
        <v>20</v>
      </c>
    </row>
    <row r="137" spans="1:9" x14ac:dyDescent="0.2">
      <c r="A137" s="1" t="s">
        <v>22</v>
      </c>
      <c r="B137" s="1" t="s">
        <v>14</v>
      </c>
      <c r="C137" s="1" t="s">
        <v>1549</v>
      </c>
      <c r="D137" s="1" t="s">
        <v>1275</v>
      </c>
      <c r="E137" s="1" t="s">
        <v>17</v>
      </c>
      <c r="F137" s="1" t="s">
        <v>1276</v>
      </c>
      <c r="G137" s="1" t="s">
        <v>1261</v>
      </c>
      <c r="H137" s="1" t="s">
        <v>329</v>
      </c>
      <c r="I137" s="11" t="s">
        <v>20</v>
      </c>
    </row>
    <row r="138" spans="1:9" x14ac:dyDescent="0.2">
      <c r="A138" s="1" t="s">
        <v>22</v>
      </c>
      <c r="B138" s="1" t="s">
        <v>14</v>
      </c>
      <c r="C138" s="1" t="s">
        <v>1550</v>
      </c>
      <c r="D138" s="1" t="s">
        <v>1275</v>
      </c>
      <c r="E138" s="1" t="s">
        <v>203</v>
      </c>
      <c r="F138" s="1" t="s">
        <v>1422</v>
      </c>
      <c r="G138" s="1" t="s">
        <v>1261</v>
      </c>
      <c r="H138" s="1" t="s">
        <v>559</v>
      </c>
      <c r="I138" s="11" t="s">
        <v>20</v>
      </c>
    </row>
    <row r="139" spans="1:9" x14ac:dyDescent="0.2">
      <c r="A139" s="1" t="s">
        <v>22</v>
      </c>
      <c r="B139" s="1" t="s">
        <v>14</v>
      </c>
      <c r="C139" s="1" t="s">
        <v>1551</v>
      </c>
      <c r="D139" s="1" t="s">
        <v>1275</v>
      </c>
      <c r="E139" s="1" t="s">
        <v>17</v>
      </c>
      <c r="F139" s="1" t="s">
        <v>1276</v>
      </c>
      <c r="G139" s="1" t="s">
        <v>1261</v>
      </c>
      <c r="H139" s="1" t="s">
        <v>329</v>
      </c>
      <c r="I139" s="11" t="s">
        <v>20</v>
      </c>
    </row>
    <row r="140" spans="1:9" x14ac:dyDescent="0.2">
      <c r="A140" s="1" t="s">
        <v>22</v>
      </c>
      <c r="B140" s="1" t="s">
        <v>14</v>
      </c>
      <c r="C140" s="1" t="s">
        <v>1552</v>
      </c>
      <c r="D140" s="1" t="s">
        <v>1275</v>
      </c>
      <c r="E140" s="1" t="s">
        <v>17</v>
      </c>
      <c r="F140" s="1" t="s">
        <v>1276</v>
      </c>
      <c r="G140" s="1" t="s">
        <v>1261</v>
      </c>
      <c r="H140" s="1" t="s">
        <v>329</v>
      </c>
      <c r="I140" s="11" t="s">
        <v>20</v>
      </c>
    </row>
    <row r="141" spans="1:9" x14ac:dyDescent="0.2">
      <c r="A141" s="1" t="s">
        <v>22</v>
      </c>
      <c r="B141" s="1" t="s">
        <v>14</v>
      </c>
      <c r="C141" s="1" t="s">
        <v>1553</v>
      </c>
      <c r="D141" s="1" t="s">
        <v>1554</v>
      </c>
      <c r="E141" s="1" t="s">
        <v>17</v>
      </c>
      <c r="F141" s="1" t="s">
        <v>1440</v>
      </c>
      <c r="G141" s="1" t="s">
        <v>1261</v>
      </c>
      <c r="H141" s="1" t="s">
        <v>19</v>
      </c>
      <c r="I141" s="11" t="s">
        <v>20</v>
      </c>
    </row>
    <row r="142" spans="1:9" x14ac:dyDescent="0.2">
      <c r="A142" s="1" t="s">
        <v>22</v>
      </c>
      <c r="B142" s="1" t="s">
        <v>14</v>
      </c>
      <c r="C142" s="1" t="s">
        <v>1555</v>
      </c>
      <c r="D142" s="1" t="s">
        <v>1554</v>
      </c>
      <c r="E142" s="1" t="s">
        <v>63</v>
      </c>
      <c r="F142" s="1" t="s">
        <v>1556</v>
      </c>
      <c r="G142" s="1" t="s">
        <v>1261</v>
      </c>
      <c r="H142" s="1" t="s">
        <v>559</v>
      </c>
      <c r="I142" s="11" t="s">
        <v>20</v>
      </c>
    </row>
    <row r="143" spans="1:9" x14ac:dyDescent="0.2">
      <c r="A143" s="1" t="s">
        <v>22</v>
      </c>
      <c r="B143" s="1" t="s">
        <v>14</v>
      </c>
      <c r="C143" s="1" t="s">
        <v>1557</v>
      </c>
      <c r="D143" s="1" t="s">
        <v>1278</v>
      </c>
      <c r="E143" s="1" t="s">
        <v>17</v>
      </c>
      <c r="F143" s="1" t="s">
        <v>1279</v>
      </c>
      <c r="G143" s="1" t="s">
        <v>1261</v>
      </c>
      <c r="H143" s="1" t="s">
        <v>19</v>
      </c>
      <c r="I143" s="11" t="s">
        <v>20</v>
      </c>
    </row>
    <row r="144" spans="1:9" x14ac:dyDescent="0.2">
      <c r="A144" s="1" t="s">
        <v>22</v>
      </c>
      <c r="B144" s="1" t="s">
        <v>14</v>
      </c>
      <c r="C144" s="1" t="s">
        <v>1558</v>
      </c>
      <c r="D144" s="1" t="s">
        <v>1278</v>
      </c>
      <c r="E144" s="1" t="s">
        <v>166</v>
      </c>
      <c r="F144" s="1" t="s">
        <v>1559</v>
      </c>
      <c r="G144" s="1" t="s">
        <v>1261</v>
      </c>
      <c r="H144" s="1" t="s">
        <v>28</v>
      </c>
      <c r="I144" s="11" t="s">
        <v>29</v>
      </c>
    </row>
    <row r="145" spans="1:9" x14ac:dyDescent="0.2">
      <c r="A145" s="1" t="s">
        <v>22</v>
      </c>
      <c r="B145" s="1" t="s">
        <v>14</v>
      </c>
      <c r="C145" s="1" t="s">
        <v>1560</v>
      </c>
      <c r="D145" s="1" t="s">
        <v>1278</v>
      </c>
      <c r="E145" s="1" t="s">
        <v>85</v>
      </c>
      <c r="F145" s="1" t="s">
        <v>1561</v>
      </c>
      <c r="G145" s="1" t="s">
        <v>1261</v>
      </c>
      <c r="H145" s="1" t="s">
        <v>28</v>
      </c>
      <c r="I145" s="11" t="s">
        <v>29</v>
      </c>
    </row>
    <row r="146" spans="1:9" x14ac:dyDescent="0.2">
      <c r="A146" s="1" t="s">
        <v>22</v>
      </c>
      <c r="B146" s="1" t="s">
        <v>14</v>
      </c>
      <c r="C146" s="1" t="s">
        <v>1562</v>
      </c>
      <c r="D146" s="1" t="s">
        <v>1285</v>
      </c>
      <c r="E146" s="1" t="s">
        <v>17</v>
      </c>
      <c r="F146" s="1" t="s">
        <v>1286</v>
      </c>
      <c r="G146" s="1" t="s">
        <v>1261</v>
      </c>
      <c r="H146" s="1" t="s">
        <v>19</v>
      </c>
      <c r="I146" s="11" t="s">
        <v>20</v>
      </c>
    </row>
    <row r="147" spans="1:9" x14ac:dyDescent="0.2">
      <c r="A147" s="1" t="s">
        <v>22</v>
      </c>
      <c r="B147" s="1" t="s">
        <v>14</v>
      </c>
      <c r="C147" s="1" t="s">
        <v>1563</v>
      </c>
      <c r="D147" s="1" t="s">
        <v>1285</v>
      </c>
      <c r="E147" s="1" t="s">
        <v>17</v>
      </c>
      <c r="F147" s="1" t="s">
        <v>1286</v>
      </c>
      <c r="G147" s="1" t="s">
        <v>1261</v>
      </c>
      <c r="H147" s="1" t="s">
        <v>19</v>
      </c>
      <c r="I147" s="11" t="s">
        <v>20</v>
      </c>
    </row>
    <row r="148" spans="1:9" x14ac:dyDescent="0.2">
      <c r="A148" s="1" t="s">
        <v>22</v>
      </c>
      <c r="B148" s="1" t="s">
        <v>14</v>
      </c>
      <c r="C148" s="1" t="s">
        <v>1564</v>
      </c>
      <c r="D148" s="1" t="s">
        <v>1285</v>
      </c>
      <c r="E148" s="1" t="s">
        <v>17</v>
      </c>
      <c r="F148" s="1" t="s">
        <v>1286</v>
      </c>
      <c r="G148" s="1" t="s">
        <v>1261</v>
      </c>
      <c r="H148" s="1" t="s">
        <v>19</v>
      </c>
      <c r="I148" s="11" t="s">
        <v>20</v>
      </c>
    </row>
    <row r="149" spans="1:9" x14ac:dyDescent="0.2">
      <c r="A149" s="1" t="s">
        <v>22</v>
      </c>
      <c r="B149" s="1" t="s">
        <v>14</v>
      </c>
      <c r="C149" s="1" t="s">
        <v>1565</v>
      </c>
      <c r="D149" s="1" t="s">
        <v>1294</v>
      </c>
      <c r="E149" s="1" t="s">
        <v>17</v>
      </c>
      <c r="F149" s="1" t="s">
        <v>1295</v>
      </c>
      <c r="G149" s="1" t="s">
        <v>1261</v>
      </c>
      <c r="H149" s="1" t="s">
        <v>19</v>
      </c>
      <c r="I149" s="11" t="s">
        <v>20</v>
      </c>
    </row>
    <row r="150" spans="1:9" x14ac:dyDescent="0.2">
      <c r="A150" s="1" t="s">
        <v>22</v>
      </c>
      <c r="B150" s="1" t="s">
        <v>14</v>
      </c>
      <c r="C150" s="1" t="s">
        <v>1566</v>
      </c>
      <c r="D150" s="1" t="s">
        <v>1294</v>
      </c>
      <c r="E150" s="1" t="s">
        <v>112</v>
      </c>
      <c r="F150" s="1" t="s">
        <v>1567</v>
      </c>
      <c r="G150" s="1" t="s">
        <v>1261</v>
      </c>
      <c r="H150" s="1" t="s">
        <v>28</v>
      </c>
      <c r="I150" s="11" t="s">
        <v>29</v>
      </c>
    </row>
    <row r="151" spans="1:9" x14ac:dyDescent="0.2">
      <c r="A151" s="1" t="s">
        <v>22</v>
      </c>
      <c r="B151" s="1" t="s">
        <v>14</v>
      </c>
      <c r="C151" s="1" t="s">
        <v>1568</v>
      </c>
      <c r="D151" s="1" t="s">
        <v>1298</v>
      </c>
      <c r="E151" s="1" t="s">
        <v>1569</v>
      </c>
      <c r="F151" s="1" t="s">
        <v>1570</v>
      </c>
      <c r="G151" s="1" t="s">
        <v>1261</v>
      </c>
      <c r="H151" s="1" t="s">
        <v>395</v>
      </c>
      <c r="I151" s="11" t="s">
        <v>20</v>
      </c>
    </row>
    <row r="152" spans="1:9" x14ac:dyDescent="0.2">
      <c r="A152" s="1" t="s">
        <v>22</v>
      </c>
      <c r="B152" s="1" t="s">
        <v>14</v>
      </c>
      <c r="C152" s="1" t="s">
        <v>1571</v>
      </c>
      <c r="D152" s="1" t="s">
        <v>1298</v>
      </c>
      <c r="E152" s="1" t="s">
        <v>203</v>
      </c>
      <c r="F152" s="1" t="s">
        <v>1572</v>
      </c>
      <c r="G152" s="1" t="s">
        <v>1261</v>
      </c>
      <c r="H152" s="1" t="s">
        <v>395</v>
      </c>
      <c r="I152" s="11" t="s">
        <v>20</v>
      </c>
    </row>
    <row r="153" spans="1:9" x14ac:dyDescent="0.2">
      <c r="A153" s="1" t="s">
        <v>22</v>
      </c>
      <c r="B153" s="1" t="s">
        <v>14</v>
      </c>
      <c r="C153" s="1" t="s">
        <v>1573</v>
      </c>
      <c r="D153" s="1" t="s">
        <v>1574</v>
      </c>
      <c r="E153" s="1" t="s">
        <v>17</v>
      </c>
      <c r="F153" s="1" t="s">
        <v>1477</v>
      </c>
      <c r="G153" s="1" t="s">
        <v>1261</v>
      </c>
      <c r="H153" s="1" t="s">
        <v>19</v>
      </c>
      <c r="I153" s="11" t="s">
        <v>20</v>
      </c>
    </row>
    <row r="154" spans="1:9" x14ac:dyDescent="0.2">
      <c r="A154" s="1" t="s">
        <v>22</v>
      </c>
      <c r="B154" s="1" t="s">
        <v>14</v>
      </c>
      <c r="C154" s="1" t="s">
        <v>1575</v>
      </c>
      <c r="D154" s="1" t="s">
        <v>1574</v>
      </c>
      <c r="E154" s="1" t="s">
        <v>17</v>
      </c>
      <c r="F154" s="1" t="s">
        <v>1477</v>
      </c>
      <c r="G154" s="1" t="s">
        <v>1261</v>
      </c>
      <c r="H154" s="1" t="s">
        <v>19</v>
      </c>
      <c r="I154" s="11" t="s">
        <v>20</v>
      </c>
    </row>
    <row r="155" spans="1:9" x14ac:dyDescent="0.2">
      <c r="A155" s="1" t="s">
        <v>22</v>
      </c>
      <c r="B155" s="1" t="s">
        <v>14</v>
      </c>
      <c r="C155" s="1" t="s">
        <v>1576</v>
      </c>
      <c r="D155" s="1" t="s">
        <v>1574</v>
      </c>
      <c r="E155" s="1" t="s">
        <v>241</v>
      </c>
      <c r="F155" s="1" t="s">
        <v>1577</v>
      </c>
      <c r="G155" s="1" t="s">
        <v>1261</v>
      </c>
      <c r="H155" s="1" t="s">
        <v>395</v>
      </c>
      <c r="I155" s="11" t="s">
        <v>20</v>
      </c>
    </row>
    <row r="156" spans="1:9" x14ac:dyDescent="0.2">
      <c r="A156" s="1" t="s">
        <v>22</v>
      </c>
      <c r="B156" s="1" t="s">
        <v>14</v>
      </c>
      <c r="C156" s="1" t="s">
        <v>1578</v>
      </c>
      <c r="D156" s="1" t="s">
        <v>1305</v>
      </c>
      <c r="E156" s="1" t="s">
        <v>17</v>
      </c>
      <c r="F156" s="1" t="s">
        <v>1306</v>
      </c>
      <c r="G156" s="1" t="s">
        <v>1261</v>
      </c>
      <c r="H156" s="1" t="s">
        <v>19</v>
      </c>
      <c r="I156" s="11" t="s">
        <v>20</v>
      </c>
    </row>
    <row r="157" spans="1:9" x14ac:dyDescent="0.2">
      <c r="A157" s="1" t="s">
        <v>22</v>
      </c>
      <c r="B157" s="1" t="s">
        <v>14</v>
      </c>
      <c r="C157" s="1" t="s">
        <v>1579</v>
      </c>
      <c r="D157" s="1" t="s">
        <v>1305</v>
      </c>
      <c r="E157" s="1" t="s">
        <v>318</v>
      </c>
      <c r="F157" s="1" t="s">
        <v>1479</v>
      </c>
      <c r="G157" s="1" t="s">
        <v>1261</v>
      </c>
      <c r="H157" s="1" t="s">
        <v>28</v>
      </c>
      <c r="I157" s="11" t="s">
        <v>29</v>
      </c>
    </row>
    <row r="158" spans="1:9" x14ac:dyDescent="0.2">
      <c r="A158" s="1" t="s">
        <v>22</v>
      </c>
      <c r="B158" s="1" t="s">
        <v>14</v>
      </c>
      <c r="C158" s="1" t="s">
        <v>1580</v>
      </c>
      <c r="D158" s="1" t="s">
        <v>1310</v>
      </c>
      <c r="E158" s="1" t="s">
        <v>112</v>
      </c>
      <c r="F158" s="1" t="s">
        <v>1499</v>
      </c>
      <c r="G158" s="1" t="s">
        <v>1261</v>
      </c>
      <c r="H158" s="1" t="s">
        <v>28</v>
      </c>
      <c r="I158" s="11" t="s">
        <v>29</v>
      </c>
    </row>
    <row r="159" spans="1:9" x14ac:dyDescent="0.2">
      <c r="A159" s="1" t="s">
        <v>22</v>
      </c>
      <c r="B159" s="1" t="s">
        <v>14</v>
      </c>
      <c r="C159" s="1" t="s">
        <v>1581</v>
      </c>
      <c r="D159" s="1" t="s">
        <v>1314</v>
      </c>
      <c r="E159" s="1" t="s">
        <v>318</v>
      </c>
      <c r="F159" s="1" t="s">
        <v>1582</v>
      </c>
      <c r="G159" s="1" t="s">
        <v>1261</v>
      </c>
      <c r="H159" s="1" t="s">
        <v>28</v>
      </c>
      <c r="I159" s="11" t="s">
        <v>29</v>
      </c>
    </row>
    <row r="160" spans="1:9" x14ac:dyDescent="0.2">
      <c r="A160" s="1" t="s">
        <v>22</v>
      </c>
      <c r="B160" s="1" t="s">
        <v>14</v>
      </c>
      <c r="C160" s="1" t="s">
        <v>1583</v>
      </c>
      <c r="D160" s="1" t="s">
        <v>1323</v>
      </c>
      <c r="E160" s="1" t="s">
        <v>688</v>
      </c>
      <c r="F160" s="1" t="s">
        <v>1324</v>
      </c>
      <c r="G160" s="1" t="s">
        <v>1261</v>
      </c>
      <c r="H160" s="1" t="s">
        <v>28</v>
      </c>
      <c r="I160" s="11" t="s">
        <v>29</v>
      </c>
    </row>
    <row r="161" spans="1:9" x14ac:dyDescent="0.2">
      <c r="A161" s="27" t="s">
        <v>22</v>
      </c>
      <c r="B161" s="27" t="s">
        <v>14</v>
      </c>
      <c r="C161" s="27" t="s">
        <v>1584</v>
      </c>
      <c r="D161" s="60">
        <v>45174</v>
      </c>
      <c r="E161" s="26">
        <v>60</v>
      </c>
      <c r="F161" s="161">
        <v>45236</v>
      </c>
      <c r="G161" s="1" t="s">
        <v>1261</v>
      </c>
      <c r="H161" s="1" t="s">
        <v>329</v>
      </c>
      <c r="I161" s="11" t="s">
        <v>20</v>
      </c>
    </row>
    <row r="162" spans="1:9" x14ac:dyDescent="0.2">
      <c r="A162" s="27" t="s">
        <v>22</v>
      </c>
      <c r="B162" s="27" t="s">
        <v>14</v>
      </c>
      <c r="C162" s="27" t="s">
        <v>1585</v>
      </c>
      <c r="D162" s="60">
        <v>45183</v>
      </c>
      <c r="E162" s="26">
        <v>60</v>
      </c>
      <c r="F162" s="161">
        <v>45248</v>
      </c>
      <c r="G162" s="1" t="s">
        <v>1261</v>
      </c>
      <c r="H162" s="1" t="s">
        <v>329</v>
      </c>
      <c r="I162" s="11" t="s">
        <v>20</v>
      </c>
    </row>
    <row r="163" spans="1:9" x14ac:dyDescent="0.2">
      <c r="A163" s="27" t="s">
        <v>22</v>
      </c>
      <c r="B163" s="27" t="s">
        <v>14</v>
      </c>
      <c r="C163" s="27" t="s">
        <v>1586</v>
      </c>
      <c r="D163" s="60">
        <v>45183</v>
      </c>
      <c r="E163" s="26">
        <v>60</v>
      </c>
      <c r="F163" s="161">
        <v>45248</v>
      </c>
      <c r="G163" s="1" t="s">
        <v>1261</v>
      </c>
      <c r="H163" s="1" t="s">
        <v>329</v>
      </c>
      <c r="I163" s="11" t="s">
        <v>20</v>
      </c>
    </row>
    <row r="164" spans="1:9" x14ac:dyDescent="0.2">
      <c r="A164" s="27" t="s">
        <v>22</v>
      </c>
      <c r="B164" s="27" t="s">
        <v>14</v>
      </c>
      <c r="C164" s="27" t="s">
        <v>1587</v>
      </c>
      <c r="D164" s="60">
        <v>45183</v>
      </c>
      <c r="E164" s="26">
        <v>60</v>
      </c>
      <c r="F164" s="161">
        <v>45248</v>
      </c>
      <c r="G164" s="1" t="s">
        <v>1261</v>
      </c>
      <c r="H164" s="1" t="s">
        <v>329</v>
      </c>
      <c r="I164" s="11" t="s">
        <v>20</v>
      </c>
    </row>
    <row r="165" spans="1:9" x14ac:dyDescent="0.2">
      <c r="A165" s="27" t="s">
        <v>22</v>
      </c>
      <c r="B165" s="27" t="s">
        <v>14</v>
      </c>
      <c r="C165" s="27" t="s">
        <v>1588</v>
      </c>
      <c r="D165" s="60">
        <v>45183</v>
      </c>
      <c r="E165" s="26">
        <v>60</v>
      </c>
      <c r="F165" s="161">
        <v>45248</v>
      </c>
      <c r="G165" s="1" t="s">
        <v>1261</v>
      </c>
      <c r="H165" s="1" t="s">
        <v>329</v>
      </c>
      <c r="I165" s="11" t="s">
        <v>20</v>
      </c>
    </row>
    <row r="166" spans="1:9" x14ac:dyDescent="0.2">
      <c r="A166" s="27" t="s">
        <v>22</v>
      </c>
      <c r="B166" s="27" t="s">
        <v>14</v>
      </c>
      <c r="C166" s="27" t="s">
        <v>1589</v>
      </c>
      <c r="D166" s="60">
        <v>45183</v>
      </c>
      <c r="E166" s="26">
        <v>60</v>
      </c>
      <c r="F166" s="161">
        <v>45248</v>
      </c>
      <c r="G166" s="1" t="s">
        <v>1261</v>
      </c>
      <c r="H166" s="1" t="s">
        <v>329</v>
      </c>
      <c r="I166" s="11" t="s">
        <v>20</v>
      </c>
    </row>
    <row r="167" spans="1:9" x14ac:dyDescent="0.2">
      <c r="A167" s="1" t="s">
        <v>22</v>
      </c>
      <c r="B167" s="1" t="s">
        <v>14</v>
      </c>
      <c r="C167" s="1" t="s">
        <v>1590</v>
      </c>
      <c r="D167" s="1" t="s">
        <v>1329</v>
      </c>
      <c r="E167" s="1" t="s">
        <v>17</v>
      </c>
      <c r="F167" s="1" t="s">
        <v>1591</v>
      </c>
      <c r="G167" s="1" t="s">
        <v>1261</v>
      </c>
      <c r="H167" s="1" t="s">
        <v>19</v>
      </c>
      <c r="I167" s="11" t="s">
        <v>20</v>
      </c>
    </row>
    <row r="168" spans="1:9" x14ac:dyDescent="0.2">
      <c r="A168" s="1" t="s">
        <v>22</v>
      </c>
      <c r="B168" s="1" t="s">
        <v>14</v>
      </c>
      <c r="C168" s="1" t="s">
        <v>1592</v>
      </c>
      <c r="D168" s="1" t="s">
        <v>1329</v>
      </c>
      <c r="E168" s="1" t="s">
        <v>17</v>
      </c>
      <c r="F168" s="1" t="s">
        <v>1591</v>
      </c>
      <c r="G168" s="1" t="s">
        <v>1261</v>
      </c>
      <c r="H168" s="1" t="s">
        <v>19</v>
      </c>
      <c r="I168" s="11" t="s">
        <v>20</v>
      </c>
    </row>
    <row r="169" spans="1:9" x14ac:dyDescent="0.2">
      <c r="A169" s="1" t="s">
        <v>22</v>
      </c>
      <c r="B169" s="1" t="s">
        <v>14</v>
      </c>
      <c r="C169" s="1" t="s">
        <v>1593</v>
      </c>
      <c r="D169" s="1" t="s">
        <v>1329</v>
      </c>
      <c r="E169" s="1" t="s">
        <v>156</v>
      </c>
      <c r="F169" s="1" t="s">
        <v>1330</v>
      </c>
      <c r="G169" s="1" t="s">
        <v>1261</v>
      </c>
      <c r="H169" s="1" t="s">
        <v>559</v>
      </c>
      <c r="I169" s="11" t="s">
        <v>20</v>
      </c>
    </row>
    <row r="170" spans="1:9" x14ac:dyDescent="0.2">
      <c r="A170" s="1" t="s">
        <v>22</v>
      </c>
      <c r="B170" s="1" t="s">
        <v>14</v>
      </c>
      <c r="C170" s="1" t="s">
        <v>1594</v>
      </c>
      <c r="D170" s="1" t="s">
        <v>1339</v>
      </c>
      <c r="E170" s="1" t="s">
        <v>112</v>
      </c>
      <c r="F170" s="1" t="s">
        <v>1595</v>
      </c>
      <c r="G170" s="1" t="s">
        <v>1334</v>
      </c>
      <c r="H170" s="1" t="s">
        <v>28</v>
      </c>
      <c r="I170" s="11" t="s">
        <v>29</v>
      </c>
    </row>
    <row r="171" spans="1:9" x14ac:dyDescent="0.2">
      <c r="A171" s="1" t="s">
        <v>22</v>
      </c>
      <c r="B171" s="1" t="s">
        <v>14</v>
      </c>
      <c r="C171" s="1" t="s">
        <v>1596</v>
      </c>
      <c r="D171" s="1" t="s">
        <v>1339</v>
      </c>
      <c r="E171" s="1" t="s">
        <v>17</v>
      </c>
      <c r="F171" s="1" t="s">
        <v>1337</v>
      </c>
      <c r="G171" s="1" t="s">
        <v>1334</v>
      </c>
      <c r="H171" s="1" t="s">
        <v>329</v>
      </c>
      <c r="I171" s="11" t="s">
        <v>20</v>
      </c>
    </row>
    <row r="172" spans="1:9" x14ac:dyDescent="0.2">
      <c r="A172" s="1" t="s">
        <v>22</v>
      </c>
      <c r="B172" s="1" t="s">
        <v>14</v>
      </c>
      <c r="C172" s="1" t="s">
        <v>1597</v>
      </c>
      <c r="D172" s="1" t="s">
        <v>1341</v>
      </c>
      <c r="E172" s="1" t="s">
        <v>17</v>
      </c>
      <c r="F172" s="1" t="s">
        <v>1342</v>
      </c>
      <c r="G172" s="1" t="s">
        <v>1334</v>
      </c>
      <c r="H172" s="1" t="s">
        <v>19</v>
      </c>
      <c r="I172" s="11" t="s">
        <v>20</v>
      </c>
    </row>
    <row r="173" spans="1:9" x14ac:dyDescent="0.2">
      <c r="A173" s="1" t="s">
        <v>22</v>
      </c>
      <c r="B173" s="1" t="s">
        <v>14</v>
      </c>
      <c r="C173" s="1" t="s">
        <v>1598</v>
      </c>
      <c r="D173" s="1" t="s">
        <v>1346</v>
      </c>
      <c r="E173" s="1" t="s">
        <v>17</v>
      </c>
      <c r="F173" s="1" t="s">
        <v>1347</v>
      </c>
      <c r="G173" s="1" t="s">
        <v>1334</v>
      </c>
      <c r="H173" s="1" t="s">
        <v>19</v>
      </c>
      <c r="I173" s="11" t="s">
        <v>20</v>
      </c>
    </row>
    <row r="174" spans="1:9" x14ac:dyDescent="0.2">
      <c r="A174" s="1" t="s">
        <v>22</v>
      </c>
      <c r="B174" s="1" t="s">
        <v>14</v>
      </c>
      <c r="C174" s="1" t="s">
        <v>1599</v>
      </c>
      <c r="D174" s="1" t="s">
        <v>1600</v>
      </c>
      <c r="E174" s="1" t="s">
        <v>17</v>
      </c>
      <c r="F174" s="1" t="s">
        <v>1601</v>
      </c>
      <c r="G174" s="1" t="s">
        <v>1334</v>
      </c>
      <c r="H174" s="1" t="s">
        <v>19</v>
      </c>
      <c r="I174" s="11" t="s">
        <v>20</v>
      </c>
    </row>
    <row r="175" spans="1:9" x14ac:dyDescent="0.2">
      <c r="A175" s="1" t="s">
        <v>22</v>
      </c>
      <c r="B175" s="1" t="s">
        <v>14</v>
      </c>
      <c r="C175" s="1" t="s">
        <v>1602</v>
      </c>
      <c r="D175" s="1" t="s">
        <v>1350</v>
      </c>
      <c r="E175" s="1" t="s">
        <v>17</v>
      </c>
      <c r="F175" s="1" t="s">
        <v>1351</v>
      </c>
      <c r="G175" s="1" t="s">
        <v>1334</v>
      </c>
      <c r="H175" s="1" t="s">
        <v>19</v>
      </c>
      <c r="I175" s="11" t="s">
        <v>20</v>
      </c>
    </row>
    <row r="176" spans="1:9" x14ac:dyDescent="0.2">
      <c r="A176" s="1" t="s">
        <v>22</v>
      </c>
      <c r="B176" s="1" t="s">
        <v>14</v>
      </c>
      <c r="C176" s="1" t="s">
        <v>1603</v>
      </c>
      <c r="D176" s="1" t="s">
        <v>1350</v>
      </c>
      <c r="E176" s="1" t="s">
        <v>17</v>
      </c>
      <c r="F176" s="1" t="s">
        <v>1351</v>
      </c>
      <c r="G176" s="1" t="s">
        <v>1334</v>
      </c>
      <c r="H176" s="1" t="s">
        <v>19</v>
      </c>
      <c r="I176" s="11" t="s">
        <v>20</v>
      </c>
    </row>
    <row r="177" spans="1:9" x14ac:dyDescent="0.2">
      <c r="A177" s="1" t="s">
        <v>22</v>
      </c>
      <c r="B177" s="1" t="s">
        <v>14</v>
      </c>
      <c r="C177" s="1" t="s">
        <v>1604</v>
      </c>
      <c r="D177" s="1" t="s">
        <v>1605</v>
      </c>
      <c r="E177" s="1" t="s">
        <v>688</v>
      </c>
      <c r="F177" s="1" t="s">
        <v>1606</v>
      </c>
      <c r="G177" s="1" t="s">
        <v>1334</v>
      </c>
      <c r="H177" s="1" t="s">
        <v>1607</v>
      </c>
      <c r="I177" s="11" t="s">
        <v>20</v>
      </c>
    </row>
    <row r="178" spans="1:9" x14ac:dyDescent="0.2">
      <c r="A178" s="1" t="s">
        <v>22</v>
      </c>
      <c r="B178" s="1" t="s">
        <v>14</v>
      </c>
      <c r="C178" s="1" t="s">
        <v>1608</v>
      </c>
      <c r="D178" s="1" t="s">
        <v>1605</v>
      </c>
      <c r="E178" s="1" t="s">
        <v>17</v>
      </c>
      <c r="F178" s="1" t="s">
        <v>1462</v>
      </c>
      <c r="G178" s="1" t="s">
        <v>1334</v>
      </c>
      <c r="H178" s="1" t="s">
        <v>329</v>
      </c>
      <c r="I178" s="11" t="s">
        <v>20</v>
      </c>
    </row>
    <row r="179" spans="1:9" x14ac:dyDescent="0.2">
      <c r="A179" s="1" t="s">
        <v>22</v>
      </c>
      <c r="B179" s="1" t="s">
        <v>14</v>
      </c>
      <c r="C179" s="1" t="s">
        <v>1609</v>
      </c>
      <c r="D179" s="1" t="s">
        <v>1354</v>
      </c>
      <c r="E179" s="1" t="s">
        <v>17</v>
      </c>
      <c r="F179" s="1" t="s">
        <v>1357</v>
      </c>
      <c r="G179" s="1" t="s">
        <v>1334</v>
      </c>
      <c r="H179" s="1" t="s">
        <v>329</v>
      </c>
      <c r="I179" s="11" t="s">
        <v>20</v>
      </c>
    </row>
    <row r="180" spans="1:9" x14ac:dyDescent="0.2">
      <c r="A180" s="1" t="s">
        <v>22</v>
      </c>
      <c r="B180" s="1" t="s">
        <v>14</v>
      </c>
      <c r="C180" s="1" t="s">
        <v>1610</v>
      </c>
      <c r="D180" s="1" t="s">
        <v>1279</v>
      </c>
      <c r="E180" s="1" t="s">
        <v>17</v>
      </c>
      <c r="F180" s="1" t="s">
        <v>1361</v>
      </c>
      <c r="G180" s="1" t="s">
        <v>1334</v>
      </c>
      <c r="H180" s="1" t="s">
        <v>19</v>
      </c>
      <c r="I180" s="11" t="s">
        <v>20</v>
      </c>
    </row>
    <row r="181" spans="1:9" x14ac:dyDescent="0.2">
      <c r="A181" s="1" t="s">
        <v>22</v>
      </c>
      <c r="B181" s="1" t="s">
        <v>14</v>
      </c>
      <c r="C181" s="1" t="s">
        <v>1611</v>
      </c>
      <c r="D181" s="1" t="s">
        <v>1364</v>
      </c>
      <c r="E181" s="1" t="s">
        <v>17</v>
      </c>
      <c r="F181" s="1" t="s">
        <v>1460</v>
      </c>
      <c r="G181" s="1" t="s">
        <v>1334</v>
      </c>
      <c r="H181" s="1" t="s">
        <v>19</v>
      </c>
      <c r="I181" s="11" t="s">
        <v>20</v>
      </c>
    </row>
    <row r="182" spans="1:9" x14ac:dyDescent="0.2">
      <c r="A182" s="1" t="s">
        <v>22</v>
      </c>
      <c r="B182" s="1" t="s">
        <v>14</v>
      </c>
      <c r="C182" s="1" t="s">
        <v>1612</v>
      </c>
      <c r="D182" s="1" t="s">
        <v>1364</v>
      </c>
      <c r="E182" s="1" t="s">
        <v>17</v>
      </c>
      <c r="F182" s="1" t="s">
        <v>1460</v>
      </c>
      <c r="G182" s="1" t="s">
        <v>1334</v>
      </c>
      <c r="H182" s="1" t="s">
        <v>19</v>
      </c>
      <c r="I182" s="11" t="s">
        <v>20</v>
      </c>
    </row>
    <row r="183" spans="1:9" x14ac:dyDescent="0.2">
      <c r="A183" s="1" t="s">
        <v>22</v>
      </c>
      <c r="B183" s="1" t="s">
        <v>14</v>
      </c>
      <c r="C183" s="1" t="s">
        <v>1613</v>
      </c>
      <c r="D183" s="1" t="s">
        <v>1361</v>
      </c>
      <c r="E183" s="1" t="s">
        <v>197</v>
      </c>
      <c r="F183" s="1" t="s">
        <v>1577</v>
      </c>
      <c r="G183" s="1" t="s">
        <v>1334</v>
      </c>
      <c r="H183" s="1" t="s">
        <v>559</v>
      </c>
      <c r="I183" s="11" t="s">
        <v>20</v>
      </c>
    </row>
    <row r="184" spans="1:9" x14ac:dyDescent="0.2">
      <c r="A184" s="1" t="s">
        <v>22</v>
      </c>
      <c r="B184" s="1" t="s">
        <v>14</v>
      </c>
      <c r="C184" s="1" t="s">
        <v>1614</v>
      </c>
      <c r="D184" s="1" t="s">
        <v>1615</v>
      </c>
      <c r="E184" s="1" t="s">
        <v>17</v>
      </c>
      <c r="F184" s="1" t="s">
        <v>1460</v>
      </c>
      <c r="G184" s="1" t="s">
        <v>1334</v>
      </c>
      <c r="H184" s="1" t="s">
        <v>167</v>
      </c>
      <c r="I184" s="11" t="s">
        <v>20</v>
      </c>
    </row>
    <row r="185" spans="1:9" x14ac:dyDescent="0.2">
      <c r="A185" s="1" t="s">
        <v>22</v>
      </c>
      <c r="B185" s="1" t="s">
        <v>14</v>
      </c>
      <c r="C185" s="1" t="s">
        <v>1616</v>
      </c>
      <c r="D185" s="1" t="s">
        <v>1615</v>
      </c>
      <c r="E185" s="1" t="s">
        <v>17</v>
      </c>
      <c r="F185" s="1" t="s">
        <v>1460</v>
      </c>
      <c r="G185" s="1" t="s">
        <v>1334</v>
      </c>
      <c r="H185" s="1" t="s">
        <v>329</v>
      </c>
      <c r="I185" s="11" t="s">
        <v>20</v>
      </c>
    </row>
    <row r="186" spans="1:9" x14ac:dyDescent="0.2">
      <c r="A186" s="1" t="s">
        <v>22</v>
      </c>
      <c r="B186" s="1" t="s">
        <v>14</v>
      </c>
      <c r="C186" s="1" t="s">
        <v>1617</v>
      </c>
      <c r="D186" s="1" t="s">
        <v>1302</v>
      </c>
      <c r="E186" s="1" t="s">
        <v>17</v>
      </c>
      <c r="F186" s="1" t="s">
        <v>1374</v>
      </c>
      <c r="G186" s="1" t="s">
        <v>1334</v>
      </c>
      <c r="H186" s="1" t="s">
        <v>19</v>
      </c>
      <c r="I186" s="11" t="s">
        <v>20</v>
      </c>
    </row>
    <row r="187" spans="1:9" x14ac:dyDescent="0.2">
      <c r="A187" s="1" t="s">
        <v>22</v>
      </c>
      <c r="B187" s="1" t="s">
        <v>14</v>
      </c>
      <c r="C187" s="1" t="s">
        <v>1618</v>
      </c>
      <c r="D187" s="1" t="s">
        <v>1377</v>
      </c>
      <c r="E187" s="1" t="s">
        <v>17</v>
      </c>
      <c r="F187" s="1" t="s">
        <v>1619</v>
      </c>
      <c r="G187" s="1" t="s">
        <v>1334</v>
      </c>
      <c r="H187" s="1" t="s">
        <v>329</v>
      </c>
      <c r="I187" s="11" t="s">
        <v>20</v>
      </c>
    </row>
    <row r="188" spans="1:9" x14ac:dyDescent="0.2">
      <c r="A188" s="1" t="s">
        <v>22</v>
      </c>
      <c r="B188" s="1" t="s">
        <v>14</v>
      </c>
      <c r="C188" s="1" t="s">
        <v>1620</v>
      </c>
      <c r="D188" s="1" t="s">
        <v>1379</v>
      </c>
      <c r="E188" s="1" t="s">
        <v>766</v>
      </c>
      <c r="F188" s="1" t="s">
        <v>1492</v>
      </c>
      <c r="G188" s="1" t="s">
        <v>1334</v>
      </c>
      <c r="H188" s="1" t="s">
        <v>28</v>
      </c>
      <c r="I188" s="11" t="s">
        <v>29</v>
      </c>
    </row>
    <row r="189" spans="1:9" x14ac:dyDescent="0.2">
      <c r="A189" s="1" t="s">
        <v>22</v>
      </c>
      <c r="B189" s="1" t="s">
        <v>14</v>
      </c>
      <c r="C189" s="1" t="s">
        <v>1621</v>
      </c>
      <c r="D189" s="1" t="s">
        <v>1379</v>
      </c>
      <c r="E189" s="1" t="s">
        <v>17</v>
      </c>
      <c r="F189" s="1" t="s">
        <v>1517</v>
      </c>
      <c r="G189" s="1" t="s">
        <v>1334</v>
      </c>
      <c r="H189" s="1" t="s">
        <v>19</v>
      </c>
      <c r="I189" s="11" t="s">
        <v>20</v>
      </c>
    </row>
    <row r="190" spans="1:9" x14ac:dyDescent="0.2">
      <c r="A190" s="1" t="s">
        <v>22</v>
      </c>
      <c r="B190" s="1" t="s">
        <v>14</v>
      </c>
      <c r="C190" s="1" t="s">
        <v>1622</v>
      </c>
      <c r="D190" s="1" t="s">
        <v>1379</v>
      </c>
      <c r="E190" s="1" t="s">
        <v>17</v>
      </c>
      <c r="F190" s="1" t="s">
        <v>1517</v>
      </c>
      <c r="G190" s="1" t="s">
        <v>1334</v>
      </c>
      <c r="H190" s="1" t="s">
        <v>19</v>
      </c>
      <c r="I190" s="11" t="s">
        <v>20</v>
      </c>
    </row>
    <row r="191" spans="1:9" x14ac:dyDescent="0.2">
      <c r="A191" s="1" t="s">
        <v>22</v>
      </c>
      <c r="B191" s="1" t="s">
        <v>14</v>
      </c>
      <c r="C191" s="1" t="s">
        <v>1623</v>
      </c>
      <c r="D191" s="1" t="s">
        <v>1383</v>
      </c>
      <c r="E191" s="1" t="s">
        <v>17</v>
      </c>
      <c r="F191" s="1" t="s">
        <v>1386</v>
      </c>
      <c r="G191" s="1" t="s">
        <v>1334</v>
      </c>
      <c r="H191" s="1" t="s">
        <v>19</v>
      </c>
      <c r="I191" s="11" t="s">
        <v>20</v>
      </c>
    </row>
    <row r="192" spans="1:9" x14ac:dyDescent="0.2">
      <c r="A192" s="1" t="s">
        <v>22</v>
      </c>
      <c r="B192" s="1" t="s">
        <v>14</v>
      </c>
      <c r="C192" s="1" t="s">
        <v>1624</v>
      </c>
      <c r="D192" s="1" t="s">
        <v>1383</v>
      </c>
      <c r="E192" s="1" t="s">
        <v>17</v>
      </c>
      <c r="F192" s="1" t="s">
        <v>1386</v>
      </c>
      <c r="G192" s="1" t="s">
        <v>1334</v>
      </c>
      <c r="H192" s="1" t="s">
        <v>19</v>
      </c>
      <c r="I192" s="11" t="s">
        <v>20</v>
      </c>
    </row>
    <row r="193" spans="1:9" x14ac:dyDescent="0.2">
      <c r="A193" s="1" t="s">
        <v>22</v>
      </c>
      <c r="B193" s="1" t="s">
        <v>14</v>
      </c>
      <c r="C193" s="1" t="s">
        <v>1625</v>
      </c>
      <c r="D193" s="1" t="s">
        <v>1383</v>
      </c>
      <c r="E193" s="1" t="s">
        <v>17</v>
      </c>
      <c r="F193" s="1" t="s">
        <v>1386</v>
      </c>
      <c r="G193" s="1" t="s">
        <v>1334</v>
      </c>
      <c r="H193" s="1" t="s">
        <v>19</v>
      </c>
      <c r="I193" s="11" t="s">
        <v>20</v>
      </c>
    </row>
    <row r="194" spans="1:9" x14ac:dyDescent="0.2">
      <c r="A194" s="1" t="s">
        <v>22</v>
      </c>
      <c r="B194" s="1" t="s">
        <v>14</v>
      </c>
      <c r="C194" s="1" t="s">
        <v>1626</v>
      </c>
      <c r="D194" s="1" t="s">
        <v>1390</v>
      </c>
      <c r="E194" s="1" t="s">
        <v>17</v>
      </c>
      <c r="F194" s="1" t="s">
        <v>1627</v>
      </c>
      <c r="G194" s="1" t="s">
        <v>1334</v>
      </c>
      <c r="H194" s="1" t="s">
        <v>19</v>
      </c>
      <c r="I194" s="11" t="s">
        <v>20</v>
      </c>
    </row>
    <row r="195" spans="1:9" x14ac:dyDescent="0.2">
      <c r="A195" s="1" t="s">
        <v>22</v>
      </c>
      <c r="B195" s="1" t="s">
        <v>14</v>
      </c>
      <c r="C195" s="1" t="s">
        <v>1628</v>
      </c>
      <c r="D195" s="1" t="s">
        <v>1390</v>
      </c>
      <c r="E195" s="1" t="s">
        <v>17</v>
      </c>
      <c r="F195" s="1" t="s">
        <v>1627</v>
      </c>
      <c r="G195" s="1" t="s">
        <v>1334</v>
      </c>
      <c r="H195" s="1" t="s">
        <v>19</v>
      </c>
      <c r="I195" s="11" t="s">
        <v>20</v>
      </c>
    </row>
    <row r="196" spans="1:9" x14ac:dyDescent="0.2">
      <c r="A196" s="1" t="s">
        <v>22</v>
      </c>
      <c r="B196" s="1" t="s">
        <v>14</v>
      </c>
      <c r="C196" s="1" t="s">
        <v>1629</v>
      </c>
      <c r="D196" s="1" t="s">
        <v>1395</v>
      </c>
      <c r="E196" s="1" t="s">
        <v>17</v>
      </c>
      <c r="F196" s="1" t="s">
        <v>1627</v>
      </c>
      <c r="G196" s="1" t="s">
        <v>1334</v>
      </c>
      <c r="H196" s="1" t="s">
        <v>19</v>
      </c>
      <c r="I196" s="11" t="s">
        <v>20</v>
      </c>
    </row>
    <row r="197" spans="1:9" x14ac:dyDescent="0.2">
      <c r="A197" s="1" t="s">
        <v>22</v>
      </c>
      <c r="B197" s="1" t="s">
        <v>14</v>
      </c>
      <c r="C197" s="1" t="s">
        <v>1630</v>
      </c>
      <c r="D197" s="1" t="s">
        <v>1395</v>
      </c>
      <c r="E197" s="1" t="s">
        <v>17</v>
      </c>
      <c r="F197" s="1" t="s">
        <v>1627</v>
      </c>
      <c r="G197" s="1" t="s">
        <v>1334</v>
      </c>
      <c r="H197" s="1" t="s">
        <v>19</v>
      </c>
      <c r="I197" s="11" t="s">
        <v>20</v>
      </c>
    </row>
    <row r="198" spans="1:9" x14ac:dyDescent="0.2">
      <c r="A198" s="1" t="s">
        <v>22</v>
      </c>
      <c r="B198" s="1" t="s">
        <v>14</v>
      </c>
      <c r="C198" s="1" t="s">
        <v>1631</v>
      </c>
      <c r="D198" s="1" t="s">
        <v>1632</v>
      </c>
      <c r="E198" s="1" t="s">
        <v>17</v>
      </c>
      <c r="F198" s="1" t="s">
        <v>1399</v>
      </c>
      <c r="G198" s="1" t="s">
        <v>1334</v>
      </c>
      <c r="H198" s="1" t="s">
        <v>19</v>
      </c>
      <c r="I198" s="11" t="s">
        <v>20</v>
      </c>
    </row>
    <row r="199" spans="1:9" x14ac:dyDescent="0.2">
      <c r="A199" s="1" t="s">
        <v>22</v>
      </c>
      <c r="B199" s="1" t="s">
        <v>14</v>
      </c>
      <c r="C199" s="1" t="s">
        <v>1633</v>
      </c>
      <c r="D199" s="1" t="s">
        <v>1398</v>
      </c>
      <c r="E199" s="1" t="s">
        <v>17</v>
      </c>
      <c r="F199" s="1" t="s">
        <v>1399</v>
      </c>
      <c r="G199" s="1" t="s">
        <v>1334</v>
      </c>
      <c r="H199" s="1" t="s">
        <v>19</v>
      </c>
      <c r="I199" s="11" t="s">
        <v>20</v>
      </c>
    </row>
    <row r="200" spans="1:9" x14ac:dyDescent="0.2">
      <c r="A200" s="1" t="s">
        <v>22</v>
      </c>
      <c r="B200" s="1" t="s">
        <v>14</v>
      </c>
      <c r="C200" s="1" t="s">
        <v>1634</v>
      </c>
      <c r="D200" s="1" t="s">
        <v>1401</v>
      </c>
      <c r="E200" s="1" t="s">
        <v>71</v>
      </c>
      <c r="F200" s="1" t="s">
        <v>1402</v>
      </c>
      <c r="G200" s="1" t="s">
        <v>1403</v>
      </c>
      <c r="H200" s="1" t="s">
        <v>28</v>
      </c>
      <c r="I200" s="11" t="s">
        <v>29</v>
      </c>
    </row>
    <row r="201" spans="1:9" x14ac:dyDescent="0.2">
      <c r="A201" s="1" t="s">
        <v>22</v>
      </c>
      <c r="B201" s="1" t="s">
        <v>14</v>
      </c>
      <c r="C201" s="1" t="s">
        <v>1635</v>
      </c>
      <c r="D201" s="1" t="s">
        <v>1401</v>
      </c>
      <c r="E201" s="1" t="s">
        <v>194</v>
      </c>
      <c r="F201" s="1" t="s">
        <v>1636</v>
      </c>
      <c r="G201" s="1" t="s">
        <v>1403</v>
      </c>
      <c r="H201" s="1" t="s">
        <v>28</v>
      </c>
      <c r="I201" s="11" t="s">
        <v>29</v>
      </c>
    </row>
    <row r="202" spans="1:9" x14ac:dyDescent="0.2">
      <c r="A202" s="1" t="s">
        <v>22</v>
      </c>
      <c r="B202" s="1" t="s">
        <v>14</v>
      </c>
      <c r="C202" s="1" t="s">
        <v>1637</v>
      </c>
      <c r="D202" s="1" t="s">
        <v>1638</v>
      </c>
      <c r="E202" s="1" t="s">
        <v>197</v>
      </c>
      <c r="F202" s="1" t="s">
        <v>1267</v>
      </c>
      <c r="G202" s="1" t="s">
        <v>1403</v>
      </c>
      <c r="H202" s="1" t="s">
        <v>28</v>
      </c>
      <c r="I202" s="11" t="s">
        <v>29</v>
      </c>
    </row>
    <row r="203" spans="1:9" x14ac:dyDescent="0.2">
      <c r="A203" s="1" t="s">
        <v>22</v>
      </c>
      <c r="B203" s="1" t="s">
        <v>14</v>
      </c>
      <c r="C203" s="1" t="s">
        <v>1639</v>
      </c>
      <c r="D203" s="1" t="s">
        <v>1638</v>
      </c>
      <c r="E203" s="1" t="s">
        <v>401</v>
      </c>
      <c r="F203" s="1" t="s">
        <v>1640</v>
      </c>
      <c r="G203" s="1" t="s">
        <v>1403</v>
      </c>
      <c r="H203" s="1" t="s">
        <v>559</v>
      </c>
      <c r="I203" s="11" t="s">
        <v>20</v>
      </c>
    </row>
    <row r="204" spans="1:9" x14ac:dyDescent="0.2">
      <c r="A204" s="1" t="s">
        <v>22</v>
      </c>
      <c r="B204" s="1" t="s">
        <v>14</v>
      </c>
      <c r="C204" s="1" t="s">
        <v>1641</v>
      </c>
      <c r="D204" s="1" t="s">
        <v>1638</v>
      </c>
      <c r="E204" s="1" t="s">
        <v>55</v>
      </c>
      <c r="F204" s="1" t="s">
        <v>1542</v>
      </c>
      <c r="G204" s="1" t="s">
        <v>1403</v>
      </c>
      <c r="H204" s="1" t="s">
        <v>28</v>
      </c>
      <c r="I204" s="11" t="s">
        <v>29</v>
      </c>
    </row>
    <row r="205" spans="1:9" x14ac:dyDescent="0.2">
      <c r="A205" s="1" t="s">
        <v>22</v>
      </c>
      <c r="B205" s="1" t="s">
        <v>14</v>
      </c>
      <c r="C205" s="1" t="s">
        <v>1642</v>
      </c>
      <c r="D205" s="1" t="s">
        <v>1643</v>
      </c>
      <c r="E205" s="1" t="s">
        <v>17</v>
      </c>
      <c r="F205" s="1" t="s">
        <v>1644</v>
      </c>
      <c r="G205" s="1" t="s">
        <v>1403</v>
      </c>
      <c r="H205" s="1" t="s">
        <v>19</v>
      </c>
      <c r="I205" s="11" t="s">
        <v>20</v>
      </c>
    </row>
    <row r="206" spans="1:9" x14ac:dyDescent="0.2">
      <c r="A206" s="1" t="s">
        <v>22</v>
      </c>
      <c r="B206" s="1" t="s">
        <v>14</v>
      </c>
      <c r="C206" s="1" t="s">
        <v>1645</v>
      </c>
      <c r="D206" s="1" t="s">
        <v>1643</v>
      </c>
      <c r="E206" s="1" t="s">
        <v>17</v>
      </c>
      <c r="F206" s="1" t="s">
        <v>1644</v>
      </c>
      <c r="G206" s="1" t="s">
        <v>1403</v>
      </c>
      <c r="H206" s="1" t="s">
        <v>19</v>
      </c>
      <c r="I206" s="11" t="s">
        <v>20</v>
      </c>
    </row>
    <row r="207" spans="1:9" x14ac:dyDescent="0.2">
      <c r="A207" s="1" t="s">
        <v>22</v>
      </c>
      <c r="B207" s="1" t="s">
        <v>14</v>
      </c>
      <c r="C207" s="1" t="s">
        <v>1646</v>
      </c>
      <c r="D207" s="1" t="s">
        <v>1643</v>
      </c>
      <c r="E207" s="1" t="s">
        <v>17</v>
      </c>
      <c r="F207" s="1" t="s">
        <v>1647</v>
      </c>
      <c r="G207" s="1" t="s">
        <v>1403</v>
      </c>
      <c r="H207" s="1" t="s">
        <v>28</v>
      </c>
      <c r="I207" s="11" t="s">
        <v>29</v>
      </c>
    </row>
    <row r="208" spans="1:9" x14ac:dyDescent="0.2">
      <c r="A208" s="1" t="s">
        <v>22</v>
      </c>
      <c r="B208" s="1" t="s">
        <v>14</v>
      </c>
      <c r="C208" s="1" t="s">
        <v>1648</v>
      </c>
      <c r="D208" s="1" t="s">
        <v>1649</v>
      </c>
      <c r="E208" s="1" t="s">
        <v>112</v>
      </c>
      <c r="F208" s="1" t="s">
        <v>1275</v>
      </c>
      <c r="G208" s="1" t="s">
        <v>1403</v>
      </c>
      <c r="H208" s="1" t="s">
        <v>329</v>
      </c>
      <c r="I208" s="11" t="s">
        <v>20</v>
      </c>
    </row>
    <row r="209" spans="1:9" x14ac:dyDescent="0.2">
      <c r="A209" s="1" t="s">
        <v>22</v>
      </c>
      <c r="B209" s="1" t="s">
        <v>14</v>
      </c>
      <c r="C209" s="1" t="s">
        <v>1650</v>
      </c>
      <c r="D209" s="1" t="s">
        <v>1407</v>
      </c>
      <c r="E209" s="1" t="s">
        <v>1144</v>
      </c>
      <c r="F209" s="1" t="s">
        <v>1408</v>
      </c>
      <c r="G209" s="1" t="s">
        <v>1403</v>
      </c>
      <c r="H209" s="1" t="s">
        <v>329</v>
      </c>
      <c r="I209" s="11" t="s">
        <v>20</v>
      </c>
    </row>
    <row r="210" spans="1:9" x14ac:dyDescent="0.2">
      <c r="A210" s="1" t="s">
        <v>22</v>
      </c>
      <c r="B210" s="1" t="s">
        <v>14</v>
      </c>
      <c r="C210" s="1" t="s">
        <v>1651</v>
      </c>
      <c r="D210" s="1" t="s">
        <v>1414</v>
      </c>
      <c r="E210" s="1" t="s">
        <v>197</v>
      </c>
      <c r="F210" s="1" t="s">
        <v>1433</v>
      </c>
      <c r="G210" s="1" t="s">
        <v>1403</v>
      </c>
      <c r="H210" s="1" t="s">
        <v>28</v>
      </c>
      <c r="I210" s="11" t="s">
        <v>29</v>
      </c>
    </row>
    <row r="211" spans="1:9" x14ac:dyDescent="0.2">
      <c r="A211" s="1" t="s">
        <v>22</v>
      </c>
      <c r="B211" s="1" t="s">
        <v>14</v>
      </c>
      <c r="C211" s="1" t="s">
        <v>1652</v>
      </c>
      <c r="D211" s="1" t="s">
        <v>1653</v>
      </c>
      <c r="E211" s="1" t="s">
        <v>36</v>
      </c>
      <c r="F211" s="1" t="s">
        <v>1540</v>
      </c>
      <c r="G211" s="1" t="s">
        <v>1403</v>
      </c>
      <c r="H211" s="1" t="s">
        <v>28</v>
      </c>
      <c r="I211" s="11" t="s">
        <v>29</v>
      </c>
    </row>
    <row r="212" spans="1:9" x14ac:dyDescent="0.2">
      <c r="A212" s="1" t="s">
        <v>22</v>
      </c>
      <c r="B212" s="1" t="s">
        <v>14</v>
      </c>
      <c r="C212" s="1" t="s">
        <v>1654</v>
      </c>
      <c r="D212" s="1" t="s">
        <v>1424</v>
      </c>
      <c r="E212" s="1" t="s">
        <v>26</v>
      </c>
      <c r="F212" s="1" t="s">
        <v>1273</v>
      </c>
      <c r="G212" s="1" t="s">
        <v>1403</v>
      </c>
      <c r="H212" s="1" t="s">
        <v>28</v>
      </c>
      <c r="I212" s="11" t="s">
        <v>29</v>
      </c>
    </row>
    <row r="213" spans="1:9" x14ac:dyDescent="0.2">
      <c r="A213" s="1" t="s">
        <v>22</v>
      </c>
      <c r="B213" s="1" t="s">
        <v>14</v>
      </c>
      <c r="C213" s="1" t="s">
        <v>1655</v>
      </c>
      <c r="D213" s="1" t="s">
        <v>1424</v>
      </c>
      <c r="E213" s="1" t="s">
        <v>247</v>
      </c>
      <c r="F213" s="1" t="s">
        <v>1548</v>
      </c>
      <c r="G213" s="1" t="s">
        <v>1403</v>
      </c>
      <c r="H213" s="1" t="s">
        <v>28</v>
      </c>
      <c r="I213" s="11" t="s">
        <v>29</v>
      </c>
    </row>
    <row r="214" spans="1:9" x14ac:dyDescent="0.2">
      <c r="A214" s="1" t="s">
        <v>22</v>
      </c>
      <c r="B214" s="1" t="s">
        <v>14</v>
      </c>
      <c r="C214" s="1" t="s">
        <v>1656</v>
      </c>
      <c r="D214" s="1" t="s">
        <v>1424</v>
      </c>
      <c r="E214" s="1" t="s">
        <v>76</v>
      </c>
      <c r="F214" s="1" t="s">
        <v>1657</v>
      </c>
      <c r="G214" s="1" t="s">
        <v>1403</v>
      </c>
      <c r="H214" s="1" t="s">
        <v>28</v>
      </c>
      <c r="I214" s="11" t="s">
        <v>29</v>
      </c>
    </row>
    <row r="215" spans="1:9" x14ac:dyDescent="0.2">
      <c r="A215" s="1" t="s">
        <v>22</v>
      </c>
      <c r="B215" s="1" t="s">
        <v>14</v>
      </c>
      <c r="C215" s="1" t="s">
        <v>1658</v>
      </c>
      <c r="D215" s="1" t="s">
        <v>1428</v>
      </c>
      <c r="E215" s="1" t="s">
        <v>76</v>
      </c>
      <c r="F215" s="1" t="s">
        <v>1659</v>
      </c>
      <c r="G215" s="1" t="s">
        <v>1403</v>
      </c>
      <c r="H215" s="1" t="s">
        <v>28</v>
      </c>
      <c r="I215" s="11" t="s">
        <v>29</v>
      </c>
    </row>
    <row r="216" spans="1:9" x14ac:dyDescent="0.2">
      <c r="A216" s="1" t="s">
        <v>22</v>
      </c>
      <c r="B216" s="1" t="s">
        <v>14</v>
      </c>
      <c r="C216" s="1" t="s">
        <v>1660</v>
      </c>
      <c r="D216" s="1" t="s">
        <v>1260</v>
      </c>
      <c r="E216" s="1" t="s">
        <v>213</v>
      </c>
      <c r="F216" s="1" t="s">
        <v>1350</v>
      </c>
      <c r="G216" s="1" t="s">
        <v>1403</v>
      </c>
      <c r="H216" s="1" t="s">
        <v>28</v>
      </c>
      <c r="I216" s="11" t="s">
        <v>29</v>
      </c>
    </row>
    <row r="217" spans="1:9" x14ac:dyDescent="0.2">
      <c r="A217" s="1" t="s">
        <v>22</v>
      </c>
      <c r="B217" s="1" t="s">
        <v>14</v>
      </c>
      <c r="C217" s="1" t="s">
        <v>1661</v>
      </c>
      <c r="D217" s="1" t="s">
        <v>1260</v>
      </c>
      <c r="E217" s="1" t="s">
        <v>251</v>
      </c>
      <c r="F217" s="1" t="s">
        <v>1605</v>
      </c>
      <c r="G217" s="1" t="s">
        <v>1403</v>
      </c>
      <c r="H217" s="1" t="s">
        <v>167</v>
      </c>
      <c r="I217" s="11" t="s">
        <v>20</v>
      </c>
    </row>
    <row r="218" spans="1:9" x14ac:dyDescent="0.2">
      <c r="A218" s="1" t="s">
        <v>22</v>
      </c>
      <c r="B218" s="1" t="s">
        <v>14</v>
      </c>
      <c r="C218" s="1" t="s">
        <v>1662</v>
      </c>
      <c r="D218" s="1" t="s">
        <v>1433</v>
      </c>
      <c r="E218" s="1" t="s">
        <v>353</v>
      </c>
      <c r="F218" s="1" t="s">
        <v>1561</v>
      </c>
      <c r="G218" s="1" t="s">
        <v>1403</v>
      </c>
      <c r="H218" s="1" t="s">
        <v>28</v>
      </c>
      <c r="I218" s="11" t="s">
        <v>29</v>
      </c>
    </row>
    <row r="219" spans="1:9" x14ac:dyDescent="0.2">
      <c r="A219" s="1" t="s">
        <v>22</v>
      </c>
      <c r="B219" s="1" t="s">
        <v>14</v>
      </c>
      <c r="C219" s="1" t="s">
        <v>1663</v>
      </c>
      <c r="D219" s="1" t="s">
        <v>1664</v>
      </c>
      <c r="E219" s="1" t="s">
        <v>17</v>
      </c>
      <c r="F219" s="1" t="s">
        <v>1665</v>
      </c>
      <c r="G219" s="1" t="s">
        <v>1403</v>
      </c>
      <c r="H219" s="1" t="s">
        <v>329</v>
      </c>
      <c r="I219" s="11" t="s">
        <v>20</v>
      </c>
    </row>
    <row r="220" spans="1:9" x14ac:dyDescent="0.2">
      <c r="A220" s="1" t="s">
        <v>22</v>
      </c>
      <c r="B220" s="1" t="s">
        <v>14</v>
      </c>
      <c r="C220" s="1" t="s">
        <v>1666</v>
      </c>
      <c r="D220" s="1" t="s">
        <v>1437</v>
      </c>
      <c r="E220" s="1" t="s">
        <v>17</v>
      </c>
      <c r="F220" s="1" t="s">
        <v>1438</v>
      </c>
      <c r="G220" s="1" t="s">
        <v>1403</v>
      </c>
      <c r="H220" s="1" t="s">
        <v>329</v>
      </c>
      <c r="I220" s="11" t="s">
        <v>20</v>
      </c>
    </row>
    <row r="221" spans="1:9" x14ac:dyDescent="0.2">
      <c r="A221" s="1" t="s">
        <v>22</v>
      </c>
      <c r="B221" s="1" t="s">
        <v>14</v>
      </c>
      <c r="C221" s="1" t="s">
        <v>1667</v>
      </c>
      <c r="D221" s="1" t="s">
        <v>1437</v>
      </c>
      <c r="E221" s="1" t="s">
        <v>17</v>
      </c>
      <c r="F221" s="1" t="s">
        <v>1438</v>
      </c>
      <c r="G221" s="1" t="s">
        <v>1403</v>
      </c>
      <c r="H221" s="1" t="s">
        <v>329</v>
      </c>
      <c r="I221" s="11" t="s">
        <v>20</v>
      </c>
    </row>
    <row r="222" spans="1:9" x14ac:dyDescent="0.2">
      <c r="A222" s="1" t="s">
        <v>22</v>
      </c>
      <c r="B222" s="1" t="s">
        <v>14</v>
      </c>
      <c r="C222" s="1" t="s">
        <v>1668</v>
      </c>
      <c r="D222" s="1" t="s">
        <v>1437</v>
      </c>
      <c r="E222" s="1" t="s">
        <v>17</v>
      </c>
      <c r="F222" s="1" t="s">
        <v>1438</v>
      </c>
      <c r="G222" s="1" t="s">
        <v>1403</v>
      </c>
      <c r="H222" s="1" t="s">
        <v>329</v>
      </c>
      <c r="I222" s="11" t="s">
        <v>20</v>
      </c>
    </row>
    <row r="223" spans="1:9" x14ac:dyDescent="0.2">
      <c r="A223" s="1" t="s">
        <v>22</v>
      </c>
      <c r="B223" s="1" t="s">
        <v>14</v>
      </c>
      <c r="C223" s="1" t="s">
        <v>1669</v>
      </c>
      <c r="D223" s="1" t="s">
        <v>1440</v>
      </c>
      <c r="E223" s="1" t="s">
        <v>17</v>
      </c>
      <c r="F223" s="1" t="s">
        <v>1441</v>
      </c>
      <c r="G223" s="1" t="s">
        <v>1403</v>
      </c>
      <c r="H223" s="1" t="s">
        <v>329</v>
      </c>
      <c r="I223" s="11" t="s">
        <v>20</v>
      </c>
    </row>
    <row r="224" spans="1:9" x14ac:dyDescent="0.2">
      <c r="A224" s="1" t="s">
        <v>22</v>
      </c>
      <c r="B224" s="1" t="s">
        <v>14</v>
      </c>
      <c r="C224" s="1" t="s">
        <v>1670</v>
      </c>
      <c r="D224" s="1" t="s">
        <v>1440</v>
      </c>
      <c r="E224" s="1" t="s">
        <v>207</v>
      </c>
      <c r="F224" s="1" t="s">
        <v>1671</v>
      </c>
      <c r="G224" s="1" t="s">
        <v>1403</v>
      </c>
      <c r="H224" s="1" t="s">
        <v>28</v>
      </c>
      <c r="I224" s="11" t="s">
        <v>29</v>
      </c>
    </row>
    <row r="225" spans="1:9" x14ac:dyDescent="0.2">
      <c r="A225" s="1" t="s">
        <v>22</v>
      </c>
      <c r="B225" s="1" t="s">
        <v>14</v>
      </c>
      <c r="C225" s="1" t="s">
        <v>1672</v>
      </c>
      <c r="D225" s="1" t="s">
        <v>1444</v>
      </c>
      <c r="E225" s="1" t="s">
        <v>203</v>
      </c>
      <c r="F225" s="1" t="s">
        <v>1673</v>
      </c>
      <c r="G225" s="1" t="s">
        <v>1403</v>
      </c>
      <c r="H225" s="1" t="s">
        <v>28</v>
      </c>
      <c r="I225" s="11" t="s">
        <v>29</v>
      </c>
    </row>
    <row r="226" spans="1:9" x14ac:dyDescent="0.2">
      <c r="A226" s="1" t="s">
        <v>22</v>
      </c>
      <c r="B226" s="1" t="s">
        <v>14</v>
      </c>
      <c r="C226" s="1" t="s">
        <v>1674</v>
      </c>
      <c r="D226" s="1" t="s">
        <v>1444</v>
      </c>
      <c r="E226" s="1" t="s">
        <v>401</v>
      </c>
      <c r="F226" s="1" t="s">
        <v>1438</v>
      </c>
      <c r="G226" s="1" t="s">
        <v>1403</v>
      </c>
      <c r="H226" s="1" t="s">
        <v>28</v>
      </c>
      <c r="I226" s="11" t="s">
        <v>29</v>
      </c>
    </row>
    <row r="227" spans="1:9" x14ac:dyDescent="0.2">
      <c r="A227" s="1" t="s">
        <v>22</v>
      </c>
      <c r="B227" s="1" t="s">
        <v>14</v>
      </c>
      <c r="C227" s="1" t="s">
        <v>1675</v>
      </c>
      <c r="D227" s="1" t="s">
        <v>1449</v>
      </c>
      <c r="E227" s="1" t="s">
        <v>607</v>
      </c>
      <c r="F227" s="1" t="s">
        <v>1450</v>
      </c>
      <c r="G227" s="1" t="s">
        <v>1403</v>
      </c>
      <c r="H227" s="1" t="s">
        <v>329</v>
      </c>
      <c r="I227" s="11" t="s">
        <v>20</v>
      </c>
    </row>
    <row r="228" spans="1:9" x14ac:dyDescent="0.2">
      <c r="A228" s="1" t="s">
        <v>22</v>
      </c>
      <c r="B228" s="1" t="s">
        <v>14</v>
      </c>
      <c r="C228" s="1" t="s">
        <v>1676</v>
      </c>
      <c r="D228" s="1" t="s">
        <v>1452</v>
      </c>
      <c r="E228" s="1" t="s">
        <v>593</v>
      </c>
      <c r="F228" s="1" t="s">
        <v>1677</v>
      </c>
      <c r="G228" s="1" t="s">
        <v>1403</v>
      </c>
      <c r="H228" s="1" t="s">
        <v>28</v>
      </c>
      <c r="I228" s="11" t="s">
        <v>29</v>
      </c>
    </row>
    <row r="229" spans="1:9" x14ac:dyDescent="0.2">
      <c r="A229" s="1" t="s">
        <v>22</v>
      </c>
      <c r="B229" s="1" t="s">
        <v>14</v>
      </c>
      <c r="C229" s="1" t="s">
        <v>1678</v>
      </c>
      <c r="D229" s="1" t="s">
        <v>1452</v>
      </c>
      <c r="E229" s="1" t="s">
        <v>17</v>
      </c>
      <c r="F229" s="1" t="s">
        <v>1321</v>
      </c>
      <c r="G229" s="1" t="s">
        <v>1403</v>
      </c>
      <c r="H229" s="1" t="s">
        <v>19</v>
      </c>
      <c r="I229" s="11" t="s">
        <v>20</v>
      </c>
    </row>
    <row r="230" spans="1:9" x14ac:dyDescent="0.2">
      <c r="A230" s="1" t="s">
        <v>22</v>
      </c>
      <c r="B230" s="1" t="s">
        <v>14</v>
      </c>
      <c r="C230" s="1" t="s">
        <v>1679</v>
      </c>
      <c r="D230" s="1" t="s">
        <v>1452</v>
      </c>
      <c r="E230" s="1" t="s">
        <v>401</v>
      </c>
      <c r="F230" s="1" t="s">
        <v>1680</v>
      </c>
      <c r="G230" s="1" t="s">
        <v>1403</v>
      </c>
      <c r="H230" s="1" t="s">
        <v>28</v>
      </c>
      <c r="I230" s="11" t="s">
        <v>29</v>
      </c>
    </row>
    <row r="231" spans="1:9" x14ac:dyDescent="0.2">
      <c r="A231" s="1" t="s">
        <v>22</v>
      </c>
      <c r="B231" s="1" t="s">
        <v>14</v>
      </c>
      <c r="C231" s="1" t="s">
        <v>1681</v>
      </c>
      <c r="D231" s="1" t="s">
        <v>1459</v>
      </c>
      <c r="E231" s="1" t="s">
        <v>213</v>
      </c>
      <c r="F231" s="1" t="s">
        <v>1682</v>
      </c>
      <c r="G231" s="1" t="s">
        <v>1403</v>
      </c>
      <c r="H231" s="1" t="s">
        <v>28</v>
      </c>
      <c r="I231" s="11" t="s">
        <v>29</v>
      </c>
    </row>
    <row r="232" spans="1:9" x14ac:dyDescent="0.2">
      <c r="A232" s="1" t="s">
        <v>22</v>
      </c>
      <c r="B232" s="1" t="s">
        <v>14</v>
      </c>
      <c r="C232" s="1" t="s">
        <v>1683</v>
      </c>
      <c r="D232" s="1" t="s">
        <v>1459</v>
      </c>
      <c r="E232" s="1" t="s">
        <v>213</v>
      </c>
      <c r="F232" s="1" t="s">
        <v>1682</v>
      </c>
      <c r="G232" s="1" t="s">
        <v>1403</v>
      </c>
      <c r="H232" s="1" t="s">
        <v>28</v>
      </c>
      <c r="I232" s="11" t="s">
        <v>29</v>
      </c>
    </row>
    <row r="233" spans="1:9" x14ac:dyDescent="0.2">
      <c r="A233" s="1" t="s">
        <v>22</v>
      </c>
      <c r="B233" s="1" t="s">
        <v>14</v>
      </c>
      <c r="C233" s="1" t="s">
        <v>1684</v>
      </c>
      <c r="D233" s="1" t="s">
        <v>1685</v>
      </c>
      <c r="E233" s="1" t="s">
        <v>17</v>
      </c>
      <c r="F233" s="1" t="s">
        <v>1506</v>
      </c>
      <c r="G233" s="1" t="s">
        <v>1403</v>
      </c>
      <c r="H233" s="1" t="s">
        <v>19</v>
      </c>
      <c r="I233" s="11" t="s">
        <v>20</v>
      </c>
    </row>
    <row r="234" spans="1:9" x14ac:dyDescent="0.2">
      <c r="A234" s="1" t="s">
        <v>22</v>
      </c>
      <c r="B234" s="1" t="s">
        <v>14</v>
      </c>
      <c r="C234" s="1" t="s">
        <v>1686</v>
      </c>
      <c r="D234" s="1" t="s">
        <v>1301</v>
      </c>
      <c r="E234" s="1" t="s">
        <v>593</v>
      </c>
      <c r="F234" s="1" t="s">
        <v>1501</v>
      </c>
      <c r="G234" s="1" t="s">
        <v>1403</v>
      </c>
      <c r="H234" s="1" t="s">
        <v>28</v>
      </c>
      <c r="I234" s="11" t="s">
        <v>29</v>
      </c>
    </row>
    <row r="235" spans="1:9" x14ac:dyDescent="0.2">
      <c r="A235" s="1" t="s">
        <v>22</v>
      </c>
      <c r="B235" s="1" t="s">
        <v>14</v>
      </c>
      <c r="C235" s="1" t="s">
        <v>1687</v>
      </c>
      <c r="D235" s="1" t="s">
        <v>1301</v>
      </c>
      <c r="E235" s="1" t="s">
        <v>17</v>
      </c>
      <c r="F235" s="1" t="s">
        <v>1315</v>
      </c>
      <c r="G235" s="1" t="s">
        <v>1403</v>
      </c>
      <c r="H235" s="1" t="s">
        <v>19</v>
      </c>
      <c r="I235" s="11" t="s">
        <v>20</v>
      </c>
    </row>
    <row r="236" spans="1:9" x14ac:dyDescent="0.2">
      <c r="A236" s="1" t="s">
        <v>22</v>
      </c>
      <c r="B236" s="1" t="s">
        <v>14</v>
      </c>
      <c r="C236" s="1" t="s">
        <v>1688</v>
      </c>
      <c r="D236" s="1" t="s">
        <v>1301</v>
      </c>
      <c r="E236" s="1" t="s">
        <v>17</v>
      </c>
      <c r="F236" s="1" t="s">
        <v>1315</v>
      </c>
      <c r="G236" s="1" t="s">
        <v>1403</v>
      </c>
      <c r="H236" s="1" t="s">
        <v>19</v>
      </c>
      <c r="I236" s="11" t="s">
        <v>20</v>
      </c>
    </row>
    <row r="237" spans="1:9" x14ac:dyDescent="0.2">
      <c r="A237" s="1" t="s">
        <v>22</v>
      </c>
      <c r="B237" s="1" t="s">
        <v>14</v>
      </c>
      <c r="C237" s="1" t="s">
        <v>1689</v>
      </c>
      <c r="D237" s="1" t="s">
        <v>1473</v>
      </c>
      <c r="E237" s="1" t="s">
        <v>318</v>
      </c>
      <c r="F237" s="1" t="s">
        <v>1474</v>
      </c>
      <c r="G237" s="1" t="s">
        <v>1403</v>
      </c>
      <c r="H237" s="1" t="s">
        <v>329</v>
      </c>
      <c r="I237" s="11" t="s">
        <v>20</v>
      </c>
    </row>
    <row r="238" spans="1:9" x14ac:dyDescent="0.2">
      <c r="A238" s="1" t="s">
        <v>22</v>
      </c>
      <c r="B238" s="1" t="s">
        <v>14</v>
      </c>
      <c r="C238" s="1" t="s">
        <v>1690</v>
      </c>
      <c r="D238" s="1" t="s">
        <v>1473</v>
      </c>
      <c r="E238" s="1" t="s">
        <v>1144</v>
      </c>
      <c r="F238" s="1" t="s">
        <v>1370</v>
      </c>
      <c r="G238" s="1" t="s">
        <v>1403</v>
      </c>
      <c r="H238" s="1" t="s">
        <v>559</v>
      </c>
      <c r="I238" s="11" t="s">
        <v>20</v>
      </c>
    </row>
    <row r="239" spans="1:9" x14ac:dyDescent="0.2">
      <c r="A239" s="1" t="s">
        <v>22</v>
      </c>
      <c r="B239" s="1" t="s">
        <v>14</v>
      </c>
      <c r="C239" s="1" t="s">
        <v>1691</v>
      </c>
      <c r="D239" s="1" t="s">
        <v>1473</v>
      </c>
      <c r="E239" s="1" t="s">
        <v>318</v>
      </c>
      <c r="F239" s="1" t="s">
        <v>1474</v>
      </c>
      <c r="G239" s="1" t="s">
        <v>1403</v>
      </c>
      <c r="H239" s="1" t="s">
        <v>329</v>
      </c>
      <c r="I239" s="11" t="s">
        <v>20</v>
      </c>
    </row>
    <row r="240" spans="1:9" x14ac:dyDescent="0.2">
      <c r="A240" s="1" t="s">
        <v>22</v>
      </c>
      <c r="B240" s="1" t="s">
        <v>14</v>
      </c>
      <c r="C240" s="1" t="s">
        <v>1692</v>
      </c>
      <c r="D240" s="1" t="s">
        <v>1476</v>
      </c>
      <c r="E240" s="1" t="s">
        <v>17</v>
      </c>
      <c r="F240" s="1" t="s">
        <v>1582</v>
      </c>
      <c r="G240" s="1" t="s">
        <v>1403</v>
      </c>
      <c r="H240" s="1" t="s">
        <v>19</v>
      </c>
      <c r="I240" s="11" t="s">
        <v>20</v>
      </c>
    </row>
    <row r="241" spans="1:9" x14ac:dyDescent="0.2">
      <c r="A241" s="1" t="s">
        <v>22</v>
      </c>
      <c r="B241" s="1" t="s">
        <v>14</v>
      </c>
      <c r="C241" s="1" t="s">
        <v>1693</v>
      </c>
      <c r="D241" s="1" t="s">
        <v>1476</v>
      </c>
      <c r="E241" s="1" t="s">
        <v>17</v>
      </c>
      <c r="F241" s="1" t="s">
        <v>1377</v>
      </c>
      <c r="G241" s="1" t="s">
        <v>1403</v>
      </c>
      <c r="H241" s="1" t="s">
        <v>19</v>
      </c>
      <c r="I241" s="11" t="s">
        <v>20</v>
      </c>
    </row>
    <row r="242" spans="1:9" x14ac:dyDescent="0.2">
      <c r="A242" s="1" t="s">
        <v>22</v>
      </c>
      <c r="B242" s="1" t="s">
        <v>14</v>
      </c>
      <c r="C242" s="1" t="s">
        <v>1694</v>
      </c>
      <c r="D242" s="1" t="s">
        <v>1483</v>
      </c>
      <c r="E242" s="1" t="s">
        <v>17</v>
      </c>
      <c r="F242" s="1" t="s">
        <v>1519</v>
      </c>
      <c r="G242" s="1" t="s">
        <v>1403</v>
      </c>
      <c r="H242" s="1" t="s">
        <v>19</v>
      </c>
      <c r="I242" s="11" t="s">
        <v>20</v>
      </c>
    </row>
    <row r="243" spans="1:9" x14ac:dyDescent="0.2">
      <c r="A243" s="1" t="s">
        <v>22</v>
      </c>
      <c r="B243" s="1" t="s">
        <v>14</v>
      </c>
      <c r="C243" s="1" t="s">
        <v>1695</v>
      </c>
      <c r="D243" s="1" t="s">
        <v>1491</v>
      </c>
      <c r="E243" s="1" t="s">
        <v>17</v>
      </c>
      <c r="F243" s="1" t="s">
        <v>1696</v>
      </c>
      <c r="G243" s="1" t="s">
        <v>1403</v>
      </c>
      <c r="H243" s="1" t="s">
        <v>19</v>
      </c>
      <c r="I243" s="11" t="s">
        <v>20</v>
      </c>
    </row>
    <row r="244" spans="1:9" x14ac:dyDescent="0.2">
      <c r="A244" s="1" t="s">
        <v>22</v>
      </c>
      <c r="B244" s="1" t="s">
        <v>14</v>
      </c>
      <c r="C244" s="1" t="s">
        <v>1697</v>
      </c>
      <c r="D244" s="1" t="s">
        <v>1491</v>
      </c>
      <c r="E244" s="1" t="s">
        <v>58</v>
      </c>
      <c r="F244" s="1" t="s">
        <v>1499</v>
      </c>
      <c r="G244" s="1" t="s">
        <v>1403</v>
      </c>
      <c r="H244" s="1" t="s">
        <v>28</v>
      </c>
      <c r="I244" s="11" t="s">
        <v>29</v>
      </c>
    </row>
    <row r="245" spans="1:9" x14ac:dyDescent="0.2">
      <c r="A245" s="1" t="s">
        <v>22</v>
      </c>
      <c r="B245" s="1" t="s">
        <v>14</v>
      </c>
      <c r="C245" s="1" t="s">
        <v>1698</v>
      </c>
      <c r="D245" s="1" t="s">
        <v>1491</v>
      </c>
      <c r="E245" s="1" t="s">
        <v>17</v>
      </c>
      <c r="F245" s="1" t="s">
        <v>1492</v>
      </c>
      <c r="G245" s="1" t="s">
        <v>1403</v>
      </c>
      <c r="H245" s="1" t="s">
        <v>19</v>
      </c>
      <c r="I245" s="11" t="s">
        <v>20</v>
      </c>
    </row>
    <row r="246" spans="1:9" x14ac:dyDescent="0.2">
      <c r="A246" s="1" t="s">
        <v>22</v>
      </c>
      <c r="B246" s="1" t="s">
        <v>14</v>
      </c>
      <c r="C246" s="1" t="s">
        <v>1699</v>
      </c>
      <c r="D246" s="1" t="s">
        <v>1491</v>
      </c>
      <c r="E246" s="1" t="s">
        <v>17</v>
      </c>
      <c r="F246" s="1" t="s">
        <v>1494</v>
      </c>
      <c r="G246" s="1" t="s">
        <v>1403</v>
      </c>
      <c r="H246" s="1" t="s">
        <v>19</v>
      </c>
      <c r="I246" s="11" t="s">
        <v>20</v>
      </c>
    </row>
    <row r="247" spans="1:9" x14ac:dyDescent="0.2">
      <c r="A247" s="1" t="s">
        <v>22</v>
      </c>
      <c r="B247" s="1" t="s">
        <v>14</v>
      </c>
      <c r="C247" s="1" t="s">
        <v>1700</v>
      </c>
      <c r="D247" s="1" t="s">
        <v>1511</v>
      </c>
      <c r="E247" s="1" t="s">
        <v>46</v>
      </c>
      <c r="F247" s="1" t="s">
        <v>1321</v>
      </c>
      <c r="G247" s="1" t="s">
        <v>1403</v>
      </c>
      <c r="H247" s="1" t="s">
        <v>1368</v>
      </c>
      <c r="I247" s="11">
        <v>1</v>
      </c>
    </row>
    <row r="248" spans="1:9" x14ac:dyDescent="0.2">
      <c r="A248" s="1" t="s">
        <v>22</v>
      </c>
      <c r="B248" s="1" t="s">
        <v>14</v>
      </c>
      <c r="C248" s="1" t="s">
        <v>1701</v>
      </c>
      <c r="D248" s="1" t="s">
        <v>1501</v>
      </c>
      <c r="E248" s="1" t="s">
        <v>688</v>
      </c>
      <c r="F248" s="1" t="s">
        <v>1481</v>
      </c>
      <c r="G248" s="1" t="s">
        <v>1403</v>
      </c>
      <c r="H248" s="1" t="s">
        <v>1702</v>
      </c>
      <c r="I248" s="11" t="s">
        <v>20</v>
      </c>
    </row>
    <row r="249" spans="1:9" x14ac:dyDescent="0.2">
      <c r="A249" s="1" t="s">
        <v>22</v>
      </c>
      <c r="B249" s="1" t="s">
        <v>14</v>
      </c>
      <c r="C249" s="1" t="s">
        <v>1703</v>
      </c>
      <c r="D249" s="1" t="s">
        <v>1501</v>
      </c>
      <c r="E249" s="1" t="s">
        <v>17</v>
      </c>
      <c r="F249" s="1" t="s">
        <v>1503</v>
      </c>
      <c r="G249" s="1" t="s">
        <v>1403</v>
      </c>
      <c r="H249" s="1" t="s">
        <v>19</v>
      </c>
      <c r="I249" s="11" t="s">
        <v>20</v>
      </c>
    </row>
    <row r="250" spans="1:9" x14ac:dyDescent="0.2">
      <c r="A250" s="1" t="s">
        <v>22</v>
      </c>
      <c r="B250" s="1" t="s">
        <v>14</v>
      </c>
      <c r="C250" s="1" t="s">
        <v>1704</v>
      </c>
      <c r="D250" s="1" t="s">
        <v>1506</v>
      </c>
      <c r="E250" s="1" t="s">
        <v>46</v>
      </c>
      <c r="F250" s="1" t="s">
        <v>1705</v>
      </c>
      <c r="G250" s="1" t="s">
        <v>1403</v>
      </c>
      <c r="H250" s="1" t="s">
        <v>28</v>
      </c>
      <c r="I250" s="11" t="s">
        <v>29</v>
      </c>
    </row>
    <row r="251" spans="1:9" x14ac:dyDescent="0.2">
      <c r="A251" s="1" t="s">
        <v>22</v>
      </c>
      <c r="B251" s="1" t="s">
        <v>14</v>
      </c>
      <c r="C251" s="1" t="s">
        <v>1706</v>
      </c>
      <c r="D251" s="1" t="s">
        <v>1509</v>
      </c>
      <c r="E251" s="1" t="s">
        <v>17</v>
      </c>
      <c r="F251" s="1" t="s">
        <v>1503</v>
      </c>
      <c r="G251" s="1" t="s">
        <v>1403</v>
      </c>
      <c r="H251" s="1" t="s">
        <v>19</v>
      </c>
      <c r="I251" s="11" t="s">
        <v>20</v>
      </c>
    </row>
    <row r="252" spans="1:9" x14ac:dyDescent="0.2">
      <c r="A252" s="1" t="s">
        <v>22</v>
      </c>
      <c r="B252" s="1" t="s">
        <v>14</v>
      </c>
      <c r="C252" s="1" t="s">
        <v>1707</v>
      </c>
      <c r="D252" s="1" t="s">
        <v>1479</v>
      </c>
      <c r="E252" s="1" t="s">
        <v>46</v>
      </c>
      <c r="F252" s="1" t="s">
        <v>1494</v>
      </c>
      <c r="G252" s="1" t="s">
        <v>1403</v>
      </c>
      <c r="H252" s="1" t="s">
        <v>28</v>
      </c>
      <c r="I252" s="11" t="s">
        <v>29</v>
      </c>
    </row>
    <row r="253" spans="1:9" x14ac:dyDescent="0.2">
      <c r="A253" s="1" t="s">
        <v>22</v>
      </c>
      <c r="B253" s="1" t="s">
        <v>14</v>
      </c>
      <c r="C253" s="1" t="s">
        <v>1708</v>
      </c>
      <c r="D253" s="1" t="s">
        <v>1479</v>
      </c>
      <c r="E253" s="1" t="s">
        <v>1144</v>
      </c>
      <c r="F253" s="1" t="s">
        <v>1709</v>
      </c>
      <c r="G253" s="1" t="s">
        <v>1403</v>
      </c>
      <c r="H253" s="1" t="s">
        <v>28</v>
      </c>
      <c r="I253" s="11" t="s">
        <v>29</v>
      </c>
    </row>
    <row r="254" spans="1:9" x14ac:dyDescent="0.2">
      <c r="A254" s="1" t="s">
        <v>22</v>
      </c>
      <c r="B254" s="1" t="s">
        <v>14</v>
      </c>
      <c r="C254" s="1" t="s">
        <v>1710</v>
      </c>
      <c r="D254" s="1" t="s">
        <v>1302</v>
      </c>
      <c r="E254" s="1" t="s">
        <v>17</v>
      </c>
      <c r="F254" s="1" t="s">
        <v>1374</v>
      </c>
      <c r="G254" s="1" t="s">
        <v>1403</v>
      </c>
      <c r="H254" s="1" t="s">
        <v>19</v>
      </c>
      <c r="I254" s="11" t="s">
        <v>20</v>
      </c>
    </row>
    <row r="255" spans="1:9" x14ac:dyDescent="0.2">
      <c r="A255" s="1" t="s">
        <v>22</v>
      </c>
      <c r="B255" s="1" t="s">
        <v>14</v>
      </c>
      <c r="C255" s="1" t="s">
        <v>1711</v>
      </c>
      <c r="D255" s="1" t="s">
        <v>1516</v>
      </c>
      <c r="E255" s="1" t="s">
        <v>17</v>
      </c>
      <c r="F255" s="1" t="s">
        <v>1517</v>
      </c>
      <c r="G255" s="1" t="s">
        <v>1403</v>
      </c>
      <c r="H255" s="1" t="s">
        <v>19</v>
      </c>
      <c r="I255" s="11" t="s">
        <v>20</v>
      </c>
    </row>
    <row r="256" spans="1:9" x14ac:dyDescent="0.2">
      <c r="A256" s="1" t="s">
        <v>22</v>
      </c>
      <c r="B256" s="1" t="s">
        <v>14</v>
      </c>
      <c r="C256" s="1" t="s">
        <v>1712</v>
      </c>
      <c r="D256" s="1" t="s">
        <v>1522</v>
      </c>
      <c r="E256" s="1" t="s">
        <v>17</v>
      </c>
      <c r="F256" s="1" t="s">
        <v>1713</v>
      </c>
      <c r="G256" s="1" t="s">
        <v>1403</v>
      </c>
      <c r="H256" s="1" t="s">
        <v>19</v>
      </c>
      <c r="I256" s="11" t="s">
        <v>20</v>
      </c>
    </row>
    <row r="257" spans="1:9" x14ac:dyDescent="0.2">
      <c r="A257" s="1" t="s">
        <v>22</v>
      </c>
      <c r="B257" s="1" t="s">
        <v>14</v>
      </c>
      <c r="C257" s="1" t="s">
        <v>1714</v>
      </c>
      <c r="D257" s="1" t="s">
        <v>1522</v>
      </c>
      <c r="E257" s="1" t="s">
        <v>134</v>
      </c>
      <c r="F257" s="1" t="s">
        <v>1494</v>
      </c>
      <c r="G257" s="1" t="s">
        <v>1403</v>
      </c>
      <c r="H257" s="1" t="s">
        <v>28</v>
      </c>
      <c r="I257" s="11" t="s">
        <v>29</v>
      </c>
    </row>
    <row r="258" spans="1:9" x14ac:dyDescent="0.2">
      <c r="A258" s="1" t="s">
        <v>22</v>
      </c>
      <c r="B258" s="1" t="s">
        <v>14</v>
      </c>
      <c r="C258" s="1" t="s">
        <v>1715</v>
      </c>
      <c r="D258" s="1" t="s">
        <v>1524</v>
      </c>
      <c r="E258" s="1" t="s">
        <v>63</v>
      </c>
      <c r="F258" s="1" t="s">
        <v>1716</v>
      </c>
      <c r="G258" s="1" t="s">
        <v>1403</v>
      </c>
      <c r="H258" s="1" t="s">
        <v>28</v>
      </c>
      <c r="I258" s="11" t="s">
        <v>29</v>
      </c>
    </row>
    <row r="259" spans="1:9" x14ac:dyDescent="0.2">
      <c r="A259" s="1" t="s">
        <v>22</v>
      </c>
      <c r="B259" s="1" t="s">
        <v>14</v>
      </c>
      <c r="C259" s="1" t="s">
        <v>1717</v>
      </c>
      <c r="D259" s="1" t="s">
        <v>1524</v>
      </c>
      <c r="E259" s="1" t="s">
        <v>85</v>
      </c>
      <c r="F259" s="1" t="s">
        <v>1481</v>
      </c>
      <c r="G259" s="1" t="s">
        <v>1403</v>
      </c>
      <c r="H259" s="1" t="s">
        <v>28</v>
      </c>
      <c r="I259" s="11" t="s">
        <v>29</v>
      </c>
    </row>
    <row r="260" spans="1:9" x14ac:dyDescent="0.2">
      <c r="A260" s="1" t="s">
        <v>22</v>
      </c>
      <c r="B260" s="1" t="s">
        <v>14</v>
      </c>
      <c r="C260" s="1" t="s">
        <v>1718</v>
      </c>
      <c r="D260" s="1" t="s">
        <v>1524</v>
      </c>
      <c r="E260" s="1" t="s">
        <v>17</v>
      </c>
      <c r="F260" s="1" t="s">
        <v>1713</v>
      </c>
      <c r="G260" s="1" t="s">
        <v>1403</v>
      </c>
      <c r="H260" s="1" t="s">
        <v>19</v>
      </c>
      <c r="I260" s="11" t="s">
        <v>20</v>
      </c>
    </row>
    <row r="261" spans="1:9" x14ac:dyDescent="0.2">
      <c r="A261" s="1" t="s">
        <v>22</v>
      </c>
      <c r="B261" s="1" t="s">
        <v>14</v>
      </c>
      <c r="C261" s="1" t="s">
        <v>1719</v>
      </c>
      <c r="D261" s="1" t="s">
        <v>1524</v>
      </c>
      <c r="E261" s="1" t="s">
        <v>17</v>
      </c>
      <c r="F261" s="1" t="s">
        <v>1713</v>
      </c>
      <c r="G261" s="1" t="s">
        <v>1403</v>
      </c>
      <c r="H261" s="1" t="s">
        <v>19</v>
      </c>
      <c r="I261" s="11" t="s">
        <v>20</v>
      </c>
    </row>
    <row r="262" spans="1:9" x14ac:dyDescent="0.2">
      <c r="A262" s="1" t="s">
        <v>22</v>
      </c>
      <c r="B262" s="1" t="s">
        <v>14</v>
      </c>
      <c r="C262" s="1" t="s">
        <v>1720</v>
      </c>
      <c r="D262" s="1" t="s">
        <v>1524</v>
      </c>
      <c r="E262" s="1" t="s">
        <v>17</v>
      </c>
      <c r="F262" s="1" t="s">
        <v>1721</v>
      </c>
      <c r="G262" s="1" t="s">
        <v>1403</v>
      </c>
      <c r="H262" s="1" t="s">
        <v>329</v>
      </c>
      <c r="I262" s="11" t="s">
        <v>20</v>
      </c>
    </row>
    <row r="263" spans="1:9" x14ac:dyDescent="0.2">
      <c r="A263" s="1" t="s">
        <v>22</v>
      </c>
      <c r="B263" s="1" t="s">
        <v>14</v>
      </c>
      <c r="C263" s="1" t="s">
        <v>1722</v>
      </c>
      <c r="D263" s="1" t="s">
        <v>1527</v>
      </c>
      <c r="E263" s="1" t="s">
        <v>17</v>
      </c>
      <c r="F263" s="1" t="s">
        <v>1488</v>
      </c>
      <c r="G263" s="1" t="s">
        <v>1403</v>
      </c>
      <c r="H263" s="1" t="s">
        <v>19</v>
      </c>
      <c r="I263" s="11" t="s">
        <v>20</v>
      </c>
    </row>
    <row r="264" spans="1:9" x14ac:dyDescent="0.2">
      <c r="A264" s="1" t="s">
        <v>22</v>
      </c>
      <c r="B264" s="1" t="s">
        <v>14</v>
      </c>
      <c r="C264" s="1" t="s">
        <v>1723</v>
      </c>
      <c r="D264" s="1" t="s">
        <v>1513</v>
      </c>
      <c r="E264" s="1" t="s">
        <v>63</v>
      </c>
      <c r="F264" s="1" t="s">
        <v>1724</v>
      </c>
      <c r="G264" s="1" t="s">
        <v>1403</v>
      </c>
      <c r="H264" s="1" t="s">
        <v>28</v>
      </c>
      <c r="I264" s="11" t="s">
        <v>29</v>
      </c>
    </row>
    <row r="265" spans="1:9" x14ac:dyDescent="0.2">
      <c r="A265" s="1" t="s">
        <v>22</v>
      </c>
      <c r="B265" s="1" t="s">
        <v>14</v>
      </c>
      <c r="C265" s="1" t="s">
        <v>1725</v>
      </c>
      <c r="D265" s="1" t="s">
        <v>1513</v>
      </c>
      <c r="E265" s="1" t="s">
        <v>17</v>
      </c>
      <c r="F265" s="1" t="s">
        <v>1492</v>
      </c>
      <c r="G265" s="1" t="s">
        <v>1403</v>
      </c>
      <c r="H265" s="1" t="s">
        <v>19</v>
      </c>
      <c r="I265" s="11" t="s">
        <v>20</v>
      </c>
    </row>
    <row r="266" spans="1:9" x14ac:dyDescent="0.2">
      <c r="A266" s="1" t="s">
        <v>22</v>
      </c>
      <c r="B266" s="1" t="s">
        <v>14</v>
      </c>
      <c r="C266" s="1" t="s">
        <v>1726</v>
      </c>
      <c r="D266" s="1" t="s">
        <v>1727</v>
      </c>
      <c r="E266" s="1" t="s">
        <v>17</v>
      </c>
      <c r="F266" s="1" t="s">
        <v>1728</v>
      </c>
      <c r="G266" s="1" t="s">
        <v>1403</v>
      </c>
      <c r="H266" s="1" t="s">
        <v>19</v>
      </c>
      <c r="I266" s="11" t="s">
        <v>20</v>
      </c>
    </row>
    <row r="267" spans="1:9" x14ac:dyDescent="0.2">
      <c r="A267" s="1" t="s">
        <v>22</v>
      </c>
      <c r="B267" s="1" t="s">
        <v>14</v>
      </c>
      <c r="C267" s="1" t="s">
        <v>1729</v>
      </c>
      <c r="D267" s="1" t="s">
        <v>1727</v>
      </c>
      <c r="E267" s="1" t="s">
        <v>17</v>
      </c>
      <c r="F267" s="1" t="s">
        <v>1728</v>
      </c>
      <c r="G267" s="1" t="s">
        <v>1403</v>
      </c>
      <c r="H267" s="1" t="s">
        <v>19</v>
      </c>
      <c r="I267" s="11" t="s">
        <v>20</v>
      </c>
    </row>
    <row r="268" spans="1:9" x14ac:dyDescent="0.2">
      <c r="A268" s="1" t="s">
        <v>22</v>
      </c>
      <c r="B268" s="1" t="s">
        <v>14</v>
      </c>
      <c r="C268" s="1" t="s">
        <v>1730</v>
      </c>
      <c r="D268" s="1" t="s">
        <v>1529</v>
      </c>
      <c r="E268" s="1" t="s">
        <v>318</v>
      </c>
      <c r="F268" s="1" t="s">
        <v>1731</v>
      </c>
      <c r="G268" s="1" t="s">
        <v>1403</v>
      </c>
      <c r="H268" s="1" t="s">
        <v>28</v>
      </c>
      <c r="I268" s="11" t="s">
        <v>29</v>
      </c>
    </row>
    <row r="269" spans="1:9" x14ac:dyDescent="0.2">
      <c r="A269" s="1" t="s">
        <v>11</v>
      </c>
      <c r="B269" s="1" t="s">
        <v>24</v>
      </c>
      <c r="C269" s="1" t="s">
        <v>1732</v>
      </c>
      <c r="D269" s="1" t="s">
        <v>1259</v>
      </c>
      <c r="E269" s="1" t="s">
        <v>17</v>
      </c>
      <c r="F269" s="1" t="s">
        <v>1263</v>
      </c>
      <c r="G269" s="1" t="s">
        <v>1261</v>
      </c>
      <c r="H269" s="1" t="s">
        <v>19</v>
      </c>
      <c r="I269" s="11" t="s">
        <v>20</v>
      </c>
    </row>
    <row r="270" spans="1:9" x14ac:dyDescent="0.2">
      <c r="A270" s="1" t="s">
        <v>11</v>
      </c>
      <c r="B270" s="1" t="s">
        <v>24</v>
      </c>
      <c r="C270" s="1" t="s">
        <v>1733</v>
      </c>
      <c r="D270" s="1" t="s">
        <v>1259</v>
      </c>
      <c r="E270" s="1" t="s">
        <v>17</v>
      </c>
      <c r="F270" s="1" t="s">
        <v>1263</v>
      </c>
      <c r="G270" s="1" t="s">
        <v>1261</v>
      </c>
      <c r="H270" s="1" t="s">
        <v>19</v>
      </c>
      <c r="I270" s="11" t="s">
        <v>20</v>
      </c>
    </row>
    <row r="271" spans="1:9" x14ac:dyDescent="0.2">
      <c r="A271" s="1" t="s">
        <v>11</v>
      </c>
      <c r="B271" s="1" t="s">
        <v>24</v>
      </c>
      <c r="C271" s="1" t="s">
        <v>1734</v>
      </c>
      <c r="D271" s="1" t="s">
        <v>1259</v>
      </c>
      <c r="E271" s="1" t="s">
        <v>17</v>
      </c>
      <c r="F271" s="1" t="s">
        <v>1263</v>
      </c>
      <c r="G271" s="1" t="s">
        <v>1261</v>
      </c>
      <c r="H271" s="1" t="s">
        <v>19</v>
      </c>
      <c r="I271" s="11" t="s">
        <v>20</v>
      </c>
    </row>
    <row r="272" spans="1:9" x14ac:dyDescent="0.2">
      <c r="A272" s="1" t="s">
        <v>11</v>
      </c>
      <c r="B272" s="1" t="s">
        <v>24</v>
      </c>
      <c r="C272" s="1" t="s">
        <v>1735</v>
      </c>
      <c r="D272" s="1" t="s">
        <v>1272</v>
      </c>
      <c r="E272" s="1" t="s">
        <v>17</v>
      </c>
      <c r="F272" s="1" t="s">
        <v>1273</v>
      </c>
      <c r="G272" s="1" t="s">
        <v>1261</v>
      </c>
      <c r="H272" s="1" t="s">
        <v>19</v>
      </c>
      <c r="I272" s="11" t="s">
        <v>20</v>
      </c>
    </row>
    <row r="273" spans="1:9" x14ac:dyDescent="0.2">
      <c r="A273" s="1" t="s">
        <v>11</v>
      </c>
      <c r="B273" s="1" t="s">
        <v>24</v>
      </c>
      <c r="C273" s="1" t="s">
        <v>1736</v>
      </c>
      <c r="D273" s="1" t="s">
        <v>1272</v>
      </c>
      <c r="E273" s="1" t="s">
        <v>197</v>
      </c>
      <c r="F273" s="1" t="s">
        <v>1420</v>
      </c>
      <c r="G273" s="1" t="s">
        <v>1261</v>
      </c>
      <c r="H273" s="1" t="s">
        <v>559</v>
      </c>
      <c r="I273" s="11" t="s">
        <v>20</v>
      </c>
    </row>
    <row r="274" spans="1:9" x14ac:dyDescent="0.2">
      <c r="A274" s="1" t="s">
        <v>11</v>
      </c>
      <c r="B274" s="1" t="s">
        <v>24</v>
      </c>
      <c r="C274" s="1" t="s">
        <v>1737</v>
      </c>
      <c r="D274" s="1" t="s">
        <v>1272</v>
      </c>
      <c r="E274" s="1" t="s">
        <v>17</v>
      </c>
      <c r="F274" s="1" t="s">
        <v>1273</v>
      </c>
      <c r="G274" s="1" t="s">
        <v>1261</v>
      </c>
      <c r="H274" s="1" t="s">
        <v>19</v>
      </c>
      <c r="I274" s="11" t="s">
        <v>20</v>
      </c>
    </row>
    <row r="275" spans="1:9" x14ac:dyDescent="0.2">
      <c r="A275" s="1" t="s">
        <v>11</v>
      </c>
      <c r="B275" s="1" t="s">
        <v>24</v>
      </c>
      <c r="C275" s="1" t="s">
        <v>1738</v>
      </c>
      <c r="D275" s="1" t="s">
        <v>1542</v>
      </c>
      <c r="E275" s="1" t="s">
        <v>17</v>
      </c>
      <c r="F275" s="1" t="s">
        <v>1545</v>
      </c>
      <c r="G275" s="1" t="s">
        <v>1261</v>
      </c>
      <c r="H275" s="1" t="s">
        <v>19</v>
      </c>
      <c r="I275" s="11" t="s">
        <v>20</v>
      </c>
    </row>
    <row r="276" spans="1:9" x14ac:dyDescent="0.2">
      <c r="A276" s="1" t="s">
        <v>11</v>
      </c>
      <c r="B276" s="1" t="s">
        <v>24</v>
      </c>
      <c r="C276" s="1" t="s">
        <v>1739</v>
      </c>
      <c r="D276" s="1" t="s">
        <v>1542</v>
      </c>
      <c r="E276" s="1" t="s">
        <v>17</v>
      </c>
      <c r="F276" s="1" t="s">
        <v>1545</v>
      </c>
      <c r="G276" s="1" t="s">
        <v>1261</v>
      </c>
      <c r="H276" s="1" t="s">
        <v>19</v>
      </c>
      <c r="I276" s="11" t="s">
        <v>20</v>
      </c>
    </row>
    <row r="277" spans="1:9" x14ac:dyDescent="0.2">
      <c r="A277" s="1" t="s">
        <v>11</v>
      </c>
      <c r="B277" s="1" t="s">
        <v>24</v>
      </c>
      <c r="C277" s="1" t="s">
        <v>1740</v>
      </c>
      <c r="D277" s="1" t="s">
        <v>1547</v>
      </c>
      <c r="E277" s="1" t="s">
        <v>17</v>
      </c>
      <c r="F277" s="1" t="s">
        <v>1285</v>
      </c>
      <c r="G277" s="1" t="s">
        <v>1261</v>
      </c>
      <c r="H277" s="1" t="s">
        <v>19</v>
      </c>
      <c r="I277" s="11" t="s">
        <v>20</v>
      </c>
    </row>
    <row r="278" spans="1:9" x14ac:dyDescent="0.2">
      <c r="A278" s="1" t="s">
        <v>11</v>
      </c>
      <c r="B278" s="1" t="s">
        <v>24</v>
      </c>
      <c r="C278" s="1" t="s">
        <v>1741</v>
      </c>
      <c r="D278" s="1" t="s">
        <v>1547</v>
      </c>
      <c r="E278" s="1" t="s">
        <v>17</v>
      </c>
      <c r="F278" s="1" t="s">
        <v>1285</v>
      </c>
      <c r="G278" s="1" t="s">
        <v>1261</v>
      </c>
      <c r="H278" s="1" t="s">
        <v>19</v>
      </c>
      <c r="I278" s="11" t="s">
        <v>20</v>
      </c>
    </row>
    <row r="279" spans="1:9" x14ac:dyDescent="0.2">
      <c r="A279" s="1" t="s">
        <v>11</v>
      </c>
      <c r="B279" s="1" t="s">
        <v>24</v>
      </c>
      <c r="C279" s="1" t="s">
        <v>1742</v>
      </c>
      <c r="D279" s="1" t="s">
        <v>1547</v>
      </c>
      <c r="E279" s="1" t="s">
        <v>17</v>
      </c>
      <c r="F279" s="1" t="s">
        <v>1285</v>
      </c>
      <c r="G279" s="1" t="s">
        <v>1261</v>
      </c>
      <c r="H279" s="1" t="s">
        <v>19</v>
      </c>
      <c r="I279" s="11" t="s">
        <v>20</v>
      </c>
    </row>
    <row r="280" spans="1:9" x14ac:dyDescent="0.2">
      <c r="A280" s="1" t="s">
        <v>11</v>
      </c>
      <c r="B280" s="1" t="s">
        <v>24</v>
      </c>
      <c r="C280" s="1" t="s">
        <v>1743</v>
      </c>
      <c r="D280" s="1" t="s">
        <v>1547</v>
      </c>
      <c r="E280" s="1" t="s">
        <v>17</v>
      </c>
      <c r="F280" s="1" t="s">
        <v>1285</v>
      </c>
      <c r="G280" s="1" t="s">
        <v>1261</v>
      </c>
      <c r="H280" s="1" t="s">
        <v>19</v>
      </c>
      <c r="I280" s="11" t="s">
        <v>20</v>
      </c>
    </row>
    <row r="281" spans="1:9" x14ac:dyDescent="0.2">
      <c r="A281" s="1" t="s">
        <v>11</v>
      </c>
      <c r="B281" s="1" t="s">
        <v>24</v>
      </c>
      <c r="C281" s="1" t="s">
        <v>1744</v>
      </c>
      <c r="D281" s="1" t="s">
        <v>1547</v>
      </c>
      <c r="E281" s="1" t="s">
        <v>17</v>
      </c>
      <c r="F281" s="1" t="s">
        <v>1285</v>
      </c>
      <c r="G281" s="1" t="s">
        <v>1261</v>
      </c>
      <c r="H281" s="1" t="s">
        <v>19</v>
      </c>
      <c r="I281" s="11" t="s">
        <v>20</v>
      </c>
    </row>
    <row r="282" spans="1:9" x14ac:dyDescent="0.2">
      <c r="A282" s="1" t="s">
        <v>11</v>
      </c>
      <c r="B282" s="1" t="s">
        <v>24</v>
      </c>
      <c r="C282" s="1" t="s">
        <v>1745</v>
      </c>
      <c r="D282" s="1" t="s">
        <v>1275</v>
      </c>
      <c r="E282" s="1" t="s">
        <v>17</v>
      </c>
      <c r="F282" s="1" t="s">
        <v>1276</v>
      </c>
      <c r="G282" s="1" t="s">
        <v>1261</v>
      </c>
      <c r="H282" s="1" t="s">
        <v>329</v>
      </c>
      <c r="I282" s="11" t="s">
        <v>20</v>
      </c>
    </row>
    <row r="283" spans="1:9" x14ac:dyDescent="0.2">
      <c r="A283" s="1" t="s">
        <v>11</v>
      </c>
      <c r="B283" s="1" t="s">
        <v>24</v>
      </c>
      <c r="C283" s="1" t="s">
        <v>1746</v>
      </c>
      <c r="D283" s="1" t="s">
        <v>1275</v>
      </c>
      <c r="E283" s="1" t="s">
        <v>17</v>
      </c>
      <c r="F283" s="1" t="s">
        <v>1276</v>
      </c>
      <c r="G283" s="1" t="s">
        <v>1261</v>
      </c>
      <c r="H283" s="1" t="s">
        <v>329</v>
      </c>
      <c r="I283" s="11" t="s">
        <v>20</v>
      </c>
    </row>
    <row r="284" spans="1:9" x14ac:dyDescent="0.2">
      <c r="A284" s="1" t="s">
        <v>11</v>
      </c>
      <c r="B284" s="1" t="s">
        <v>24</v>
      </c>
      <c r="C284" s="1" t="s">
        <v>1747</v>
      </c>
      <c r="D284" s="1" t="s">
        <v>1554</v>
      </c>
      <c r="E284" s="1" t="s">
        <v>17</v>
      </c>
      <c r="F284" s="1" t="s">
        <v>1440</v>
      </c>
      <c r="G284" s="1" t="s">
        <v>1261</v>
      </c>
      <c r="H284" s="1" t="s">
        <v>19</v>
      </c>
      <c r="I284" s="11" t="s">
        <v>20</v>
      </c>
    </row>
    <row r="285" spans="1:9" x14ac:dyDescent="0.2">
      <c r="A285" s="1" t="s">
        <v>11</v>
      </c>
      <c r="B285" s="1" t="s">
        <v>24</v>
      </c>
      <c r="C285" s="1" t="s">
        <v>1748</v>
      </c>
      <c r="D285" s="1" t="s">
        <v>1554</v>
      </c>
      <c r="E285" s="1" t="s">
        <v>17</v>
      </c>
      <c r="F285" s="1" t="s">
        <v>1440</v>
      </c>
      <c r="G285" s="1" t="s">
        <v>1261</v>
      </c>
      <c r="H285" s="1" t="s">
        <v>19</v>
      </c>
      <c r="I285" s="11" t="s">
        <v>20</v>
      </c>
    </row>
    <row r="286" spans="1:9" x14ac:dyDescent="0.2">
      <c r="A286" s="1" t="s">
        <v>11</v>
      </c>
      <c r="B286" s="1" t="s">
        <v>24</v>
      </c>
      <c r="C286" s="1" t="s">
        <v>1749</v>
      </c>
      <c r="D286" s="1" t="s">
        <v>1750</v>
      </c>
      <c r="E286" s="1" t="s">
        <v>17</v>
      </c>
      <c r="F286" s="1" t="s">
        <v>1415</v>
      </c>
      <c r="G286" s="1" t="s">
        <v>1261</v>
      </c>
      <c r="H286" s="1" t="s">
        <v>19</v>
      </c>
      <c r="I286" s="11" t="s">
        <v>20</v>
      </c>
    </row>
    <row r="287" spans="1:9" x14ac:dyDescent="0.2">
      <c r="A287" s="1" t="s">
        <v>11</v>
      </c>
      <c r="B287" s="1" t="s">
        <v>24</v>
      </c>
      <c r="C287" s="1" t="s">
        <v>1751</v>
      </c>
      <c r="D287" s="1" t="s">
        <v>1285</v>
      </c>
      <c r="E287" s="1" t="s">
        <v>17</v>
      </c>
      <c r="F287" s="1" t="s">
        <v>1286</v>
      </c>
      <c r="G287" s="1" t="s">
        <v>1261</v>
      </c>
      <c r="H287" s="1" t="s">
        <v>19</v>
      </c>
      <c r="I287" s="11" t="s">
        <v>20</v>
      </c>
    </row>
    <row r="288" spans="1:9" x14ac:dyDescent="0.2">
      <c r="A288" s="1" t="s">
        <v>11</v>
      </c>
      <c r="B288" s="1" t="s">
        <v>24</v>
      </c>
      <c r="C288" s="1" t="s">
        <v>1752</v>
      </c>
      <c r="D288" s="1" t="s">
        <v>1285</v>
      </c>
      <c r="E288" s="1" t="s">
        <v>17</v>
      </c>
      <c r="F288" s="1" t="s">
        <v>1286</v>
      </c>
      <c r="G288" s="1" t="s">
        <v>1261</v>
      </c>
      <c r="H288" s="1" t="s">
        <v>19</v>
      </c>
      <c r="I288" s="11" t="s">
        <v>20</v>
      </c>
    </row>
    <row r="289" spans="1:9" x14ac:dyDescent="0.2">
      <c r="A289" s="1" t="s">
        <v>11</v>
      </c>
      <c r="B289" s="1" t="s">
        <v>24</v>
      </c>
      <c r="C289" s="1" t="s">
        <v>1753</v>
      </c>
      <c r="D289" s="1" t="s">
        <v>1285</v>
      </c>
      <c r="E289" s="1" t="s">
        <v>17</v>
      </c>
      <c r="F289" s="1" t="s">
        <v>1286</v>
      </c>
      <c r="G289" s="1" t="s">
        <v>1261</v>
      </c>
      <c r="H289" s="1" t="s">
        <v>19</v>
      </c>
      <c r="I289" s="11" t="s">
        <v>20</v>
      </c>
    </row>
    <row r="290" spans="1:9" x14ac:dyDescent="0.2">
      <c r="A290" s="1" t="s">
        <v>11</v>
      </c>
      <c r="B290" s="1" t="s">
        <v>24</v>
      </c>
      <c r="C290" s="1" t="s">
        <v>1754</v>
      </c>
      <c r="D290" s="1" t="s">
        <v>1294</v>
      </c>
      <c r="E290" s="1" t="s">
        <v>17</v>
      </c>
      <c r="F290" s="1" t="s">
        <v>1295</v>
      </c>
      <c r="G290" s="1" t="s">
        <v>1261</v>
      </c>
      <c r="H290" s="1" t="s">
        <v>19</v>
      </c>
      <c r="I290" s="11" t="s">
        <v>20</v>
      </c>
    </row>
    <row r="291" spans="1:9" x14ac:dyDescent="0.2">
      <c r="A291" s="1" t="s">
        <v>11</v>
      </c>
      <c r="B291" s="1" t="s">
        <v>24</v>
      </c>
      <c r="C291" s="1" t="s">
        <v>1755</v>
      </c>
      <c r="D291" s="1" t="s">
        <v>1294</v>
      </c>
      <c r="E291" s="1" t="s">
        <v>17</v>
      </c>
      <c r="F291" s="1" t="s">
        <v>1295</v>
      </c>
      <c r="G291" s="1" t="s">
        <v>1261</v>
      </c>
      <c r="H291" s="1" t="s">
        <v>19</v>
      </c>
      <c r="I291" s="11" t="s">
        <v>20</v>
      </c>
    </row>
    <row r="292" spans="1:9" x14ac:dyDescent="0.2">
      <c r="A292" s="1" t="s">
        <v>11</v>
      </c>
      <c r="B292" s="1" t="s">
        <v>24</v>
      </c>
      <c r="C292" s="1" t="s">
        <v>1756</v>
      </c>
      <c r="D292" s="1" t="s">
        <v>1294</v>
      </c>
      <c r="E292" s="1" t="s">
        <v>17</v>
      </c>
      <c r="F292" s="1" t="s">
        <v>1295</v>
      </c>
      <c r="G292" s="1" t="s">
        <v>1261</v>
      </c>
      <c r="H292" s="1" t="s">
        <v>19</v>
      </c>
      <c r="I292" s="11" t="s">
        <v>20</v>
      </c>
    </row>
    <row r="293" spans="1:9" x14ac:dyDescent="0.2">
      <c r="A293" s="1" t="s">
        <v>11</v>
      </c>
      <c r="B293" s="1" t="s">
        <v>24</v>
      </c>
      <c r="C293" s="1" t="s">
        <v>1757</v>
      </c>
      <c r="D293" s="1" t="s">
        <v>1294</v>
      </c>
      <c r="E293" s="1" t="s">
        <v>17</v>
      </c>
      <c r="F293" s="1" t="s">
        <v>1295</v>
      </c>
      <c r="G293" s="1" t="s">
        <v>1261</v>
      </c>
      <c r="H293" s="1" t="s">
        <v>19</v>
      </c>
      <c r="I293" s="11" t="s">
        <v>20</v>
      </c>
    </row>
    <row r="294" spans="1:9" x14ac:dyDescent="0.2">
      <c r="A294" s="1" t="s">
        <v>11</v>
      </c>
      <c r="B294" s="1" t="s">
        <v>24</v>
      </c>
      <c r="C294" s="1" t="s">
        <v>1758</v>
      </c>
      <c r="D294" s="1" t="s">
        <v>1294</v>
      </c>
      <c r="E294" s="1" t="s">
        <v>17</v>
      </c>
      <c r="F294" s="1" t="s">
        <v>1295</v>
      </c>
      <c r="G294" s="1" t="s">
        <v>1261</v>
      </c>
      <c r="H294" s="1" t="s">
        <v>19</v>
      </c>
      <c r="I294" s="11" t="s">
        <v>20</v>
      </c>
    </row>
    <row r="295" spans="1:9" x14ac:dyDescent="0.2">
      <c r="A295" s="1" t="s">
        <v>11</v>
      </c>
      <c r="B295" s="1" t="s">
        <v>24</v>
      </c>
      <c r="C295" s="1" t="s">
        <v>1759</v>
      </c>
      <c r="D295" s="1" t="s">
        <v>1574</v>
      </c>
      <c r="E295" s="1" t="s">
        <v>17</v>
      </c>
      <c r="F295" s="1" t="s">
        <v>1477</v>
      </c>
      <c r="G295" s="1" t="s">
        <v>1261</v>
      </c>
      <c r="H295" s="1" t="s">
        <v>19</v>
      </c>
      <c r="I295" s="11" t="s">
        <v>20</v>
      </c>
    </row>
    <row r="296" spans="1:9" x14ac:dyDescent="0.2">
      <c r="A296" s="1" t="s">
        <v>11</v>
      </c>
      <c r="B296" s="1" t="s">
        <v>24</v>
      </c>
      <c r="C296" s="1" t="s">
        <v>1760</v>
      </c>
      <c r="D296" s="1" t="s">
        <v>1574</v>
      </c>
      <c r="E296" s="1" t="s">
        <v>17</v>
      </c>
      <c r="F296" s="1" t="s">
        <v>1477</v>
      </c>
      <c r="G296" s="1" t="s">
        <v>1261</v>
      </c>
      <c r="H296" s="1" t="s">
        <v>19</v>
      </c>
      <c r="I296" s="11" t="s">
        <v>20</v>
      </c>
    </row>
    <row r="297" spans="1:9" x14ac:dyDescent="0.2">
      <c r="A297" s="1" t="s">
        <v>11</v>
      </c>
      <c r="B297" s="1" t="s">
        <v>24</v>
      </c>
      <c r="C297" s="1" t="s">
        <v>1761</v>
      </c>
      <c r="D297" s="1" t="s">
        <v>1301</v>
      </c>
      <c r="E297" s="1" t="s">
        <v>17</v>
      </c>
      <c r="F297" s="1" t="s">
        <v>1302</v>
      </c>
      <c r="G297" s="1" t="s">
        <v>1261</v>
      </c>
      <c r="H297" s="1" t="s">
        <v>19</v>
      </c>
      <c r="I297" s="11" t="s">
        <v>20</v>
      </c>
    </row>
    <row r="298" spans="1:9" x14ac:dyDescent="0.2">
      <c r="A298" s="1" t="s">
        <v>11</v>
      </c>
      <c r="B298" s="1" t="s">
        <v>24</v>
      </c>
      <c r="C298" s="1" t="s">
        <v>1762</v>
      </c>
      <c r="D298" s="1" t="s">
        <v>1301</v>
      </c>
      <c r="E298" s="1" t="s">
        <v>203</v>
      </c>
      <c r="F298" s="1" t="s">
        <v>1763</v>
      </c>
      <c r="G298" s="1" t="s">
        <v>1261</v>
      </c>
      <c r="H298" s="1" t="s">
        <v>395</v>
      </c>
      <c r="I298" s="11" t="s">
        <v>20</v>
      </c>
    </row>
    <row r="299" spans="1:9" x14ac:dyDescent="0.2">
      <c r="A299" s="1" t="s">
        <v>11</v>
      </c>
      <c r="B299" s="1" t="s">
        <v>24</v>
      </c>
      <c r="C299" s="1" t="s">
        <v>1764</v>
      </c>
      <c r="D299" s="1" t="s">
        <v>1305</v>
      </c>
      <c r="E299" s="1" t="s">
        <v>17</v>
      </c>
      <c r="F299" s="1" t="s">
        <v>1306</v>
      </c>
      <c r="G299" s="1" t="s">
        <v>1261</v>
      </c>
      <c r="H299" s="1" t="s">
        <v>19</v>
      </c>
      <c r="I299" s="11" t="s">
        <v>20</v>
      </c>
    </row>
    <row r="300" spans="1:9" x14ac:dyDescent="0.2">
      <c r="A300" s="1" t="s">
        <v>11</v>
      </c>
      <c r="B300" s="1" t="s">
        <v>24</v>
      </c>
      <c r="C300" s="1" t="s">
        <v>1765</v>
      </c>
      <c r="D300" s="1" t="s">
        <v>1305</v>
      </c>
      <c r="E300" s="1" t="s">
        <v>213</v>
      </c>
      <c r="F300" s="1" t="s">
        <v>1766</v>
      </c>
      <c r="G300" s="1" t="s">
        <v>1261</v>
      </c>
      <c r="H300" s="1" t="s">
        <v>167</v>
      </c>
      <c r="I300" s="11" t="s">
        <v>20</v>
      </c>
    </row>
    <row r="301" spans="1:9" x14ac:dyDescent="0.2">
      <c r="A301" s="1" t="s">
        <v>11</v>
      </c>
      <c r="B301" s="1" t="s">
        <v>24</v>
      </c>
      <c r="C301" s="1" t="s">
        <v>1767</v>
      </c>
      <c r="D301" s="1" t="s">
        <v>1310</v>
      </c>
      <c r="E301" s="1" t="s">
        <v>17</v>
      </c>
      <c r="F301" s="1" t="s">
        <v>1311</v>
      </c>
      <c r="G301" s="1" t="s">
        <v>1261</v>
      </c>
      <c r="H301" s="1" t="s">
        <v>19</v>
      </c>
      <c r="I301" s="11" t="s">
        <v>20</v>
      </c>
    </row>
    <row r="302" spans="1:9" x14ac:dyDescent="0.2">
      <c r="A302" s="1" t="s">
        <v>11</v>
      </c>
      <c r="B302" s="1" t="s">
        <v>24</v>
      </c>
      <c r="C302" s="1" t="s">
        <v>1768</v>
      </c>
      <c r="D302" s="1" t="s">
        <v>1314</v>
      </c>
      <c r="E302" s="1" t="s">
        <v>17</v>
      </c>
      <c r="F302" s="1" t="s">
        <v>1315</v>
      </c>
      <c r="G302" s="1" t="s">
        <v>1261</v>
      </c>
      <c r="H302" s="1" t="s">
        <v>19</v>
      </c>
      <c r="I302" s="11" t="s">
        <v>20</v>
      </c>
    </row>
    <row r="303" spans="1:9" x14ac:dyDescent="0.2">
      <c r="A303" s="1" t="s">
        <v>11</v>
      </c>
      <c r="B303" s="1" t="s">
        <v>24</v>
      </c>
      <c r="C303" s="1" t="s">
        <v>1769</v>
      </c>
      <c r="D303" s="1" t="s">
        <v>1318</v>
      </c>
      <c r="E303" s="1" t="s">
        <v>17</v>
      </c>
      <c r="F303" s="1" t="s">
        <v>1319</v>
      </c>
      <c r="G303" s="1" t="s">
        <v>1261</v>
      </c>
      <c r="H303" s="1" t="s">
        <v>19</v>
      </c>
      <c r="I303" s="11" t="s">
        <v>20</v>
      </c>
    </row>
    <row r="304" spans="1:9" x14ac:dyDescent="0.2">
      <c r="A304" s="1" t="s">
        <v>11</v>
      </c>
      <c r="B304" s="1" t="s">
        <v>24</v>
      </c>
      <c r="C304" s="1" t="s">
        <v>1770</v>
      </c>
      <c r="D304" s="1" t="s">
        <v>1318</v>
      </c>
      <c r="E304" s="1" t="s">
        <v>17</v>
      </c>
      <c r="F304" s="1" t="s">
        <v>1319</v>
      </c>
      <c r="G304" s="1" t="s">
        <v>1261</v>
      </c>
      <c r="H304" s="1" t="s">
        <v>19</v>
      </c>
      <c r="I304" s="11" t="s">
        <v>20</v>
      </c>
    </row>
    <row r="305" spans="1:9" x14ac:dyDescent="0.2">
      <c r="A305" s="1" t="s">
        <v>11</v>
      </c>
      <c r="B305" s="1" t="s">
        <v>24</v>
      </c>
      <c r="C305" s="1" t="s">
        <v>1771</v>
      </c>
      <c r="D305" s="1" t="s">
        <v>1318</v>
      </c>
      <c r="E305" s="1" t="s">
        <v>17</v>
      </c>
      <c r="F305" s="1" t="s">
        <v>1319</v>
      </c>
      <c r="G305" s="1" t="s">
        <v>1261</v>
      </c>
      <c r="H305" s="1" t="s">
        <v>19</v>
      </c>
      <c r="I305" s="11" t="s">
        <v>20</v>
      </c>
    </row>
    <row r="306" spans="1:9" x14ac:dyDescent="0.2">
      <c r="A306" s="1" t="s">
        <v>11</v>
      </c>
      <c r="B306" s="1" t="s">
        <v>24</v>
      </c>
      <c r="C306" s="1" t="s">
        <v>1772</v>
      </c>
      <c r="D306" s="1" t="s">
        <v>1323</v>
      </c>
      <c r="E306" s="1" t="s">
        <v>688</v>
      </c>
      <c r="F306" s="1" t="s">
        <v>1324</v>
      </c>
      <c r="G306" s="1" t="s">
        <v>1261</v>
      </c>
      <c r="H306" s="1" t="s">
        <v>167</v>
      </c>
      <c r="I306" s="11" t="s">
        <v>20</v>
      </c>
    </row>
    <row r="307" spans="1:9" x14ac:dyDescent="0.2">
      <c r="A307" s="1" t="s">
        <v>11</v>
      </c>
      <c r="B307" s="1" t="s">
        <v>24</v>
      </c>
      <c r="C307" s="1" t="s">
        <v>1773</v>
      </c>
      <c r="D307" s="1" t="s">
        <v>1323</v>
      </c>
      <c r="E307" s="1" t="s">
        <v>688</v>
      </c>
      <c r="F307" s="1" t="s">
        <v>1324</v>
      </c>
      <c r="G307" s="1" t="s">
        <v>1261</v>
      </c>
      <c r="H307" s="1" t="s">
        <v>329</v>
      </c>
      <c r="I307" s="11" t="s">
        <v>20</v>
      </c>
    </row>
    <row r="308" spans="1:9" x14ac:dyDescent="0.2">
      <c r="A308" s="1" t="s">
        <v>11</v>
      </c>
      <c r="B308" s="1" t="s">
        <v>24</v>
      </c>
      <c r="C308" s="1" t="s">
        <v>1774</v>
      </c>
      <c r="D308" s="1" t="s">
        <v>1775</v>
      </c>
      <c r="E308" s="1" t="s">
        <v>17</v>
      </c>
      <c r="F308" s="1" t="s">
        <v>1776</v>
      </c>
      <c r="G308" s="1" t="s">
        <v>1261</v>
      </c>
      <c r="H308" s="1" t="s">
        <v>19</v>
      </c>
      <c r="I308" s="11" t="s">
        <v>20</v>
      </c>
    </row>
    <row r="309" spans="1:9" x14ac:dyDescent="0.2">
      <c r="A309" s="1" t="s">
        <v>11</v>
      </c>
      <c r="B309" s="1" t="s">
        <v>24</v>
      </c>
      <c r="C309" s="1" t="s">
        <v>1777</v>
      </c>
      <c r="D309" s="1" t="s">
        <v>1778</v>
      </c>
      <c r="E309" s="1" t="s">
        <v>112</v>
      </c>
      <c r="F309" s="1" t="s">
        <v>1776</v>
      </c>
      <c r="G309" s="1" t="s">
        <v>1261</v>
      </c>
      <c r="H309" s="1" t="s">
        <v>329</v>
      </c>
      <c r="I309" s="11" t="s">
        <v>20</v>
      </c>
    </row>
    <row r="310" spans="1:9" x14ac:dyDescent="0.2">
      <c r="A310" s="27" t="s">
        <v>11</v>
      </c>
      <c r="B310" s="27" t="s">
        <v>24</v>
      </c>
      <c r="C310" s="27" t="s">
        <v>1779</v>
      </c>
      <c r="D310" s="60">
        <v>45183</v>
      </c>
      <c r="E310" s="26">
        <v>60</v>
      </c>
      <c r="F310" s="161">
        <v>45247</v>
      </c>
      <c r="G310" s="1" t="s">
        <v>1261</v>
      </c>
      <c r="H310" s="1" t="s">
        <v>329</v>
      </c>
      <c r="I310" s="11" t="s">
        <v>20</v>
      </c>
    </row>
    <row r="311" spans="1:9" x14ac:dyDescent="0.2">
      <c r="A311" s="27" t="s">
        <v>11</v>
      </c>
      <c r="B311" s="27" t="s">
        <v>24</v>
      </c>
      <c r="C311" s="27" t="s">
        <v>1780</v>
      </c>
      <c r="D311" s="60">
        <v>45183</v>
      </c>
      <c r="E311" s="26">
        <v>60</v>
      </c>
      <c r="F311" s="161">
        <v>45250</v>
      </c>
      <c r="G311" s="1" t="s">
        <v>1261</v>
      </c>
      <c r="H311" s="1" t="s">
        <v>329</v>
      </c>
      <c r="I311" s="11" t="s">
        <v>20</v>
      </c>
    </row>
    <row r="312" spans="1:9" x14ac:dyDescent="0.2">
      <c r="A312" s="27" t="s">
        <v>11</v>
      </c>
      <c r="B312" s="27" t="s">
        <v>24</v>
      </c>
      <c r="C312" s="27" t="s">
        <v>1781</v>
      </c>
      <c r="D312" s="60">
        <v>45183</v>
      </c>
      <c r="E312" s="26">
        <v>60</v>
      </c>
      <c r="F312" s="161">
        <v>45250</v>
      </c>
      <c r="G312" s="1" t="s">
        <v>1261</v>
      </c>
      <c r="H312" s="1" t="s">
        <v>329</v>
      </c>
      <c r="I312" s="11" t="s">
        <v>20</v>
      </c>
    </row>
    <row r="313" spans="1:9" x14ac:dyDescent="0.2">
      <c r="A313" s="27" t="s">
        <v>11</v>
      </c>
      <c r="B313" s="27" t="s">
        <v>24</v>
      </c>
      <c r="C313" s="27" t="s">
        <v>1782</v>
      </c>
      <c r="D313" s="60">
        <v>45183</v>
      </c>
      <c r="E313" s="26">
        <v>60</v>
      </c>
      <c r="F313" s="161">
        <v>45250</v>
      </c>
      <c r="G313" s="1" t="s">
        <v>1261</v>
      </c>
      <c r="H313" s="1" t="s">
        <v>167</v>
      </c>
      <c r="I313" s="11" t="s">
        <v>20</v>
      </c>
    </row>
    <row r="314" spans="1:9" x14ac:dyDescent="0.2">
      <c r="A314" s="27" t="s">
        <v>11</v>
      </c>
      <c r="B314" s="27" t="s">
        <v>24</v>
      </c>
      <c r="C314" s="27" t="s">
        <v>1783</v>
      </c>
      <c r="D314" s="60">
        <v>45183</v>
      </c>
      <c r="E314" s="26">
        <v>60</v>
      </c>
      <c r="F314" s="161">
        <v>45250</v>
      </c>
      <c r="G314" s="1" t="s">
        <v>1261</v>
      </c>
      <c r="H314" s="1" t="s">
        <v>167</v>
      </c>
      <c r="I314" s="11" t="s">
        <v>20</v>
      </c>
    </row>
    <row r="315" spans="1:9" x14ac:dyDescent="0.2">
      <c r="A315" s="1" t="s">
        <v>11</v>
      </c>
      <c r="B315" s="1" t="s">
        <v>24</v>
      </c>
      <c r="C315" s="1" t="s">
        <v>1784</v>
      </c>
      <c r="D315" s="1" t="s">
        <v>1329</v>
      </c>
      <c r="E315" s="1" t="s">
        <v>17</v>
      </c>
      <c r="F315" s="1" t="s">
        <v>1591</v>
      </c>
      <c r="G315" s="1" t="s">
        <v>1261</v>
      </c>
      <c r="H315" s="1" t="s">
        <v>19</v>
      </c>
      <c r="I315" s="11" t="s">
        <v>20</v>
      </c>
    </row>
    <row r="316" spans="1:9" x14ac:dyDescent="0.2">
      <c r="A316" s="1" t="s">
        <v>11</v>
      </c>
      <c r="B316" s="1" t="s">
        <v>24</v>
      </c>
      <c r="C316" s="1" t="s">
        <v>1785</v>
      </c>
      <c r="D316" s="1" t="s">
        <v>1332</v>
      </c>
      <c r="E316" s="1" t="s">
        <v>17</v>
      </c>
      <c r="F316" s="1" t="s">
        <v>1337</v>
      </c>
      <c r="G316" s="1" t="s">
        <v>1334</v>
      </c>
      <c r="H316" s="1" t="s">
        <v>19</v>
      </c>
      <c r="I316" s="11" t="s">
        <v>20</v>
      </c>
    </row>
    <row r="317" spans="1:9" x14ac:dyDescent="0.2">
      <c r="A317" s="1" t="s">
        <v>11</v>
      </c>
      <c r="B317" s="1" t="s">
        <v>24</v>
      </c>
      <c r="C317" s="1" t="s">
        <v>1786</v>
      </c>
      <c r="D317" s="1" t="s">
        <v>1332</v>
      </c>
      <c r="E317" s="1" t="s">
        <v>17</v>
      </c>
      <c r="F317" s="1" t="s">
        <v>1337</v>
      </c>
      <c r="G317" s="1" t="s">
        <v>1334</v>
      </c>
      <c r="H317" s="1" t="s">
        <v>19</v>
      </c>
      <c r="I317" s="11" t="s">
        <v>20</v>
      </c>
    </row>
    <row r="318" spans="1:9" x14ac:dyDescent="0.2">
      <c r="A318" s="1" t="s">
        <v>11</v>
      </c>
      <c r="B318" s="1" t="s">
        <v>24</v>
      </c>
      <c r="C318" s="1" t="s">
        <v>1787</v>
      </c>
      <c r="D318" s="1" t="s">
        <v>1339</v>
      </c>
      <c r="E318" s="1" t="s">
        <v>17</v>
      </c>
      <c r="F318" s="1" t="s">
        <v>1337</v>
      </c>
      <c r="G318" s="1" t="s">
        <v>1334</v>
      </c>
      <c r="H318" s="1" t="s">
        <v>329</v>
      </c>
      <c r="I318" s="11" t="s">
        <v>20</v>
      </c>
    </row>
    <row r="319" spans="1:9" x14ac:dyDescent="0.2">
      <c r="A319" s="1" t="s">
        <v>11</v>
      </c>
      <c r="B319" s="1" t="s">
        <v>24</v>
      </c>
      <c r="C319" s="1" t="s">
        <v>1788</v>
      </c>
      <c r="D319" s="1" t="s">
        <v>1339</v>
      </c>
      <c r="E319" s="1" t="s">
        <v>17</v>
      </c>
      <c r="F319" s="1" t="s">
        <v>1337</v>
      </c>
      <c r="G319" s="1" t="s">
        <v>1334</v>
      </c>
      <c r="H319" s="1" t="s">
        <v>329</v>
      </c>
      <c r="I319" s="11" t="s">
        <v>20</v>
      </c>
    </row>
    <row r="320" spans="1:9" x14ac:dyDescent="0.2">
      <c r="A320" s="1" t="s">
        <v>11</v>
      </c>
      <c r="B320" s="1" t="s">
        <v>24</v>
      </c>
      <c r="C320" s="1" t="s">
        <v>1789</v>
      </c>
      <c r="D320" s="1" t="s">
        <v>1341</v>
      </c>
      <c r="E320" s="1" t="s">
        <v>17</v>
      </c>
      <c r="F320" s="1" t="s">
        <v>1342</v>
      </c>
      <c r="G320" s="1" t="s">
        <v>1334</v>
      </c>
      <c r="H320" s="1" t="s">
        <v>19</v>
      </c>
      <c r="I320" s="11" t="s">
        <v>20</v>
      </c>
    </row>
    <row r="321" spans="1:9" x14ac:dyDescent="0.2">
      <c r="A321" s="1" t="s">
        <v>11</v>
      </c>
      <c r="B321" s="1" t="s">
        <v>24</v>
      </c>
      <c r="C321" s="1" t="s">
        <v>1790</v>
      </c>
      <c r="D321" s="1" t="s">
        <v>1341</v>
      </c>
      <c r="E321" s="1" t="s">
        <v>17</v>
      </c>
      <c r="F321" s="1" t="s">
        <v>1342</v>
      </c>
      <c r="G321" s="1" t="s">
        <v>1334</v>
      </c>
      <c r="H321" s="1" t="s">
        <v>19</v>
      </c>
      <c r="I321" s="11" t="s">
        <v>20</v>
      </c>
    </row>
    <row r="322" spans="1:9" x14ac:dyDescent="0.2">
      <c r="A322" s="1" t="s">
        <v>11</v>
      </c>
      <c r="B322" s="1" t="s">
        <v>24</v>
      </c>
      <c r="C322" s="1" t="s">
        <v>1791</v>
      </c>
      <c r="D322" s="1" t="s">
        <v>1346</v>
      </c>
      <c r="E322" s="1" t="s">
        <v>17</v>
      </c>
      <c r="F322" s="1" t="s">
        <v>1347</v>
      </c>
      <c r="G322" s="1" t="s">
        <v>1334</v>
      </c>
      <c r="H322" s="1" t="s">
        <v>19</v>
      </c>
      <c r="I322" s="11" t="s">
        <v>20</v>
      </c>
    </row>
    <row r="323" spans="1:9" x14ac:dyDescent="0.2">
      <c r="A323" s="1" t="s">
        <v>11</v>
      </c>
      <c r="B323" s="1" t="s">
        <v>24</v>
      </c>
      <c r="C323" s="1" t="s">
        <v>1792</v>
      </c>
      <c r="D323" s="1" t="s">
        <v>1346</v>
      </c>
      <c r="E323" s="1" t="s">
        <v>17</v>
      </c>
      <c r="F323" s="1" t="s">
        <v>1347</v>
      </c>
      <c r="G323" s="1" t="s">
        <v>1334</v>
      </c>
      <c r="H323" s="1" t="s">
        <v>19</v>
      </c>
      <c r="I323" s="11" t="s">
        <v>20</v>
      </c>
    </row>
    <row r="324" spans="1:9" x14ac:dyDescent="0.2">
      <c r="A324" s="1" t="s">
        <v>11</v>
      </c>
      <c r="B324" s="1" t="s">
        <v>24</v>
      </c>
      <c r="C324" s="1" t="s">
        <v>1793</v>
      </c>
      <c r="D324" s="1" t="s">
        <v>1346</v>
      </c>
      <c r="E324" s="1" t="s">
        <v>17</v>
      </c>
      <c r="F324" s="1" t="s">
        <v>1347</v>
      </c>
      <c r="G324" s="1" t="s">
        <v>1334</v>
      </c>
      <c r="H324" s="1" t="s">
        <v>19</v>
      </c>
      <c r="I324" s="11" t="s">
        <v>20</v>
      </c>
    </row>
    <row r="325" spans="1:9" x14ac:dyDescent="0.2">
      <c r="A325" s="1" t="s">
        <v>11</v>
      </c>
      <c r="B325" s="1" t="s">
        <v>24</v>
      </c>
      <c r="C325" s="1" t="s">
        <v>1794</v>
      </c>
      <c r="D325" s="1" t="s">
        <v>1346</v>
      </c>
      <c r="E325" s="1" t="s">
        <v>17</v>
      </c>
      <c r="F325" s="1" t="s">
        <v>1347</v>
      </c>
      <c r="G325" s="1" t="s">
        <v>1334</v>
      </c>
      <c r="H325" s="1" t="s">
        <v>19</v>
      </c>
      <c r="I325" s="11" t="s">
        <v>20</v>
      </c>
    </row>
    <row r="326" spans="1:9" x14ac:dyDescent="0.2">
      <c r="A326" s="1" t="s">
        <v>11</v>
      </c>
      <c r="B326" s="1" t="s">
        <v>24</v>
      </c>
      <c r="C326" s="1" t="s">
        <v>1795</v>
      </c>
      <c r="D326" s="1" t="s">
        <v>1346</v>
      </c>
      <c r="E326" s="1" t="s">
        <v>17</v>
      </c>
      <c r="F326" s="1" t="s">
        <v>1347</v>
      </c>
      <c r="G326" s="1" t="s">
        <v>1334</v>
      </c>
      <c r="H326" s="1" t="s">
        <v>19</v>
      </c>
      <c r="I326" s="11" t="s">
        <v>20</v>
      </c>
    </row>
    <row r="327" spans="1:9" x14ac:dyDescent="0.2">
      <c r="A327" s="1" t="s">
        <v>11</v>
      </c>
      <c r="B327" s="1" t="s">
        <v>24</v>
      </c>
      <c r="C327" s="1" t="s">
        <v>1796</v>
      </c>
      <c r="D327" s="1" t="s">
        <v>1797</v>
      </c>
      <c r="E327" s="1" t="s">
        <v>213</v>
      </c>
      <c r="F327" s="1" t="s">
        <v>1428</v>
      </c>
      <c r="G327" s="1" t="s">
        <v>1334</v>
      </c>
      <c r="H327" s="1" t="s">
        <v>559</v>
      </c>
      <c r="I327" s="11" t="s">
        <v>20</v>
      </c>
    </row>
    <row r="328" spans="1:9" x14ac:dyDescent="0.2">
      <c r="A328" s="1" t="s">
        <v>11</v>
      </c>
      <c r="B328" s="1" t="s">
        <v>24</v>
      </c>
      <c r="C328" s="1" t="s">
        <v>1798</v>
      </c>
      <c r="D328" s="1" t="s">
        <v>1797</v>
      </c>
      <c r="E328" s="1" t="s">
        <v>318</v>
      </c>
      <c r="F328" s="1" t="s">
        <v>1799</v>
      </c>
      <c r="G328" s="1" t="s">
        <v>1334</v>
      </c>
      <c r="H328" s="1" t="s">
        <v>167</v>
      </c>
      <c r="I328" s="11" t="s">
        <v>20</v>
      </c>
    </row>
    <row r="329" spans="1:9" x14ac:dyDescent="0.2">
      <c r="A329" s="1" t="s">
        <v>11</v>
      </c>
      <c r="B329" s="1" t="s">
        <v>24</v>
      </c>
      <c r="C329" s="1" t="s">
        <v>1800</v>
      </c>
      <c r="D329" s="1" t="s">
        <v>1797</v>
      </c>
      <c r="E329" s="1" t="s">
        <v>318</v>
      </c>
      <c r="F329" s="1" t="s">
        <v>1799</v>
      </c>
      <c r="G329" s="1" t="s">
        <v>1334</v>
      </c>
      <c r="H329" s="1" t="s">
        <v>395</v>
      </c>
      <c r="I329" s="11" t="s">
        <v>20</v>
      </c>
    </row>
    <row r="330" spans="1:9" x14ac:dyDescent="0.2">
      <c r="A330" s="1" t="s">
        <v>11</v>
      </c>
      <c r="B330" s="1" t="s">
        <v>24</v>
      </c>
      <c r="C330" s="1" t="s">
        <v>1801</v>
      </c>
      <c r="D330" s="1" t="s">
        <v>1797</v>
      </c>
      <c r="E330" s="1" t="s">
        <v>318</v>
      </c>
      <c r="F330" s="1" t="s">
        <v>1799</v>
      </c>
      <c r="G330" s="1" t="s">
        <v>1334</v>
      </c>
      <c r="H330" s="1" t="s">
        <v>167</v>
      </c>
      <c r="I330" s="11" t="s">
        <v>20</v>
      </c>
    </row>
    <row r="331" spans="1:9" x14ac:dyDescent="0.2">
      <c r="A331" s="1" t="s">
        <v>11</v>
      </c>
      <c r="B331" s="1" t="s">
        <v>24</v>
      </c>
      <c r="C331" s="1" t="s">
        <v>1802</v>
      </c>
      <c r="D331" s="1" t="s">
        <v>1797</v>
      </c>
      <c r="E331" s="1" t="s">
        <v>318</v>
      </c>
      <c r="F331" s="1" t="s">
        <v>1799</v>
      </c>
      <c r="G331" s="1" t="s">
        <v>1334</v>
      </c>
      <c r="H331" s="1" t="s">
        <v>167</v>
      </c>
      <c r="I331" s="11" t="s">
        <v>20</v>
      </c>
    </row>
    <row r="332" spans="1:9" x14ac:dyDescent="0.2">
      <c r="A332" s="1" t="s">
        <v>11</v>
      </c>
      <c r="B332" s="1" t="s">
        <v>24</v>
      </c>
      <c r="C332" s="1" t="s">
        <v>1803</v>
      </c>
      <c r="D332" s="1" t="s">
        <v>1797</v>
      </c>
      <c r="E332" s="1" t="s">
        <v>318</v>
      </c>
      <c r="F332" s="1" t="s">
        <v>1799</v>
      </c>
      <c r="G332" s="1" t="s">
        <v>1334</v>
      </c>
      <c r="H332" s="1" t="s">
        <v>167</v>
      </c>
      <c r="I332" s="11" t="s">
        <v>20</v>
      </c>
    </row>
    <row r="333" spans="1:9" x14ac:dyDescent="0.2">
      <c r="A333" s="1" t="s">
        <v>11</v>
      </c>
      <c r="B333" s="1" t="s">
        <v>24</v>
      </c>
      <c r="C333" s="1" t="s">
        <v>1804</v>
      </c>
      <c r="D333" s="1" t="s">
        <v>1600</v>
      </c>
      <c r="E333" s="1" t="s">
        <v>17</v>
      </c>
      <c r="F333" s="1" t="s">
        <v>1601</v>
      </c>
      <c r="G333" s="1" t="s">
        <v>1334</v>
      </c>
      <c r="H333" s="1" t="s">
        <v>19</v>
      </c>
      <c r="I333" s="11" t="s">
        <v>20</v>
      </c>
    </row>
    <row r="334" spans="1:9" x14ac:dyDescent="0.2">
      <c r="A334" s="1" t="s">
        <v>11</v>
      </c>
      <c r="B334" s="1" t="s">
        <v>24</v>
      </c>
      <c r="C334" s="1" t="s">
        <v>1805</v>
      </c>
      <c r="D334" s="1" t="s">
        <v>1600</v>
      </c>
      <c r="E334" s="1" t="s">
        <v>17</v>
      </c>
      <c r="F334" s="1" t="s">
        <v>1601</v>
      </c>
      <c r="G334" s="1" t="s">
        <v>1334</v>
      </c>
      <c r="H334" s="1" t="s">
        <v>19</v>
      </c>
      <c r="I334" s="11" t="s">
        <v>20</v>
      </c>
    </row>
    <row r="335" spans="1:9" x14ac:dyDescent="0.2">
      <c r="A335" s="1" t="s">
        <v>11</v>
      </c>
      <c r="B335" s="1" t="s">
        <v>24</v>
      </c>
      <c r="C335" s="1" t="s">
        <v>1806</v>
      </c>
      <c r="D335" s="1" t="s">
        <v>1600</v>
      </c>
      <c r="E335" s="1" t="s">
        <v>17</v>
      </c>
      <c r="F335" s="1" t="s">
        <v>1601</v>
      </c>
      <c r="G335" s="1" t="s">
        <v>1334</v>
      </c>
      <c r="H335" s="1" t="s">
        <v>19</v>
      </c>
      <c r="I335" s="11" t="s">
        <v>20</v>
      </c>
    </row>
    <row r="336" spans="1:9" x14ac:dyDescent="0.2">
      <c r="A336" s="1" t="s">
        <v>11</v>
      </c>
      <c r="B336" s="1" t="s">
        <v>24</v>
      </c>
      <c r="C336" s="1" t="s">
        <v>1807</v>
      </c>
      <c r="D336" s="1" t="s">
        <v>1350</v>
      </c>
      <c r="E336" s="1" t="s">
        <v>17</v>
      </c>
      <c r="F336" s="1" t="s">
        <v>1351</v>
      </c>
      <c r="G336" s="1" t="s">
        <v>1334</v>
      </c>
      <c r="H336" s="1" t="s">
        <v>19</v>
      </c>
      <c r="I336" s="11" t="s">
        <v>20</v>
      </c>
    </row>
    <row r="337" spans="1:9" x14ac:dyDescent="0.2">
      <c r="A337" s="1" t="s">
        <v>11</v>
      </c>
      <c r="B337" s="1" t="s">
        <v>24</v>
      </c>
      <c r="C337" s="1" t="s">
        <v>1808</v>
      </c>
      <c r="D337" s="1" t="s">
        <v>1350</v>
      </c>
      <c r="E337" s="1" t="s">
        <v>17</v>
      </c>
      <c r="F337" s="1" t="s">
        <v>1351</v>
      </c>
      <c r="G337" s="1" t="s">
        <v>1334</v>
      </c>
      <c r="H337" s="1" t="s">
        <v>19</v>
      </c>
      <c r="I337" s="11" t="s">
        <v>20</v>
      </c>
    </row>
    <row r="338" spans="1:9" x14ac:dyDescent="0.2">
      <c r="A338" s="1" t="s">
        <v>11</v>
      </c>
      <c r="B338" s="1" t="s">
        <v>24</v>
      </c>
      <c r="C338" s="1" t="s">
        <v>1809</v>
      </c>
      <c r="D338" s="1" t="s">
        <v>1354</v>
      </c>
      <c r="E338" s="1" t="s">
        <v>17</v>
      </c>
      <c r="F338" s="1" t="s">
        <v>1357</v>
      </c>
      <c r="G338" s="1" t="s">
        <v>1334</v>
      </c>
      <c r="H338" s="1" t="s">
        <v>329</v>
      </c>
      <c r="I338" s="11" t="s">
        <v>20</v>
      </c>
    </row>
    <row r="339" spans="1:9" x14ac:dyDescent="0.2">
      <c r="A339" s="1" t="s">
        <v>11</v>
      </c>
      <c r="B339" s="1" t="s">
        <v>24</v>
      </c>
      <c r="C339" s="1" t="s">
        <v>1810</v>
      </c>
      <c r="D339" s="1" t="s">
        <v>1354</v>
      </c>
      <c r="E339" s="1" t="s">
        <v>17</v>
      </c>
      <c r="F339" s="1" t="s">
        <v>1357</v>
      </c>
      <c r="G339" s="1" t="s">
        <v>1334</v>
      </c>
      <c r="H339" s="1" t="s">
        <v>329</v>
      </c>
      <c r="I339" s="11" t="s">
        <v>20</v>
      </c>
    </row>
    <row r="340" spans="1:9" x14ac:dyDescent="0.2">
      <c r="A340" s="1" t="s">
        <v>11</v>
      </c>
      <c r="B340" s="1" t="s">
        <v>24</v>
      </c>
      <c r="C340" s="1" t="s">
        <v>1811</v>
      </c>
      <c r="D340" s="1" t="s">
        <v>1354</v>
      </c>
      <c r="E340" s="1" t="s">
        <v>17</v>
      </c>
      <c r="F340" s="1" t="s">
        <v>1357</v>
      </c>
      <c r="G340" s="1" t="s">
        <v>1334</v>
      </c>
      <c r="H340" s="1" t="s">
        <v>329</v>
      </c>
      <c r="I340" s="11" t="s">
        <v>20</v>
      </c>
    </row>
    <row r="341" spans="1:9" x14ac:dyDescent="0.2">
      <c r="A341" s="1" t="s">
        <v>11</v>
      </c>
      <c r="B341" s="1" t="s">
        <v>24</v>
      </c>
      <c r="C341" s="1" t="s">
        <v>1812</v>
      </c>
      <c r="D341" s="1" t="s">
        <v>1279</v>
      </c>
      <c r="E341" s="1" t="s">
        <v>17</v>
      </c>
      <c r="F341" s="1" t="s">
        <v>1361</v>
      </c>
      <c r="G341" s="1" t="s">
        <v>1334</v>
      </c>
      <c r="H341" s="1" t="s">
        <v>19</v>
      </c>
      <c r="I341" s="11" t="s">
        <v>20</v>
      </c>
    </row>
    <row r="342" spans="1:9" x14ac:dyDescent="0.2">
      <c r="A342" s="1" t="s">
        <v>11</v>
      </c>
      <c r="B342" s="1" t="s">
        <v>24</v>
      </c>
      <c r="C342" s="1" t="s">
        <v>1813</v>
      </c>
      <c r="D342" s="1" t="s">
        <v>1279</v>
      </c>
      <c r="E342" s="1" t="s">
        <v>17</v>
      </c>
      <c r="F342" s="1" t="s">
        <v>1361</v>
      </c>
      <c r="G342" s="1" t="s">
        <v>1334</v>
      </c>
      <c r="H342" s="1" t="s">
        <v>19</v>
      </c>
      <c r="I342" s="11" t="s">
        <v>20</v>
      </c>
    </row>
    <row r="343" spans="1:9" x14ac:dyDescent="0.2">
      <c r="A343" s="1" t="s">
        <v>11</v>
      </c>
      <c r="B343" s="1" t="s">
        <v>24</v>
      </c>
      <c r="C343" s="1" t="s">
        <v>1814</v>
      </c>
      <c r="D343" s="1" t="s">
        <v>1279</v>
      </c>
      <c r="E343" s="1" t="s">
        <v>17</v>
      </c>
      <c r="F343" s="1" t="s">
        <v>1361</v>
      </c>
      <c r="G343" s="1" t="s">
        <v>1334</v>
      </c>
      <c r="H343" s="1" t="s">
        <v>19</v>
      </c>
      <c r="I343" s="11" t="s">
        <v>20</v>
      </c>
    </row>
    <row r="344" spans="1:9" x14ac:dyDescent="0.2">
      <c r="A344" s="1" t="s">
        <v>11</v>
      </c>
      <c r="B344" s="1" t="s">
        <v>24</v>
      </c>
      <c r="C344" s="1" t="s">
        <v>1815</v>
      </c>
      <c r="D344" s="1" t="s">
        <v>1279</v>
      </c>
      <c r="E344" s="1" t="s">
        <v>17</v>
      </c>
      <c r="F344" s="1" t="s">
        <v>1361</v>
      </c>
      <c r="G344" s="1" t="s">
        <v>1334</v>
      </c>
      <c r="H344" s="1" t="s">
        <v>19</v>
      </c>
      <c r="I344" s="11" t="s">
        <v>20</v>
      </c>
    </row>
    <row r="345" spans="1:9" x14ac:dyDescent="0.2">
      <c r="A345" s="1" t="s">
        <v>11</v>
      </c>
      <c r="B345" s="1" t="s">
        <v>24</v>
      </c>
      <c r="C345" s="1" t="s">
        <v>1816</v>
      </c>
      <c r="D345" s="1" t="s">
        <v>1279</v>
      </c>
      <c r="E345" s="1" t="s">
        <v>17</v>
      </c>
      <c r="F345" s="1" t="s">
        <v>1361</v>
      </c>
      <c r="G345" s="1" t="s">
        <v>1334</v>
      </c>
      <c r="H345" s="1" t="s">
        <v>19</v>
      </c>
      <c r="I345" s="11" t="s">
        <v>20</v>
      </c>
    </row>
    <row r="346" spans="1:9" x14ac:dyDescent="0.2">
      <c r="A346" s="1" t="s">
        <v>11</v>
      </c>
      <c r="B346" s="1" t="s">
        <v>24</v>
      </c>
      <c r="C346" s="1" t="s">
        <v>1817</v>
      </c>
      <c r="D346" s="1" t="s">
        <v>1279</v>
      </c>
      <c r="E346" s="1" t="s">
        <v>17</v>
      </c>
      <c r="F346" s="1" t="s">
        <v>1361</v>
      </c>
      <c r="G346" s="1" t="s">
        <v>1334</v>
      </c>
      <c r="H346" s="1" t="s">
        <v>19</v>
      </c>
      <c r="I346" s="11" t="s">
        <v>20</v>
      </c>
    </row>
    <row r="347" spans="1:9" x14ac:dyDescent="0.2">
      <c r="A347" s="1" t="s">
        <v>11</v>
      </c>
      <c r="B347" s="1" t="s">
        <v>24</v>
      </c>
      <c r="C347" s="1" t="s">
        <v>1818</v>
      </c>
      <c r="D347" s="1" t="s">
        <v>1361</v>
      </c>
      <c r="E347" s="1" t="s">
        <v>17</v>
      </c>
      <c r="F347" s="1" t="s">
        <v>1370</v>
      </c>
      <c r="G347" s="1" t="s">
        <v>1334</v>
      </c>
      <c r="H347" s="1" t="s">
        <v>19</v>
      </c>
      <c r="I347" s="11" t="s">
        <v>20</v>
      </c>
    </row>
    <row r="348" spans="1:9" x14ac:dyDescent="0.2">
      <c r="A348" s="1" t="s">
        <v>11</v>
      </c>
      <c r="B348" s="1" t="s">
        <v>24</v>
      </c>
      <c r="C348" s="1" t="s">
        <v>1819</v>
      </c>
      <c r="D348" s="1" t="s">
        <v>1615</v>
      </c>
      <c r="E348" s="1" t="s">
        <v>71</v>
      </c>
      <c r="F348" s="1" t="s">
        <v>1365</v>
      </c>
      <c r="G348" s="1" t="s">
        <v>1334</v>
      </c>
      <c r="H348" s="1" t="s">
        <v>167</v>
      </c>
      <c r="I348" s="11" t="s">
        <v>20</v>
      </c>
    </row>
    <row r="349" spans="1:9" x14ac:dyDescent="0.2">
      <c r="A349" s="1" t="s">
        <v>11</v>
      </c>
      <c r="B349" s="1" t="s">
        <v>24</v>
      </c>
      <c r="C349" s="1" t="s">
        <v>1820</v>
      </c>
      <c r="D349" s="1" t="s">
        <v>1372</v>
      </c>
      <c r="E349" s="1" t="s">
        <v>17</v>
      </c>
      <c r="F349" s="1" t="s">
        <v>1306</v>
      </c>
      <c r="G349" s="1" t="s">
        <v>1334</v>
      </c>
      <c r="H349" s="1" t="s">
        <v>167</v>
      </c>
      <c r="I349" s="11" t="s">
        <v>20</v>
      </c>
    </row>
    <row r="350" spans="1:9" x14ac:dyDescent="0.2">
      <c r="A350" s="1" t="s">
        <v>11</v>
      </c>
      <c r="B350" s="1" t="s">
        <v>24</v>
      </c>
      <c r="C350" s="1" t="s">
        <v>1821</v>
      </c>
      <c r="D350" s="1" t="s">
        <v>1372</v>
      </c>
      <c r="E350" s="1" t="s">
        <v>377</v>
      </c>
      <c r="F350" s="1" t="s">
        <v>1511</v>
      </c>
      <c r="G350" s="1" t="s">
        <v>1334</v>
      </c>
      <c r="H350" s="1" t="s">
        <v>167</v>
      </c>
      <c r="I350" s="11" t="s">
        <v>20</v>
      </c>
    </row>
    <row r="351" spans="1:9" x14ac:dyDescent="0.2">
      <c r="A351" s="1" t="s">
        <v>11</v>
      </c>
      <c r="B351" s="1" t="s">
        <v>24</v>
      </c>
      <c r="C351" s="1" t="s">
        <v>1822</v>
      </c>
      <c r="D351" s="1" t="s">
        <v>1302</v>
      </c>
      <c r="E351" s="1" t="s">
        <v>17</v>
      </c>
      <c r="F351" s="1" t="s">
        <v>1374</v>
      </c>
      <c r="G351" s="1" t="s">
        <v>1334</v>
      </c>
      <c r="H351" s="1" t="s">
        <v>19</v>
      </c>
      <c r="I351" s="11" t="s">
        <v>20</v>
      </c>
    </row>
    <row r="352" spans="1:9" x14ac:dyDescent="0.2">
      <c r="A352" s="1" t="s">
        <v>11</v>
      </c>
      <c r="B352" s="1" t="s">
        <v>24</v>
      </c>
      <c r="C352" s="1" t="s">
        <v>1823</v>
      </c>
      <c r="D352" s="1" t="s">
        <v>1302</v>
      </c>
      <c r="E352" s="1" t="s">
        <v>17</v>
      </c>
      <c r="F352" s="1" t="s">
        <v>1374</v>
      </c>
      <c r="G352" s="1" t="s">
        <v>1334</v>
      </c>
      <c r="H352" s="1" t="s">
        <v>19</v>
      </c>
      <c r="I352" s="11" t="s">
        <v>20</v>
      </c>
    </row>
    <row r="353" spans="1:9" x14ac:dyDescent="0.2">
      <c r="A353" s="1" t="s">
        <v>11</v>
      </c>
      <c r="B353" s="1" t="s">
        <v>24</v>
      </c>
      <c r="C353" s="1" t="s">
        <v>1824</v>
      </c>
      <c r="D353" s="1" t="s">
        <v>1377</v>
      </c>
      <c r="E353" s="1" t="s">
        <v>203</v>
      </c>
      <c r="F353" s="1" t="s">
        <v>1321</v>
      </c>
      <c r="G353" s="1" t="s">
        <v>1334</v>
      </c>
      <c r="H353" s="1" t="s">
        <v>395</v>
      </c>
      <c r="I353" s="11" t="s">
        <v>20</v>
      </c>
    </row>
    <row r="354" spans="1:9" x14ac:dyDescent="0.2">
      <c r="A354" s="1" t="s">
        <v>11</v>
      </c>
      <c r="B354" s="1" t="s">
        <v>24</v>
      </c>
      <c r="C354" s="1" t="s">
        <v>1825</v>
      </c>
      <c r="D354" s="1" t="s">
        <v>1377</v>
      </c>
      <c r="E354" s="1" t="s">
        <v>203</v>
      </c>
      <c r="F354" s="1" t="s">
        <v>1321</v>
      </c>
      <c r="G354" s="1" t="s">
        <v>1334</v>
      </c>
      <c r="H354" s="1" t="s">
        <v>395</v>
      </c>
      <c r="I354" s="11" t="s">
        <v>20</v>
      </c>
    </row>
    <row r="355" spans="1:9" x14ac:dyDescent="0.2">
      <c r="A355" s="1" t="s">
        <v>11</v>
      </c>
      <c r="B355" s="1" t="s">
        <v>24</v>
      </c>
      <c r="C355" s="1" t="s">
        <v>1826</v>
      </c>
      <c r="D355" s="1" t="s">
        <v>1377</v>
      </c>
      <c r="E355" s="1" t="s">
        <v>203</v>
      </c>
      <c r="F355" s="1" t="s">
        <v>1321</v>
      </c>
      <c r="G355" s="1" t="s">
        <v>1334</v>
      </c>
      <c r="H355" s="1" t="s">
        <v>395</v>
      </c>
      <c r="I355" s="11" t="s">
        <v>20</v>
      </c>
    </row>
    <row r="356" spans="1:9" x14ac:dyDescent="0.2">
      <c r="A356" s="1" t="s">
        <v>11</v>
      </c>
      <c r="B356" s="1" t="s">
        <v>24</v>
      </c>
      <c r="C356" s="1" t="s">
        <v>1827</v>
      </c>
      <c r="D356" s="1" t="s">
        <v>1379</v>
      </c>
      <c r="E356" s="1" t="s">
        <v>17</v>
      </c>
      <c r="F356" s="1" t="s">
        <v>1517</v>
      </c>
      <c r="G356" s="1" t="s">
        <v>1334</v>
      </c>
      <c r="H356" s="1" t="s">
        <v>19</v>
      </c>
      <c r="I356" s="11" t="s">
        <v>20</v>
      </c>
    </row>
    <row r="357" spans="1:9" x14ac:dyDescent="0.2">
      <c r="A357" s="1" t="s">
        <v>11</v>
      </c>
      <c r="B357" s="1" t="s">
        <v>24</v>
      </c>
      <c r="C357" s="1" t="s">
        <v>1828</v>
      </c>
      <c r="D357" s="1" t="s">
        <v>1379</v>
      </c>
      <c r="E357" s="1" t="s">
        <v>17</v>
      </c>
      <c r="F357" s="1" t="s">
        <v>1517</v>
      </c>
      <c r="G357" s="1" t="s">
        <v>1334</v>
      </c>
      <c r="H357" s="1" t="s">
        <v>19</v>
      </c>
      <c r="I357" s="11" t="s">
        <v>20</v>
      </c>
    </row>
    <row r="358" spans="1:9" x14ac:dyDescent="0.2">
      <c r="A358" s="1" t="s">
        <v>11</v>
      </c>
      <c r="B358" s="1" t="s">
        <v>24</v>
      </c>
      <c r="C358" s="1" t="s">
        <v>1829</v>
      </c>
      <c r="D358" s="1" t="s">
        <v>1383</v>
      </c>
      <c r="E358" s="1" t="s">
        <v>17</v>
      </c>
      <c r="F358" s="1" t="s">
        <v>1386</v>
      </c>
      <c r="G358" s="1" t="s">
        <v>1334</v>
      </c>
      <c r="H358" s="1" t="s">
        <v>19</v>
      </c>
      <c r="I358" s="11" t="s">
        <v>20</v>
      </c>
    </row>
    <row r="359" spans="1:9" x14ac:dyDescent="0.2">
      <c r="A359" s="1" t="s">
        <v>11</v>
      </c>
      <c r="B359" s="1" t="s">
        <v>24</v>
      </c>
      <c r="C359" s="1" t="s">
        <v>1830</v>
      </c>
      <c r="D359" s="1" t="s">
        <v>1383</v>
      </c>
      <c r="E359" s="1" t="s">
        <v>17</v>
      </c>
      <c r="F359" s="1" t="s">
        <v>1391</v>
      </c>
      <c r="G359" s="1" t="s">
        <v>1334</v>
      </c>
      <c r="H359" s="1" t="s">
        <v>19</v>
      </c>
      <c r="I359" s="11" t="s">
        <v>20</v>
      </c>
    </row>
    <row r="360" spans="1:9" x14ac:dyDescent="0.2">
      <c r="A360" s="1" t="s">
        <v>11</v>
      </c>
      <c r="B360" s="1" t="s">
        <v>24</v>
      </c>
      <c r="C360" s="1" t="s">
        <v>1831</v>
      </c>
      <c r="D360" s="1" t="s">
        <v>1383</v>
      </c>
      <c r="E360" s="1" t="s">
        <v>17</v>
      </c>
      <c r="F360" s="1" t="s">
        <v>1391</v>
      </c>
      <c r="G360" s="1" t="s">
        <v>1334</v>
      </c>
      <c r="H360" s="1" t="s">
        <v>19</v>
      </c>
      <c r="I360" s="11" t="s">
        <v>20</v>
      </c>
    </row>
    <row r="361" spans="1:9" x14ac:dyDescent="0.2">
      <c r="A361" s="1" t="s">
        <v>11</v>
      </c>
      <c r="B361" s="1" t="s">
        <v>24</v>
      </c>
      <c r="C361" s="1" t="s">
        <v>1832</v>
      </c>
      <c r="D361" s="1" t="s">
        <v>1383</v>
      </c>
      <c r="E361" s="1" t="s">
        <v>17</v>
      </c>
      <c r="F361" s="1" t="s">
        <v>1391</v>
      </c>
      <c r="G361" s="1" t="s">
        <v>1334</v>
      </c>
      <c r="H361" s="1" t="s">
        <v>19</v>
      </c>
      <c r="I361" s="11" t="s">
        <v>20</v>
      </c>
    </row>
    <row r="362" spans="1:9" x14ac:dyDescent="0.2">
      <c r="A362" s="1" t="s">
        <v>11</v>
      </c>
      <c r="B362" s="1" t="s">
        <v>24</v>
      </c>
      <c r="C362" s="1" t="s">
        <v>1833</v>
      </c>
      <c r="D362" s="1" t="s">
        <v>1383</v>
      </c>
      <c r="E362" s="1" t="s">
        <v>17</v>
      </c>
      <c r="F362" s="1" t="s">
        <v>1386</v>
      </c>
      <c r="G362" s="1" t="s">
        <v>1334</v>
      </c>
      <c r="H362" s="1" t="s">
        <v>19</v>
      </c>
      <c r="I362" s="11" t="s">
        <v>20</v>
      </c>
    </row>
    <row r="363" spans="1:9" x14ac:dyDescent="0.2">
      <c r="A363" s="1" t="s">
        <v>11</v>
      </c>
      <c r="B363" s="1" t="s">
        <v>24</v>
      </c>
      <c r="C363" s="1" t="s">
        <v>1834</v>
      </c>
      <c r="D363" s="1" t="s">
        <v>1395</v>
      </c>
      <c r="E363" s="1" t="s">
        <v>17</v>
      </c>
      <c r="F363" s="1" t="s">
        <v>1835</v>
      </c>
      <c r="G363" s="1" t="s">
        <v>1334</v>
      </c>
      <c r="H363" s="1" t="s">
        <v>19</v>
      </c>
      <c r="I363" s="11" t="s">
        <v>20</v>
      </c>
    </row>
    <row r="364" spans="1:9" x14ac:dyDescent="0.2">
      <c r="A364" s="1" t="s">
        <v>11</v>
      </c>
      <c r="B364" s="1" t="s">
        <v>24</v>
      </c>
      <c r="C364" s="1" t="s">
        <v>1836</v>
      </c>
      <c r="D364" s="1" t="s">
        <v>1395</v>
      </c>
      <c r="E364" s="1" t="s">
        <v>17</v>
      </c>
      <c r="F364" s="1" t="s">
        <v>1835</v>
      </c>
      <c r="G364" s="1" t="s">
        <v>1334</v>
      </c>
      <c r="H364" s="1" t="s">
        <v>19</v>
      </c>
      <c r="I364" s="11" t="s">
        <v>20</v>
      </c>
    </row>
    <row r="365" spans="1:9" x14ac:dyDescent="0.2">
      <c r="A365" s="1" t="s">
        <v>11</v>
      </c>
      <c r="B365" s="1" t="s">
        <v>24</v>
      </c>
      <c r="C365" s="1" t="s">
        <v>1837</v>
      </c>
      <c r="D365" s="1" t="s">
        <v>1395</v>
      </c>
      <c r="E365" s="1" t="s">
        <v>17</v>
      </c>
      <c r="F365" s="1" t="s">
        <v>1835</v>
      </c>
      <c r="G365" s="1" t="s">
        <v>1334</v>
      </c>
      <c r="H365" s="1" t="s">
        <v>19</v>
      </c>
      <c r="I365" s="11" t="s">
        <v>20</v>
      </c>
    </row>
    <row r="366" spans="1:9" x14ac:dyDescent="0.2">
      <c r="A366" s="1" t="s">
        <v>11</v>
      </c>
      <c r="B366" s="1" t="s">
        <v>24</v>
      </c>
      <c r="C366" s="1" t="s">
        <v>1838</v>
      </c>
      <c r="D366" s="1" t="s">
        <v>1395</v>
      </c>
      <c r="E366" s="1" t="s">
        <v>17</v>
      </c>
      <c r="F366" s="1" t="s">
        <v>1835</v>
      </c>
      <c r="G366" s="1" t="s">
        <v>1334</v>
      </c>
      <c r="H366" s="1" t="s">
        <v>19</v>
      </c>
      <c r="I366" s="11" t="s">
        <v>20</v>
      </c>
    </row>
    <row r="367" spans="1:9" x14ac:dyDescent="0.2">
      <c r="A367" s="1" t="s">
        <v>11</v>
      </c>
      <c r="B367" s="1" t="s">
        <v>24</v>
      </c>
      <c r="C367" s="1" t="s">
        <v>1839</v>
      </c>
      <c r="D367" s="1" t="s">
        <v>1395</v>
      </c>
      <c r="E367" s="1" t="s">
        <v>17</v>
      </c>
      <c r="F367" s="1" t="s">
        <v>1835</v>
      </c>
      <c r="G367" s="1" t="s">
        <v>1334</v>
      </c>
      <c r="H367" s="1" t="s">
        <v>19</v>
      </c>
      <c r="I367" s="11" t="s">
        <v>20</v>
      </c>
    </row>
    <row r="368" spans="1:9" x14ac:dyDescent="0.2">
      <c r="A368" s="1" t="s">
        <v>11</v>
      </c>
      <c r="B368" s="1" t="s">
        <v>24</v>
      </c>
      <c r="C368" s="1" t="s">
        <v>1840</v>
      </c>
      <c r="D368" s="1" t="s">
        <v>1395</v>
      </c>
      <c r="E368" s="1" t="s">
        <v>17</v>
      </c>
      <c r="F368" s="1" t="s">
        <v>1396</v>
      </c>
      <c r="G368" s="1" t="s">
        <v>1334</v>
      </c>
      <c r="H368" s="1" t="s">
        <v>19</v>
      </c>
      <c r="I368" s="11" t="s">
        <v>20</v>
      </c>
    </row>
    <row r="369" spans="1:9" x14ac:dyDescent="0.2">
      <c r="A369" s="1" t="s">
        <v>11</v>
      </c>
      <c r="B369" s="1" t="s">
        <v>24</v>
      </c>
      <c r="C369" s="1" t="s">
        <v>1841</v>
      </c>
      <c r="D369" s="1" t="s">
        <v>1395</v>
      </c>
      <c r="E369" s="1" t="s">
        <v>17</v>
      </c>
      <c r="F369" s="1" t="s">
        <v>1396</v>
      </c>
      <c r="G369" s="1" t="s">
        <v>1334</v>
      </c>
      <c r="H369" s="1" t="s">
        <v>19</v>
      </c>
      <c r="I369" s="11" t="s">
        <v>20</v>
      </c>
    </row>
    <row r="370" spans="1:9" x14ac:dyDescent="0.2">
      <c r="A370" s="1" t="s">
        <v>11</v>
      </c>
      <c r="B370" s="1" t="s">
        <v>24</v>
      </c>
      <c r="C370" s="1" t="s">
        <v>1842</v>
      </c>
      <c r="D370" s="1" t="s">
        <v>1395</v>
      </c>
      <c r="E370" s="1" t="s">
        <v>17</v>
      </c>
      <c r="F370" s="1" t="s">
        <v>1396</v>
      </c>
      <c r="G370" s="1" t="s">
        <v>1334</v>
      </c>
      <c r="H370" s="1" t="s">
        <v>19</v>
      </c>
      <c r="I370" s="11" t="s">
        <v>20</v>
      </c>
    </row>
    <row r="371" spans="1:9" x14ac:dyDescent="0.2">
      <c r="A371" s="1" t="s">
        <v>11</v>
      </c>
      <c r="B371" s="1" t="s">
        <v>24</v>
      </c>
      <c r="C371" s="1" t="s">
        <v>1843</v>
      </c>
      <c r="D371" s="1" t="s">
        <v>1398</v>
      </c>
      <c r="E371" s="1" t="s">
        <v>166</v>
      </c>
      <c r="F371" s="1" t="s">
        <v>1844</v>
      </c>
      <c r="G371" s="1" t="s">
        <v>1334</v>
      </c>
      <c r="H371" s="1" t="s">
        <v>395</v>
      </c>
      <c r="I371" s="11" t="s">
        <v>20</v>
      </c>
    </row>
    <row r="372" spans="1:9" x14ac:dyDescent="0.2">
      <c r="A372" s="1" t="s">
        <v>11</v>
      </c>
      <c r="B372" s="1" t="s">
        <v>24</v>
      </c>
      <c r="C372" s="1" t="s">
        <v>1845</v>
      </c>
      <c r="D372" s="1" t="s">
        <v>1401</v>
      </c>
      <c r="E372" s="1" t="s">
        <v>17</v>
      </c>
      <c r="F372" s="1" t="s">
        <v>1405</v>
      </c>
      <c r="G372" s="1" t="s">
        <v>1403</v>
      </c>
      <c r="H372" s="1" t="s">
        <v>19</v>
      </c>
      <c r="I372" s="11" t="s">
        <v>20</v>
      </c>
    </row>
    <row r="373" spans="1:9" x14ac:dyDescent="0.2">
      <c r="A373" s="1" t="s">
        <v>11</v>
      </c>
      <c r="B373" s="1" t="s">
        <v>24</v>
      </c>
      <c r="C373" s="1" t="s">
        <v>1846</v>
      </c>
      <c r="D373" s="1" t="s">
        <v>1401</v>
      </c>
      <c r="E373" s="1" t="s">
        <v>17</v>
      </c>
      <c r="F373" s="1" t="s">
        <v>1405</v>
      </c>
      <c r="G373" s="1" t="s">
        <v>1403</v>
      </c>
      <c r="H373" s="1" t="s">
        <v>19</v>
      </c>
      <c r="I373" s="11" t="s">
        <v>20</v>
      </c>
    </row>
    <row r="374" spans="1:9" x14ac:dyDescent="0.2">
      <c r="A374" s="1" t="s">
        <v>11</v>
      </c>
      <c r="B374" s="1" t="s">
        <v>24</v>
      </c>
      <c r="C374" s="1" t="s">
        <v>1847</v>
      </c>
      <c r="D374" s="1" t="s">
        <v>1848</v>
      </c>
      <c r="E374" s="1" t="s">
        <v>258</v>
      </c>
      <c r="F374" s="1" t="s">
        <v>1640</v>
      </c>
      <c r="G374" s="1" t="s">
        <v>1403</v>
      </c>
      <c r="H374" s="1" t="s">
        <v>167</v>
      </c>
      <c r="I374" s="11" t="s">
        <v>20</v>
      </c>
    </row>
    <row r="375" spans="1:9" x14ac:dyDescent="0.2">
      <c r="A375" s="1" t="s">
        <v>11</v>
      </c>
      <c r="B375" s="1" t="s">
        <v>24</v>
      </c>
      <c r="C375" s="1" t="s">
        <v>1849</v>
      </c>
      <c r="D375" s="1" t="s">
        <v>1848</v>
      </c>
      <c r="E375" s="1" t="s">
        <v>258</v>
      </c>
      <c r="F375" s="1" t="s">
        <v>1640</v>
      </c>
      <c r="G375" s="1" t="s">
        <v>1403</v>
      </c>
      <c r="H375" s="1" t="s">
        <v>167</v>
      </c>
      <c r="I375" s="11" t="s">
        <v>20</v>
      </c>
    </row>
    <row r="376" spans="1:9" x14ac:dyDescent="0.2">
      <c r="A376" s="1" t="s">
        <v>11</v>
      </c>
      <c r="B376" s="1" t="s">
        <v>24</v>
      </c>
      <c r="C376" s="1" t="s">
        <v>1850</v>
      </c>
      <c r="D376" s="1" t="s">
        <v>1848</v>
      </c>
      <c r="E376" s="1" t="s">
        <v>258</v>
      </c>
      <c r="F376" s="1" t="s">
        <v>1640</v>
      </c>
      <c r="G376" s="1" t="s">
        <v>1403</v>
      </c>
      <c r="H376" s="1" t="s">
        <v>167</v>
      </c>
      <c r="I376" s="11" t="s">
        <v>20</v>
      </c>
    </row>
    <row r="377" spans="1:9" x14ac:dyDescent="0.2">
      <c r="A377" s="1" t="s">
        <v>11</v>
      </c>
      <c r="B377" s="1" t="s">
        <v>24</v>
      </c>
      <c r="C377" s="1" t="s">
        <v>1851</v>
      </c>
      <c r="D377" s="1" t="s">
        <v>1848</v>
      </c>
      <c r="E377" s="1" t="s">
        <v>258</v>
      </c>
      <c r="F377" s="1" t="s">
        <v>1640</v>
      </c>
      <c r="G377" s="1" t="s">
        <v>1403</v>
      </c>
      <c r="H377" s="1" t="s">
        <v>167</v>
      </c>
      <c r="I377" s="11" t="s">
        <v>20</v>
      </c>
    </row>
    <row r="378" spans="1:9" x14ac:dyDescent="0.2">
      <c r="A378" s="1" t="s">
        <v>11</v>
      </c>
      <c r="B378" s="1" t="s">
        <v>24</v>
      </c>
      <c r="C378" s="1" t="s">
        <v>1852</v>
      </c>
      <c r="D378" s="1" t="s">
        <v>1853</v>
      </c>
      <c r="E378" s="1" t="s">
        <v>194</v>
      </c>
      <c r="F378" s="1" t="s">
        <v>1414</v>
      </c>
      <c r="G378" s="1" t="s">
        <v>1403</v>
      </c>
      <c r="H378" s="1" t="s">
        <v>167</v>
      </c>
      <c r="I378" s="11" t="s">
        <v>20</v>
      </c>
    </row>
    <row r="379" spans="1:9" x14ac:dyDescent="0.2">
      <c r="A379" s="1" t="s">
        <v>11</v>
      </c>
      <c r="B379" s="1" t="s">
        <v>24</v>
      </c>
      <c r="C379" s="1" t="s">
        <v>1854</v>
      </c>
      <c r="D379" s="1" t="s">
        <v>1853</v>
      </c>
      <c r="E379" s="1" t="s">
        <v>194</v>
      </c>
      <c r="F379" s="1" t="s">
        <v>1414</v>
      </c>
      <c r="G379" s="1" t="s">
        <v>1403</v>
      </c>
      <c r="H379" s="1" t="s">
        <v>167</v>
      </c>
      <c r="I379" s="11" t="s">
        <v>20</v>
      </c>
    </row>
    <row r="380" spans="1:9" x14ac:dyDescent="0.2">
      <c r="A380" s="1" t="s">
        <v>11</v>
      </c>
      <c r="B380" s="1" t="s">
        <v>24</v>
      </c>
      <c r="C380" s="1" t="s">
        <v>1855</v>
      </c>
      <c r="D380" s="1" t="s">
        <v>1853</v>
      </c>
      <c r="E380" s="1" t="s">
        <v>194</v>
      </c>
      <c r="F380" s="1" t="s">
        <v>1414</v>
      </c>
      <c r="G380" s="1" t="s">
        <v>1403</v>
      </c>
      <c r="H380" s="1" t="s">
        <v>167</v>
      </c>
      <c r="I380" s="11" t="s">
        <v>20</v>
      </c>
    </row>
    <row r="381" spans="1:9" x14ac:dyDescent="0.2">
      <c r="A381" s="1" t="s">
        <v>11</v>
      </c>
      <c r="B381" s="1" t="s">
        <v>24</v>
      </c>
      <c r="C381" s="1" t="s">
        <v>1856</v>
      </c>
      <c r="D381" s="1" t="s">
        <v>1853</v>
      </c>
      <c r="E381" s="1" t="s">
        <v>194</v>
      </c>
      <c r="F381" s="1" t="s">
        <v>1414</v>
      </c>
      <c r="G381" s="1" t="s">
        <v>1403</v>
      </c>
      <c r="H381" s="1" t="s">
        <v>167</v>
      </c>
      <c r="I381" s="11" t="s">
        <v>20</v>
      </c>
    </row>
    <row r="382" spans="1:9" x14ac:dyDescent="0.2">
      <c r="A382" s="1" t="s">
        <v>11</v>
      </c>
      <c r="B382" s="1" t="s">
        <v>24</v>
      </c>
      <c r="C382" s="1" t="s">
        <v>1857</v>
      </c>
      <c r="D382" s="1" t="s">
        <v>1853</v>
      </c>
      <c r="E382" s="1" t="s">
        <v>194</v>
      </c>
      <c r="F382" s="1" t="s">
        <v>1414</v>
      </c>
      <c r="G382" s="1" t="s">
        <v>1403</v>
      </c>
      <c r="H382" s="1" t="s">
        <v>167</v>
      </c>
      <c r="I382" s="11" t="s">
        <v>20</v>
      </c>
    </row>
    <row r="383" spans="1:9" x14ac:dyDescent="0.2">
      <c r="A383" s="1" t="s">
        <v>11</v>
      </c>
      <c r="B383" s="1" t="s">
        <v>24</v>
      </c>
      <c r="C383" s="1" t="s">
        <v>1858</v>
      </c>
      <c r="D383" s="1" t="s">
        <v>1853</v>
      </c>
      <c r="E383" s="1" t="s">
        <v>17</v>
      </c>
      <c r="F383" s="1" t="s">
        <v>1799</v>
      </c>
      <c r="G383" s="1" t="s">
        <v>1403</v>
      </c>
      <c r="H383" s="1" t="s">
        <v>19</v>
      </c>
      <c r="I383" s="11" t="s">
        <v>20</v>
      </c>
    </row>
    <row r="384" spans="1:9" x14ac:dyDescent="0.2">
      <c r="A384" s="1" t="s">
        <v>11</v>
      </c>
      <c r="B384" s="1" t="s">
        <v>24</v>
      </c>
      <c r="C384" s="1" t="s">
        <v>1859</v>
      </c>
      <c r="D384" s="1" t="s">
        <v>1853</v>
      </c>
      <c r="E384" s="1" t="s">
        <v>17</v>
      </c>
      <c r="F384" s="1" t="s">
        <v>1799</v>
      </c>
      <c r="G384" s="1" t="s">
        <v>1403</v>
      </c>
      <c r="H384" s="1" t="s">
        <v>19</v>
      </c>
      <c r="I384" s="11" t="s">
        <v>20</v>
      </c>
    </row>
    <row r="385" spans="1:9" x14ac:dyDescent="0.2">
      <c r="A385" s="1" t="s">
        <v>11</v>
      </c>
      <c r="B385" s="1" t="s">
        <v>24</v>
      </c>
      <c r="C385" s="1" t="s">
        <v>1860</v>
      </c>
      <c r="D385" s="1" t="s">
        <v>1853</v>
      </c>
      <c r="E385" s="1" t="s">
        <v>17</v>
      </c>
      <c r="F385" s="1" t="s">
        <v>1799</v>
      </c>
      <c r="G385" s="1" t="s">
        <v>1403</v>
      </c>
      <c r="H385" s="1" t="s">
        <v>19</v>
      </c>
      <c r="I385" s="11" t="s">
        <v>20</v>
      </c>
    </row>
    <row r="386" spans="1:9" x14ac:dyDescent="0.2">
      <c r="A386" s="1" t="s">
        <v>11</v>
      </c>
      <c r="B386" s="1" t="s">
        <v>24</v>
      </c>
      <c r="C386" s="1" t="s">
        <v>1861</v>
      </c>
      <c r="D386" s="1" t="s">
        <v>1853</v>
      </c>
      <c r="E386" s="1" t="s">
        <v>17</v>
      </c>
      <c r="F386" s="1" t="s">
        <v>1799</v>
      </c>
      <c r="G386" s="1" t="s">
        <v>1403</v>
      </c>
      <c r="H386" s="1" t="s">
        <v>19</v>
      </c>
      <c r="I386" s="11" t="s">
        <v>20</v>
      </c>
    </row>
    <row r="387" spans="1:9" x14ac:dyDescent="0.2">
      <c r="A387" s="1" t="s">
        <v>11</v>
      </c>
      <c r="B387" s="1" t="s">
        <v>24</v>
      </c>
      <c r="C387" s="1" t="s">
        <v>1862</v>
      </c>
      <c r="D387" s="1" t="s">
        <v>1407</v>
      </c>
      <c r="E387" s="1" t="s">
        <v>1144</v>
      </c>
      <c r="F387" s="1" t="s">
        <v>1408</v>
      </c>
      <c r="G387" s="1" t="s">
        <v>1403</v>
      </c>
      <c r="H387" s="1" t="s">
        <v>329</v>
      </c>
      <c r="I387" s="11" t="s">
        <v>20</v>
      </c>
    </row>
    <row r="388" spans="1:9" x14ac:dyDescent="0.2">
      <c r="A388" s="1" t="s">
        <v>11</v>
      </c>
      <c r="B388" s="1" t="s">
        <v>24</v>
      </c>
      <c r="C388" s="1" t="s">
        <v>1863</v>
      </c>
      <c r="D388" s="1" t="s">
        <v>1407</v>
      </c>
      <c r="E388" s="1" t="s">
        <v>1144</v>
      </c>
      <c r="F388" s="1" t="s">
        <v>1408</v>
      </c>
      <c r="G388" s="1" t="s">
        <v>1403</v>
      </c>
      <c r="H388" s="1" t="s">
        <v>329</v>
      </c>
      <c r="I388" s="11" t="s">
        <v>20</v>
      </c>
    </row>
    <row r="389" spans="1:9" x14ac:dyDescent="0.2">
      <c r="A389" s="1" t="s">
        <v>11</v>
      </c>
      <c r="B389" s="1" t="s">
        <v>24</v>
      </c>
      <c r="C389" s="1" t="s">
        <v>1864</v>
      </c>
      <c r="D389" s="1" t="s">
        <v>1407</v>
      </c>
      <c r="E389" s="1" t="s">
        <v>1144</v>
      </c>
      <c r="F389" s="1" t="s">
        <v>1408</v>
      </c>
      <c r="G389" s="1" t="s">
        <v>1403</v>
      </c>
      <c r="H389" s="1" t="s">
        <v>329</v>
      </c>
      <c r="I389" s="11" t="s">
        <v>20</v>
      </c>
    </row>
    <row r="390" spans="1:9" x14ac:dyDescent="0.2">
      <c r="A390" s="1" t="s">
        <v>11</v>
      </c>
      <c r="B390" s="1" t="s">
        <v>24</v>
      </c>
      <c r="C390" s="1" t="s">
        <v>1865</v>
      </c>
      <c r="D390" s="1" t="s">
        <v>1866</v>
      </c>
      <c r="E390" s="1" t="s">
        <v>17</v>
      </c>
      <c r="F390" s="1" t="s">
        <v>1601</v>
      </c>
      <c r="G390" s="1" t="s">
        <v>1403</v>
      </c>
      <c r="H390" s="1" t="s">
        <v>19</v>
      </c>
      <c r="I390" s="11" t="s">
        <v>20</v>
      </c>
    </row>
    <row r="391" spans="1:9" x14ac:dyDescent="0.2">
      <c r="A391" s="1" t="s">
        <v>11</v>
      </c>
      <c r="B391" s="1" t="s">
        <v>24</v>
      </c>
      <c r="C391" s="1" t="s">
        <v>1867</v>
      </c>
      <c r="D391" s="1" t="s">
        <v>1866</v>
      </c>
      <c r="E391" s="1" t="s">
        <v>17</v>
      </c>
      <c r="F391" s="1" t="s">
        <v>1601</v>
      </c>
      <c r="G391" s="1" t="s">
        <v>1403</v>
      </c>
      <c r="H391" s="1" t="s">
        <v>19</v>
      </c>
      <c r="I391" s="11" t="s">
        <v>20</v>
      </c>
    </row>
    <row r="392" spans="1:9" x14ac:dyDescent="0.2">
      <c r="A392" s="1" t="s">
        <v>11</v>
      </c>
      <c r="B392" s="1" t="s">
        <v>24</v>
      </c>
      <c r="C392" s="1" t="s">
        <v>1868</v>
      </c>
      <c r="D392" s="1" t="s">
        <v>1866</v>
      </c>
      <c r="E392" s="1" t="s">
        <v>17</v>
      </c>
      <c r="F392" s="1" t="s">
        <v>1601</v>
      </c>
      <c r="G392" s="1" t="s">
        <v>1403</v>
      </c>
      <c r="H392" s="1" t="s">
        <v>19</v>
      </c>
      <c r="I392" s="11" t="s">
        <v>20</v>
      </c>
    </row>
    <row r="393" spans="1:9" x14ac:dyDescent="0.2">
      <c r="A393" s="1" t="s">
        <v>11</v>
      </c>
      <c r="B393" s="1" t="s">
        <v>24</v>
      </c>
      <c r="C393" s="1" t="s">
        <v>1869</v>
      </c>
      <c r="D393" s="1" t="s">
        <v>1866</v>
      </c>
      <c r="E393" s="1" t="s">
        <v>76</v>
      </c>
      <c r="F393" s="1" t="s">
        <v>1799</v>
      </c>
      <c r="G393" s="1" t="s">
        <v>1403</v>
      </c>
      <c r="H393" s="1" t="s">
        <v>167</v>
      </c>
      <c r="I393" s="11" t="s">
        <v>20</v>
      </c>
    </row>
    <row r="394" spans="1:9" x14ac:dyDescent="0.2">
      <c r="A394" s="1" t="s">
        <v>11</v>
      </c>
      <c r="B394" s="1" t="s">
        <v>24</v>
      </c>
      <c r="C394" s="1" t="s">
        <v>1870</v>
      </c>
      <c r="D394" s="1" t="s">
        <v>1866</v>
      </c>
      <c r="E394" s="1" t="s">
        <v>76</v>
      </c>
      <c r="F394" s="1" t="s">
        <v>1799</v>
      </c>
      <c r="G394" s="1" t="s">
        <v>1403</v>
      </c>
      <c r="H394" s="1" t="s">
        <v>167</v>
      </c>
      <c r="I394" s="11" t="s">
        <v>20</v>
      </c>
    </row>
    <row r="395" spans="1:9" x14ac:dyDescent="0.2">
      <c r="A395" s="1" t="s">
        <v>11</v>
      </c>
      <c r="B395" s="1" t="s">
        <v>24</v>
      </c>
      <c r="C395" s="1" t="s">
        <v>1871</v>
      </c>
      <c r="D395" s="1" t="s">
        <v>1405</v>
      </c>
      <c r="E395" s="1" t="s">
        <v>17</v>
      </c>
      <c r="F395" s="1" t="s">
        <v>1657</v>
      </c>
      <c r="G395" s="1" t="s">
        <v>1403</v>
      </c>
      <c r="H395" s="1" t="s">
        <v>19</v>
      </c>
      <c r="I395" s="11" t="s">
        <v>20</v>
      </c>
    </row>
    <row r="396" spans="1:9" x14ac:dyDescent="0.2">
      <c r="A396" s="1" t="s">
        <v>11</v>
      </c>
      <c r="B396" s="1" t="s">
        <v>24</v>
      </c>
      <c r="C396" s="1" t="s">
        <v>1872</v>
      </c>
      <c r="D396" s="1" t="s">
        <v>1405</v>
      </c>
      <c r="E396" s="1" t="s">
        <v>17</v>
      </c>
      <c r="F396" s="1" t="s">
        <v>1657</v>
      </c>
      <c r="G396" s="1" t="s">
        <v>1403</v>
      </c>
      <c r="H396" s="1" t="s">
        <v>19</v>
      </c>
      <c r="I396" s="11" t="s">
        <v>20</v>
      </c>
    </row>
    <row r="397" spans="1:9" x14ac:dyDescent="0.2">
      <c r="A397" s="1" t="s">
        <v>11</v>
      </c>
      <c r="B397" s="1" t="s">
        <v>24</v>
      </c>
      <c r="C397" s="1" t="s">
        <v>1873</v>
      </c>
      <c r="D397" s="1" t="s">
        <v>1405</v>
      </c>
      <c r="E397" s="1" t="s">
        <v>17</v>
      </c>
      <c r="F397" s="1" t="s">
        <v>1657</v>
      </c>
      <c r="G397" s="1" t="s">
        <v>1403</v>
      </c>
      <c r="H397" s="1" t="s">
        <v>19</v>
      </c>
      <c r="I397" s="11" t="s">
        <v>20</v>
      </c>
    </row>
    <row r="398" spans="1:9" x14ac:dyDescent="0.2">
      <c r="A398" s="1" t="s">
        <v>11</v>
      </c>
      <c r="B398" s="1" t="s">
        <v>24</v>
      </c>
      <c r="C398" s="1" t="s">
        <v>1874</v>
      </c>
      <c r="D398" s="1" t="s">
        <v>1405</v>
      </c>
      <c r="E398" s="1" t="s">
        <v>17</v>
      </c>
      <c r="F398" s="1" t="s">
        <v>1657</v>
      </c>
      <c r="G398" s="1" t="s">
        <v>1403</v>
      </c>
      <c r="H398" s="1" t="s">
        <v>19</v>
      </c>
      <c r="I398" s="11" t="s">
        <v>20</v>
      </c>
    </row>
    <row r="399" spans="1:9" x14ac:dyDescent="0.2">
      <c r="A399" s="1" t="s">
        <v>11</v>
      </c>
      <c r="B399" s="1" t="s">
        <v>24</v>
      </c>
      <c r="C399" s="1" t="s">
        <v>1875</v>
      </c>
      <c r="D399" s="1" t="s">
        <v>1411</v>
      </c>
      <c r="E399" s="1" t="s">
        <v>17</v>
      </c>
      <c r="F399" s="1" t="s">
        <v>1412</v>
      </c>
      <c r="G399" s="1" t="s">
        <v>1403</v>
      </c>
      <c r="H399" s="1" t="s">
        <v>19</v>
      </c>
      <c r="I399" s="11" t="s">
        <v>20</v>
      </c>
    </row>
    <row r="400" spans="1:9" x14ac:dyDescent="0.2">
      <c r="A400" s="1" t="s">
        <v>11</v>
      </c>
      <c r="B400" s="1" t="s">
        <v>24</v>
      </c>
      <c r="C400" s="1" t="s">
        <v>1876</v>
      </c>
      <c r="D400" s="1" t="s">
        <v>1414</v>
      </c>
      <c r="E400" s="1" t="s">
        <v>17</v>
      </c>
      <c r="F400" s="1" t="s">
        <v>1415</v>
      </c>
      <c r="G400" s="1" t="s">
        <v>1403</v>
      </c>
      <c r="H400" s="1" t="s">
        <v>19</v>
      </c>
      <c r="I400" s="11" t="s">
        <v>20</v>
      </c>
    </row>
    <row r="401" spans="1:9" x14ac:dyDescent="0.2">
      <c r="A401" s="1" t="s">
        <v>11</v>
      </c>
      <c r="B401" s="1" t="s">
        <v>24</v>
      </c>
      <c r="C401" s="1" t="s">
        <v>1877</v>
      </c>
      <c r="D401" s="1" t="s">
        <v>1653</v>
      </c>
      <c r="E401" s="1" t="s">
        <v>17</v>
      </c>
      <c r="F401" s="1" t="s">
        <v>1418</v>
      </c>
      <c r="G401" s="1" t="s">
        <v>1403</v>
      </c>
      <c r="H401" s="1" t="s">
        <v>19</v>
      </c>
      <c r="I401" s="11" t="s">
        <v>20</v>
      </c>
    </row>
    <row r="402" spans="1:9" x14ac:dyDescent="0.2">
      <c r="A402" s="1" t="s">
        <v>11</v>
      </c>
      <c r="B402" s="1" t="s">
        <v>24</v>
      </c>
      <c r="C402" s="1" t="s">
        <v>1878</v>
      </c>
      <c r="D402" s="1" t="s">
        <v>1653</v>
      </c>
      <c r="E402" s="1" t="s">
        <v>17</v>
      </c>
      <c r="F402" s="1" t="s">
        <v>1418</v>
      </c>
      <c r="G402" s="1" t="s">
        <v>1403</v>
      </c>
      <c r="H402" s="1" t="s">
        <v>19</v>
      </c>
      <c r="I402" s="11" t="s">
        <v>20</v>
      </c>
    </row>
    <row r="403" spans="1:9" x14ac:dyDescent="0.2">
      <c r="A403" s="1" t="s">
        <v>11</v>
      </c>
      <c r="B403" s="1" t="s">
        <v>24</v>
      </c>
      <c r="C403" s="1" t="s">
        <v>1879</v>
      </c>
      <c r="D403" s="1" t="s">
        <v>1417</v>
      </c>
      <c r="E403" s="1" t="s">
        <v>17</v>
      </c>
      <c r="F403" s="1" t="s">
        <v>1418</v>
      </c>
      <c r="G403" s="1" t="s">
        <v>1403</v>
      </c>
      <c r="H403" s="1" t="s">
        <v>19</v>
      </c>
      <c r="I403" s="11" t="s">
        <v>20</v>
      </c>
    </row>
    <row r="404" spans="1:9" x14ac:dyDescent="0.2">
      <c r="A404" s="1" t="s">
        <v>11</v>
      </c>
      <c r="B404" s="1" t="s">
        <v>24</v>
      </c>
      <c r="C404" s="1" t="s">
        <v>1880</v>
      </c>
      <c r="D404" s="1" t="s">
        <v>1417</v>
      </c>
      <c r="E404" s="1" t="s">
        <v>17</v>
      </c>
      <c r="F404" s="1" t="s">
        <v>1418</v>
      </c>
      <c r="G404" s="1" t="s">
        <v>1403</v>
      </c>
      <c r="H404" s="1" t="s">
        <v>19</v>
      </c>
      <c r="I404" s="11" t="s">
        <v>20</v>
      </c>
    </row>
    <row r="405" spans="1:9" x14ac:dyDescent="0.2">
      <c r="A405" s="1" t="s">
        <v>11</v>
      </c>
      <c r="B405" s="1" t="s">
        <v>24</v>
      </c>
      <c r="C405" s="1" t="s">
        <v>1881</v>
      </c>
      <c r="D405" s="1" t="s">
        <v>1424</v>
      </c>
      <c r="E405" s="1" t="s">
        <v>17</v>
      </c>
      <c r="F405" s="1" t="s">
        <v>1425</v>
      </c>
      <c r="G405" s="1" t="s">
        <v>1403</v>
      </c>
      <c r="H405" s="1" t="s">
        <v>167</v>
      </c>
      <c r="I405" s="11" t="s">
        <v>20</v>
      </c>
    </row>
    <row r="406" spans="1:9" x14ac:dyDescent="0.2">
      <c r="A406" s="1" t="s">
        <v>11</v>
      </c>
      <c r="B406" s="1" t="s">
        <v>24</v>
      </c>
      <c r="C406" s="1" t="s">
        <v>1882</v>
      </c>
      <c r="D406" s="1" t="s">
        <v>1424</v>
      </c>
      <c r="E406" s="1" t="s">
        <v>17</v>
      </c>
      <c r="F406" s="1" t="s">
        <v>1425</v>
      </c>
      <c r="G406" s="1" t="s">
        <v>1403</v>
      </c>
      <c r="H406" s="1" t="s">
        <v>167</v>
      </c>
      <c r="I406" s="11" t="s">
        <v>20</v>
      </c>
    </row>
    <row r="407" spans="1:9" x14ac:dyDescent="0.2">
      <c r="A407" s="1" t="s">
        <v>11</v>
      </c>
      <c r="B407" s="1" t="s">
        <v>24</v>
      </c>
      <c r="C407" s="1" t="s">
        <v>1883</v>
      </c>
      <c r="D407" s="1" t="s">
        <v>1428</v>
      </c>
      <c r="E407" s="1" t="s">
        <v>17</v>
      </c>
      <c r="F407" s="1" t="s">
        <v>1298</v>
      </c>
      <c r="G407" s="1" t="s">
        <v>1403</v>
      </c>
      <c r="H407" s="1" t="s">
        <v>19</v>
      </c>
      <c r="I407" s="11" t="s">
        <v>20</v>
      </c>
    </row>
    <row r="408" spans="1:9" x14ac:dyDescent="0.2">
      <c r="A408" s="1" t="s">
        <v>11</v>
      </c>
      <c r="B408" s="1" t="s">
        <v>24</v>
      </c>
      <c r="C408" s="1" t="s">
        <v>1884</v>
      </c>
      <c r="D408" s="1" t="s">
        <v>1428</v>
      </c>
      <c r="E408" s="1" t="s">
        <v>17</v>
      </c>
      <c r="F408" s="1" t="s">
        <v>1440</v>
      </c>
      <c r="G408" s="1" t="s">
        <v>1403</v>
      </c>
      <c r="H408" s="1" t="s">
        <v>19</v>
      </c>
      <c r="I408" s="11" t="s">
        <v>20</v>
      </c>
    </row>
    <row r="409" spans="1:9" x14ac:dyDescent="0.2">
      <c r="A409" s="1" t="s">
        <v>11</v>
      </c>
      <c r="B409" s="1" t="s">
        <v>24</v>
      </c>
      <c r="C409" s="1" t="s">
        <v>1885</v>
      </c>
      <c r="D409" s="1" t="s">
        <v>1428</v>
      </c>
      <c r="E409" s="1" t="s">
        <v>17</v>
      </c>
      <c r="F409" s="1" t="s">
        <v>1440</v>
      </c>
      <c r="G409" s="1" t="s">
        <v>1403</v>
      </c>
      <c r="H409" s="1" t="s">
        <v>19</v>
      </c>
      <c r="I409" s="11" t="s">
        <v>20</v>
      </c>
    </row>
    <row r="410" spans="1:9" x14ac:dyDescent="0.2">
      <c r="A410" s="1" t="s">
        <v>11</v>
      </c>
      <c r="B410" s="1" t="s">
        <v>24</v>
      </c>
      <c r="C410" s="1" t="s">
        <v>1886</v>
      </c>
      <c r="D410" s="1" t="s">
        <v>1428</v>
      </c>
      <c r="E410" s="1" t="s">
        <v>17</v>
      </c>
      <c r="F410" s="1" t="s">
        <v>1440</v>
      </c>
      <c r="G410" s="1" t="s">
        <v>1403</v>
      </c>
      <c r="H410" s="1" t="s">
        <v>19</v>
      </c>
      <c r="I410" s="11" t="s">
        <v>20</v>
      </c>
    </row>
    <row r="411" spans="1:9" x14ac:dyDescent="0.2">
      <c r="A411" s="1" t="s">
        <v>11</v>
      </c>
      <c r="B411" s="1" t="s">
        <v>24</v>
      </c>
      <c r="C411" s="1" t="s">
        <v>1887</v>
      </c>
      <c r="D411" s="1" t="s">
        <v>1260</v>
      </c>
      <c r="E411" s="1" t="s">
        <v>17</v>
      </c>
      <c r="F411" s="1" t="s">
        <v>1415</v>
      </c>
      <c r="G411" s="1" t="s">
        <v>1403</v>
      </c>
      <c r="H411" s="1" t="s">
        <v>19</v>
      </c>
      <c r="I411" s="11" t="s">
        <v>20</v>
      </c>
    </row>
    <row r="412" spans="1:9" x14ac:dyDescent="0.2">
      <c r="A412" s="1" t="s">
        <v>11</v>
      </c>
      <c r="B412" s="1" t="s">
        <v>24</v>
      </c>
      <c r="C412" s="1" t="s">
        <v>1888</v>
      </c>
      <c r="D412" s="1" t="s">
        <v>1260</v>
      </c>
      <c r="E412" s="1" t="s">
        <v>17</v>
      </c>
      <c r="F412" s="1" t="s">
        <v>1415</v>
      </c>
      <c r="G412" s="1" t="s">
        <v>1403</v>
      </c>
      <c r="H412" s="1" t="s">
        <v>19</v>
      </c>
      <c r="I412" s="11" t="s">
        <v>20</v>
      </c>
    </row>
    <row r="413" spans="1:9" x14ac:dyDescent="0.2">
      <c r="A413" s="1" t="s">
        <v>11</v>
      </c>
      <c r="B413" s="1" t="s">
        <v>24</v>
      </c>
      <c r="C413" s="1" t="s">
        <v>1889</v>
      </c>
      <c r="D413" s="1" t="s">
        <v>1433</v>
      </c>
      <c r="E413" s="1" t="s">
        <v>17</v>
      </c>
      <c r="F413" s="1" t="s">
        <v>1418</v>
      </c>
      <c r="G413" s="1" t="s">
        <v>1403</v>
      </c>
      <c r="H413" s="1" t="s">
        <v>19</v>
      </c>
      <c r="I413" s="11" t="s">
        <v>20</v>
      </c>
    </row>
    <row r="414" spans="1:9" x14ac:dyDescent="0.2">
      <c r="A414" s="1" t="s">
        <v>11</v>
      </c>
      <c r="B414" s="1" t="s">
        <v>24</v>
      </c>
      <c r="C414" s="1" t="s">
        <v>1890</v>
      </c>
      <c r="D414" s="1" t="s">
        <v>1433</v>
      </c>
      <c r="E414" s="1" t="s">
        <v>17</v>
      </c>
      <c r="F414" s="1" t="s">
        <v>1418</v>
      </c>
      <c r="G414" s="1" t="s">
        <v>1403</v>
      </c>
      <c r="H414" s="1" t="s">
        <v>19</v>
      </c>
      <c r="I414" s="11" t="s">
        <v>20</v>
      </c>
    </row>
    <row r="415" spans="1:9" x14ac:dyDescent="0.2">
      <c r="A415" s="1" t="s">
        <v>11</v>
      </c>
      <c r="B415" s="1" t="s">
        <v>24</v>
      </c>
      <c r="C415" s="1" t="s">
        <v>1891</v>
      </c>
      <c r="D415" s="1" t="s">
        <v>1433</v>
      </c>
      <c r="E415" s="1" t="s">
        <v>17</v>
      </c>
      <c r="F415" s="1" t="s">
        <v>1418</v>
      </c>
      <c r="G415" s="1" t="s">
        <v>1403</v>
      </c>
      <c r="H415" s="1" t="s">
        <v>19</v>
      </c>
      <c r="I415" s="11" t="s">
        <v>20</v>
      </c>
    </row>
    <row r="416" spans="1:9" x14ac:dyDescent="0.2">
      <c r="A416" s="1" t="s">
        <v>11</v>
      </c>
      <c r="B416" s="1" t="s">
        <v>24</v>
      </c>
      <c r="C416" s="1" t="s">
        <v>1892</v>
      </c>
      <c r="D416" s="1" t="s">
        <v>1893</v>
      </c>
      <c r="E416" s="1" t="s">
        <v>17</v>
      </c>
      <c r="F416" s="1" t="s">
        <v>1298</v>
      </c>
      <c r="G416" s="1" t="s">
        <v>1403</v>
      </c>
      <c r="H416" s="1" t="s">
        <v>19</v>
      </c>
      <c r="I416" s="11" t="s">
        <v>20</v>
      </c>
    </row>
    <row r="417" spans="1:9" x14ac:dyDescent="0.2">
      <c r="A417" s="1" t="s">
        <v>11</v>
      </c>
      <c r="B417" s="1" t="s">
        <v>24</v>
      </c>
      <c r="C417" s="1" t="s">
        <v>1894</v>
      </c>
      <c r="D417" s="1" t="s">
        <v>1893</v>
      </c>
      <c r="E417" s="1" t="s">
        <v>17</v>
      </c>
      <c r="F417" s="1" t="s">
        <v>1298</v>
      </c>
      <c r="G417" s="1" t="s">
        <v>1403</v>
      </c>
      <c r="H417" s="1" t="s">
        <v>19</v>
      </c>
      <c r="I417" s="11" t="s">
        <v>20</v>
      </c>
    </row>
    <row r="418" spans="1:9" x14ac:dyDescent="0.2">
      <c r="A418" s="1" t="s">
        <v>11</v>
      </c>
      <c r="B418" s="1" t="s">
        <v>24</v>
      </c>
      <c r="C418" s="1" t="s">
        <v>1895</v>
      </c>
      <c r="D418" s="1" t="s">
        <v>1893</v>
      </c>
      <c r="E418" s="1" t="s">
        <v>17</v>
      </c>
      <c r="F418" s="1" t="s">
        <v>1298</v>
      </c>
      <c r="G418" s="1" t="s">
        <v>1403</v>
      </c>
      <c r="H418" s="1" t="s">
        <v>19</v>
      </c>
      <c r="I418" s="11" t="s">
        <v>20</v>
      </c>
    </row>
    <row r="419" spans="1:9" x14ac:dyDescent="0.2">
      <c r="A419" s="1" t="s">
        <v>11</v>
      </c>
      <c r="B419" s="1" t="s">
        <v>24</v>
      </c>
      <c r="C419" s="1" t="s">
        <v>1896</v>
      </c>
      <c r="D419" s="1" t="s">
        <v>1893</v>
      </c>
      <c r="E419" s="1" t="s">
        <v>17</v>
      </c>
      <c r="F419" s="1" t="s">
        <v>1298</v>
      </c>
      <c r="G419" s="1" t="s">
        <v>1403</v>
      </c>
      <c r="H419" s="1" t="s">
        <v>19</v>
      </c>
      <c r="I419" s="11" t="s">
        <v>20</v>
      </c>
    </row>
    <row r="420" spans="1:9" x14ac:dyDescent="0.2">
      <c r="A420" s="1" t="s">
        <v>11</v>
      </c>
      <c r="B420" s="1" t="s">
        <v>24</v>
      </c>
      <c r="C420" s="1" t="s">
        <v>1897</v>
      </c>
      <c r="D420" s="1" t="s">
        <v>1437</v>
      </c>
      <c r="E420" s="1" t="s">
        <v>17</v>
      </c>
      <c r="F420" s="1" t="s">
        <v>1438</v>
      </c>
      <c r="G420" s="1" t="s">
        <v>1403</v>
      </c>
      <c r="H420" s="1" t="s">
        <v>329</v>
      </c>
      <c r="I420" s="11" t="s">
        <v>20</v>
      </c>
    </row>
    <row r="421" spans="1:9" x14ac:dyDescent="0.2">
      <c r="A421" s="1" t="s">
        <v>11</v>
      </c>
      <c r="B421" s="1" t="s">
        <v>24</v>
      </c>
      <c r="C421" s="1" t="s">
        <v>1898</v>
      </c>
      <c r="D421" s="1" t="s">
        <v>1437</v>
      </c>
      <c r="E421" s="1" t="s">
        <v>17</v>
      </c>
      <c r="F421" s="1" t="s">
        <v>1438</v>
      </c>
      <c r="G421" s="1" t="s">
        <v>1403</v>
      </c>
      <c r="H421" s="1" t="s">
        <v>167</v>
      </c>
      <c r="I421" s="11" t="s">
        <v>20</v>
      </c>
    </row>
    <row r="422" spans="1:9" x14ac:dyDescent="0.2">
      <c r="A422" s="1" t="s">
        <v>11</v>
      </c>
      <c r="B422" s="1" t="s">
        <v>24</v>
      </c>
      <c r="C422" s="1" t="s">
        <v>1899</v>
      </c>
      <c r="D422" s="1" t="s">
        <v>1440</v>
      </c>
      <c r="E422" s="1" t="s">
        <v>17</v>
      </c>
      <c r="F422" s="1" t="s">
        <v>1441</v>
      </c>
      <c r="G422" s="1" t="s">
        <v>1403</v>
      </c>
      <c r="H422" s="1" t="s">
        <v>167</v>
      </c>
      <c r="I422" s="11" t="s">
        <v>20</v>
      </c>
    </row>
    <row r="423" spans="1:9" x14ac:dyDescent="0.2">
      <c r="A423" s="1" t="s">
        <v>11</v>
      </c>
      <c r="B423" s="1" t="s">
        <v>24</v>
      </c>
      <c r="C423" s="1" t="s">
        <v>1900</v>
      </c>
      <c r="D423" s="1" t="s">
        <v>1440</v>
      </c>
      <c r="E423" s="1" t="s">
        <v>17</v>
      </c>
      <c r="F423" s="1" t="s">
        <v>1441</v>
      </c>
      <c r="G423" s="1" t="s">
        <v>1403</v>
      </c>
      <c r="H423" s="1" t="s">
        <v>167</v>
      </c>
      <c r="I423" s="11" t="s">
        <v>20</v>
      </c>
    </row>
    <row r="424" spans="1:9" x14ac:dyDescent="0.2">
      <c r="A424" s="1" t="s">
        <v>11</v>
      </c>
      <c r="B424" s="1" t="s">
        <v>24</v>
      </c>
      <c r="C424" s="1" t="s">
        <v>1901</v>
      </c>
      <c r="D424" s="1" t="s">
        <v>1444</v>
      </c>
      <c r="E424" s="1" t="s">
        <v>17</v>
      </c>
      <c r="F424" s="1" t="s">
        <v>1446</v>
      </c>
      <c r="G424" s="1" t="s">
        <v>1403</v>
      </c>
      <c r="H424" s="1" t="s">
        <v>19</v>
      </c>
      <c r="I424" s="11" t="s">
        <v>20</v>
      </c>
    </row>
    <row r="425" spans="1:9" x14ac:dyDescent="0.2">
      <c r="A425" s="1" t="s">
        <v>11</v>
      </c>
      <c r="B425" s="1" t="s">
        <v>24</v>
      </c>
      <c r="C425" s="1" t="s">
        <v>1902</v>
      </c>
      <c r="D425" s="1" t="s">
        <v>1444</v>
      </c>
      <c r="E425" s="1" t="s">
        <v>17</v>
      </c>
      <c r="F425" s="1" t="s">
        <v>1446</v>
      </c>
      <c r="G425" s="1" t="s">
        <v>1403</v>
      </c>
      <c r="H425" s="1" t="s">
        <v>19</v>
      </c>
      <c r="I425" s="11" t="s">
        <v>20</v>
      </c>
    </row>
    <row r="426" spans="1:9" x14ac:dyDescent="0.2">
      <c r="A426" s="1" t="s">
        <v>11</v>
      </c>
      <c r="B426" s="1" t="s">
        <v>24</v>
      </c>
      <c r="C426" s="1" t="s">
        <v>1903</v>
      </c>
      <c r="D426" s="1" t="s">
        <v>1449</v>
      </c>
      <c r="E426" s="1" t="s">
        <v>607</v>
      </c>
      <c r="F426" s="1" t="s">
        <v>1450</v>
      </c>
      <c r="G426" s="1" t="s">
        <v>1403</v>
      </c>
      <c r="H426" s="1" t="s">
        <v>329</v>
      </c>
      <c r="I426" s="11" t="s">
        <v>20</v>
      </c>
    </row>
    <row r="427" spans="1:9" x14ac:dyDescent="0.2">
      <c r="A427" s="1" t="s">
        <v>11</v>
      </c>
      <c r="B427" s="1" t="s">
        <v>24</v>
      </c>
      <c r="C427" s="1" t="s">
        <v>1904</v>
      </c>
      <c r="D427" s="1" t="s">
        <v>1452</v>
      </c>
      <c r="E427" s="1" t="s">
        <v>17</v>
      </c>
      <c r="F427" s="1" t="s">
        <v>1905</v>
      </c>
      <c r="G427" s="1" t="s">
        <v>1403</v>
      </c>
      <c r="H427" s="1" t="s">
        <v>19</v>
      </c>
      <c r="I427" s="11" t="s">
        <v>20</v>
      </c>
    </row>
    <row r="428" spans="1:9" x14ac:dyDescent="0.2">
      <c r="A428" s="1" t="s">
        <v>11</v>
      </c>
      <c r="B428" s="1" t="s">
        <v>24</v>
      </c>
      <c r="C428" s="1" t="s">
        <v>1906</v>
      </c>
      <c r="D428" s="1" t="s">
        <v>1452</v>
      </c>
      <c r="E428" s="1" t="s">
        <v>17</v>
      </c>
      <c r="F428" s="1" t="s">
        <v>1453</v>
      </c>
      <c r="G428" s="1" t="s">
        <v>1403</v>
      </c>
      <c r="H428" s="1" t="s">
        <v>19</v>
      </c>
      <c r="I428" s="11" t="s">
        <v>20</v>
      </c>
    </row>
    <row r="429" spans="1:9" x14ac:dyDescent="0.2">
      <c r="A429" s="1" t="s">
        <v>11</v>
      </c>
      <c r="B429" s="1" t="s">
        <v>24</v>
      </c>
      <c r="C429" s="1" t="s">
        <v>1907</v>
      </c>
      <c r="D429" s="1" t="s">
        <v>1452</v>
      </c>
      <c r="E429" s="1" t="s">
        <v>17</v>
      </c>
      <c r="F429" s="1" t="s">
        <v>1453</v>
      </c>
      <c r="G429" s="1" t="s">
        <v>1403</v>
      </c>
      <c r="H429" s="1" t="s">
        <v>19</v>
      </c>
      <c r="I429" s="11" t="s">
        <v>20</v>
      </c>
    </row>
    <row r="430" spans="1:9" x14ac:dyDescent="0.2">
      <c r="A430" s="1" t="s">
        <v>11</v>
      </c>
      <c r="B430" s="1" t="s">
        <v>24</v>
      </c>
      <c r="C430" s="1" t="s">
        <v>1908</v>
      </c>
      <c r="D430" s="1" t="s">
        <v>1456</v>
      </c>
      <c r="E430" s="1" t="s">
        <v>17</v>
      </c>
      <c r="F430" s="1" t="s">
        <v>1909</v>
      </c>
      <c r="G430" s="1" t="s">
        <v>1403</v>
      </c>
      <c r="H430" s="1" t="s">
        <v>19</v>
      </c>
      <c r="I430" s="11" t="s">
        <v>20</v>
      </c>
    </row>
    <row r="431" spans="1:9" x14ac:dyDescent="0.2">
      <c r="A431" s="1" t="s">
        <v>11</v>
      </c>
      <c r="B431" s="1" t="s">
        <v>24</v>
      </c>
      <c r="C431" s="1" t="s">
        <v>1910</v>
      </c>
      <c r="D431" s="1" t="s">
        <v>1456</v>
      </c>
      <c r="E431" s="1" t="s">
        <v>17</v>
      </c>
      <c r="F431" s="1" t="s">
        <v>1909</v>
      </c>
      <c r="G431" s="1" t="s">
        <v>1403</v>
      </c>
      <c r="H431" s="1" t="s">
        <v>19</v>
      </c>
      <c r="I431" s="11" t="s">
        <v>20</v>
      </c>
    </row>
    <row r="432" spans="1:9" x14ac:dyDescent="0.2">
      <c r="A432" s="1" t="s">
        <v>11</v>
      </c>
      <c r="B432" s="1" t="s">
        <v>24</v>
      </c>
      <c r="C432" s="1" t="s">
        <v>1911</v>
      </c>
      <c r="D432" s="1" t="s">
        <v>1462</v>
      </c>
      <c r="E432" s="1" t="s">
        <v>17</v>
      </c>
      <c r="F432" s="1" t="s">
        <v>1909</v>
      </c>
      <c r="G432" s="1" t="s">
        <v>1403</v>
      </c>
      <c r="H432" s="1" t="s">
        <v>329</v>
      </c>
      <c r="I432" s="11" t="s">
        <v>20</v>
      </c>
    </row>
    <row r="433" spans="1:9" x14ac:dyDescent="0.2">
      <c r="A433" s="1" t="s">
        <v>11</v>
      </c>
      <c r="B433" s="1" t="s">
        <v>24</v>
      </c>
      <c r="C433" s="1" t="s">
        <v>1912</v>
      </c>
      <c r="D433" s="1" t="s">
        <v>1462</v>
      </c>
      <c r="E433" s="1" t="s">
        <v>17</v>
      </c>
      <c r="F433" s="1" t="s">
        <v>1909</v>
      </c>
      <c r="G433" s="1" t="s">
        <v>1403</v>
      </c>
      <c r="H433" s="1" t="s">
        <v>329</v>
      </c>
      <c r="I433" s="11" t="s">
        <v>20</v>
      </c>
    </row>
    <row r="434" spans="1:9" x14ac:dyDescent="0.2">
      <c r="A434" s="1" t="s">
        <v>11</v>
      </c>
      <c r="B434" s="1" t="s">
        <v>24</v>
      </c>
      <c r="C434" s="1" t="s">
        <v>1913</v>
      </c>
      <c r="D434" s="1" t="s">
        <v>1459</v>
      </c>
      <c r="E434" s="1" t="s">
        <v>17</v>
      </c>
      <c r="F434" s="1" t="s">
        <v>1318</v>
      </c>
      <c r="G434" s="1" t="s">
        <v>1403</v>
      </c>
      <c r="H434" s="1" t="s">
        <v>19</v>
      </c>
      <c r="I434" s="11" t="s">
        <v>20</v>
      </c>
    </row>
    <row r="435" spans="1:9" x14ac:dyDescent="0.2">
      <c r="A435" s="1" t="s">
        <v>11</v>
      </c>
      <c r="B435" s="1" t="s">
        <v>24</v>
      </c>
      <c r="C435" s="1" t="s">
        <v>1914</v>
      </c>
      <c r="D435" s="1" t="s">
        <v>1459</v>
      </c>
      <c r="E435" s="1" t="s">
        <v>17</v>
      </c>
      <c r="F435" s="1" t="s">
        <v>1318</v>
      </c>
      <c r="G435" s="1" t="s">
        <v>1403</v>
      </c>
      <c r="H435" s="1" t="s">
        <v>19</v>
      </c>
      <c r="I435" s="11" t="s">
        <v>20</v>
      </c>
    </row>
    <row r="436" spans="1:9" x14ac:dyDescent="0.2">
      <c r="A436" s="1" t="s">
        <v>11</v>
      </c>
      <c r="B436" s="1" t="s">
        <v>24</v>
      </c>
      <c r="C436" s="1" t="s">
        <v>1915</v>
      </c>
      <c r="D436" s="1" t="s">
        <v>1459</v>
      </c>
      <c r="E436" s="1" t="s">
        <v>17</v>
      </c>
      <c r="F436" s="1" t="s">
        <v>1318</v>
      </c>
      <c r="G436" s="1" t="s">
        <v>1403</v>
      </c>
      <c r="H436" s="1" t="s">
        <v>19</v>
      </c>
      <c r="I436" s="11" t="s">
        <v>20</v>
      </c>
    </row>
    <row r="437" spans="1:9" x14ac:dyDescent="0.2">
      <c r="A437" s="1" t="s">
        <v>11</v>
      </c>
      <c r="B437" s="1" t="s">
        <v>24</v>
      </c>
      <c r="C437" s="1" t="s">
        <v>1916</v>
      </c>
      <c r="D437" s="1" t="s">
        <v>1459</v>
      </c>
      <c r="E437" s="1" t="s">
        <v>17</v>
      </c>
      <c r="F437" s="1" t="s">
        <v>1318</v>
      </c>
      <c r="G437" s="1" t="s">
        <v>1403</v>
      </c>
      <c r="H437" s="1" t="s">
        <v>19</v>
      </c>
      <c r="I437" s="11" t="s">
        <v>20</v>
      </c>
    </row>
    <row r="438" spans="1:9" x14ac:dyDescent="0.2">
      <c r="A438" s="1" t="s">
        <v>11</v>
      </c>
      <c r="B438" s="1" t="s">
        <v>24</v>
      </c>
      <c r="C438" s="1" t="s">
        <v>1917</v>
      </c>
      <c r="D438" s="1" t="s">
        <v>1459</v>
      </c>
      <c r="E438" s="1" t="s">
        <v>17</v>
      </c>
      <c r="F438" s="1" t="s">
        <v>1318</v>
      </c>
      <c r="G438" s="1" t="s">
        <v>1403</v>
      </c>
      <c r="H438" s="1" t="s">
        <v>19</v>
      </c>
      <c r="I438" s="11" t="s">
        <v>20</v>
      </c>
    </row>
    <row r="439" spans="1:9" x14ac:dyDescent="0.2">
      <c r="A439" s="1" t="s">
        <v>11</v>
      </c>
      <c r="B439" s="1" t="s">
        <v>24</v>
      </c>
      <c r="C439" s="1" t="s">
        <v>1918</v>
      </c>
      <c r="D439" s="1" t="s">
        <v>1470</v>
      </c>
      <c r="E439" s="1" t="s">
        <v>112</v>
      </c>
      <c r="F439" s="1" t="s">
        <v>1305</v>
      </c>
      <c r="G439" s="1" t="s">
        <v>1403</v>
      </c>
      <c r="H439" s="1" t="s">
        <v>167</v>
      </c>
      <c r="I439" s="11" t="s">
        <v>20</v>
      </c>
    </row>
    <row r="440" spans="1:9" x14ac:dyDescent="0.2">
      <c r="A440" s="1" t="s">
        <v>11</v>
      </c>
      <c r="B440" s="1" t="s">
        <v>24</v>
      </c>
      <c r="C440" s="1" t="s">
        <v>1919</v>
      </c>
      <c r="D440" s="1" t="s">
        <v>1470</v>
      </c>
      <c r="E440" s="1" t="s">
        <v>17</v>
      </c>
      <c r="F440" s="1" t="s">
        <v>1318</v>
      </c>
      <c r="G440" s="1" t="s">
        <v>1403</v>
      </c>
      <c r="H440" s="1" t="s">
        <v>19</v>
      </c>
      <c r="I440" s="11" t="s">
        <v>20</v>
      </c>
    </row>
    <row r="441" spans="1:9" x14ac:dyDescent="0.2">
      <c r="A441" s="1" t="s">
        <v>11</v>
      </c>
      <c r="B441" s="1" t="s">
        <v>24</v>
      </c>
      <c r="C441" s="1" t="s">
        <v>1920</v>
      </c>
      <c r="D441" s="1" t="s">
        <v>1685</v>
      </c>
      <c r="E441" s="1" t="s">
        <v>17</v>
      </c>
      <c r="F441" s="1" t="s">
        <v>1921</v>
      </c>
      <c r="G441" s="1" t="s">
        <v>1403</v>
      </c>
      <c r="H441" s="1" t="s">
        <v>19</v>
      </c>
      <c r="I441" s="11" t="s">
        <v>20</v>
      </c>
    </row>
    <row r="442" spans="1:9" x14ac:dyDescent="0.2">
      <c r="A442" s="1" t="s">
        <v>11</v>
      </c>
      <c r="B442" s="1" t="s">
        <v>24</v>
      </c>
      <c r="C442" s="1" t="s">
        <v>1922</v>
      </c>
      <c r="D442" s="1" t="s">
        <v>1685</v>
      </c>
      <c r="E442" s="1" t="s">
        <v>17</v>
      </c>
      <c r="F442" s="1" t="s">
        <v>1921</v>
      </c>
      <c r="G442" s="1" t="s">
        <v>1403</v>
      </c>
      <c r="H442" s="1" t="s">
        <v>19</v>
      </c>
      <c r="I442" s="11" t="s">
        <v>20</v>
      </c>
    </row>
    <row r="443" spans="1:9" x14ac:dyDescent="0.2">
      <c r="A443" s="1" t="s">
        <v>11</v>
      </c>
      <c r="B443" s="1" t="s">
        <v>24</v>
      </c>
      <c r="C443" s="1" t="s">
        <v>1923</v>
      </c>
      <c r="D443" s="1" t="s">
        <v>1301</v>
      </c>
      <c r="E443" s="1" t="s">
        <v>112</v>
      </c>
      <c r="F443" s="1" t="s">
        <v>1766</v>
      </c>
      <c r="G443" s="1" t="s">
        <v>1403</v>
      </c>
      <c r="H443" s="1" t="s">
        <v>167</v>
      </c>
      <c r="I443" s="11" t="s">
        <v>20</v>
      </c>
    </row>
    <row r="444" spans="1:9" x14ac:dyDescent="0.2">
      <c r="A444" s="1" t="s">
        <v>11</v>
      </c>
      <c r="B444" s="1" t="s">
        <v>24</v>
      </c>
      <c r="C444" s="1" t="s">
        <v>1924</v>
      </c>
      <c r="D444" s="1" t="s">
        <v>1301</v>
      </c>
      <c r="E444" s="1" t="s">
        <v>112</v>
      </c>
      <c r="F444" s="1" t="s">
        <v>1766</v>
      </c>
      <c r="G444" s="1" t="s">
        <v>1403</v>
      </c>
      <c r="H444" s="1" t="s">
        <v>167</v>
      </c>
      <c r="I444" s="11" t="s">
        <v>20</v>
      </c>
    </row>
    <row r="445" spans="1:9" x14ac:dyDescent="0.2">
      <c r="A445" s="1" t="s">
        <v>11</v>
      </c>
      <c r="B445" s="1" t="s">
        <v>24</v>
      </c>
      <c r="C445" s="1" t="s">
        <v>1925</v>
      </c>
      <c r="D445" s="1" t="s">
        <v>1473</v>
      </c>
      <c r="E445" s="1" t="s">
        <v>46</v>
      </c>
      <c r="F445" s="1" t="s">
        <v>1511</v>
      </c>
      <c r="G445" s="1" t="s">
        <v>1403</v>
      </c>
      <c r="H445" s="1" t="s">
        <v>167</v>
      </c>
      <c r="I445" s="11" t="s">
        <v>20</v>
      </c>
    </row>
    <row r="446" spans="1:9" x14ac:dyDescent="0.2">
      <c r="A446" s="1" t="s">
        <v>11</v>
      </c>
      <c r="B446" s="1" t="s">
        <v>24</v>
      </c>
      <c r="C446" s="1" t="s">
        <v>1926</v>
      </c>
      <c r="D446" s="1" t="s">
        <v>1463</v>
      </c>
      <c r="E446" s="1" t="s">
        <v>36</v>
      </c>
      <c r="F446" s="1" t="s">
        <v>1511</v>
      </c>
      <c r="G446" s="1" t="s">
        <v>1403</v>
      </c>
      <c r="H446" s="1" t="s">
        <v>167</v>
      </c>
      <c r="I446" s="11" t="s">
        <v>20</v>
      </c>
    </row>
    <row r="447" spans="1:9" x14ac:dyDescent="0.2">
      <c r="A447" s="1" t="s">
        <v>11</v>
      </c>
      <c r="B447" s="1" t="s">
        <v>24</v>
      </c>
      <c r="C447" s="1" t="s">
        <v>1927</v>
      </c>
      <c r="D447" s="1" t="s">
        <v>1476</v>
      </c>
      <c r="E447" s="1" t="s">
        <v>353</v>
      </c>
      <c r="F447" s="1" t="s">
        <v>1766</v>
      </c>
      <c r="G447" s="1" t="s">
        <v>1403</v>
      </c>
      <c r="H447" s="1" t="s">
        <v>167</v>
      </c>
      <c r="I447" s="11" t="s">
        <v>20</v>
      </c>
    </row>
    <row r="448" spans="1:9" x14ac:dyDescent="0.2">
      <c r="A448" s="1" t="s">
        <v>11</v>
      </c>
      <c r="B448" s="1" t="s">
        <v>24</v>
      </c>
      <c r="C448" s="1" t="s">
        <v>1928</v>
      </c>
      <c r="D448" s="1" t="s">
        <v>1476</v>
      </c>
      <c r="E448" s="1" t="s">
        <v>353</v>
      </c>
      <c r="F448" s="1" t="s">
        <v>1766</v>
      </c>
      <c r="G448" s="1" t="s">
        <v>1403</v>
      </c>
      <c r="H448" s="1" t="s">
        <v>167</v>
      </c>
      <c r="I448" s="11" t="s">
        <v>20</v>
      </c>
    </row>
    <row r="449" spans="1:9" x14ac:dyDescent="0.2">
      <c r="A449" s="1" t="s">
        <v>11</v>
      </c>
      <c r="B449" s="1" t="s">
        <v>24</v>
      </c>
      <c r="C449" s="1" t="s">
        <v>1929</v>
      </c>
      <c r="D449" s="1" t="s">
        <v>1476</v>
      </c>
      <c r="E449" s="1" t="s">
        <v>353</v>
      </c>
      <c r="F449" s="1" t="s">
        <v>1766</v>
      </c>
      <c r="G449" s="1" t="s">
        <v>1403</v>
      </c>
      <c r="H449" s="1" t="s">
        <v>167</v>
      </c>
      <c r="I449" s="11" t="s">
        <v>20</v>
      </c>
    </row>
    <row r="450" spans="1:9" x14ac:dyDescent="0.2">
      <c r="A450" s="1" t="s">
        <v>11</v>
      </c>
      <c r="B450" s="1" t="s">
        <v>24</v>
      </c>
      <c r="C450" s="1" t="s">
        <v>1930</v>
      </c>
      <c r="D450" s="1" t="s">
        <v>1476</v>
      </c>
      <c r="E450" s="1" t="s">
        <v>17</v>
      </c>
      <c r="F450" s="1" t="s">
        <v>1931</v>
      </c>
      <c r="G450" s="1" t="s">
        <v>1403</v>
      </c>
      <c r="H450" s="1" t="s">
        <v>167</v>
      </c>
      <c r="I450" s="11" t="s">
        <v>20</v>
      </c>
    </row>
    <row r="451" spans="1:9" x14ac:dyDescent="0.2">
      <c r="A451" s="1" t="s">
        <v>11</v>
      </c>
      <c r="B451" s="1" t="s">
        <v>24</v>
      </c>
      <c r="C451" s="1" t="s">
        <v>1932</v>
      </c>
      <c r="D451" s="1" t="s">
        <v>1476</v>
      </c>
      <c r="E451" s="1" t="s">
        <v>17</v>
      </c>
      <c r="F451" s="1" t="s">
        <v>1481</v>
      </c>
      <c r="G451" s="1" t="s">
        <v>1403</v>
      </c>
      <c r="H451" s="1" t="s">
        <v>19</v>
      </c>
      <c r="I451" s="11" t="s">
        <v>20</v>
      </c>
    </row>
    <row r="452" spans="1:9" x14ac:dyDescent="0.2">
      <c r="A452" s="1" t="s">
        <v>11</v>
      </c>
      <c r="B452" s="1" t="s">
        <v>24</v>
      </c>
      <c r="C452" s="1" t="s">
        <v>1933</v>
      </c>
      <c r="D452" s="1" t="s">
        <v>1477</v>
      </c>
      <c r="E452" s="1" t="s">
        <v>837</v>
      </c>
      <c r="F452" s="1" t="s">
        <v>1934</v>
      </c>
      <c r="G452" s="1" t="s">
        <v>1403</v>
      </c>
      <c r="H452" s="1" t="s">
        <v>329</v>
      </c>
      <c r="I452" s="11" t="s">
        <v>20</v>
      </c>
    </row>
    <row r="453" spans="1:9" x14ac:dyDescent="0.2">
      <c r="A453" s="1" t="s">
        <v>11</v>
      </c>
      <c r="B453" s="1" t="s">
        <v>24</v>
      </c>
      <c r="C453" s="1" t="s">
        <v>1935</v>
      </c>
      <c r="D453" s="1" t="s">
        <v>1491</v>
      </c>
      <c r="E453" s="1" t="s">
        <v>17</v>
      </c>
      <c r="F453" s="1" t="s">
        <v>1492</v>
      </c>
      <c r="G453" s="1" t="s">
        <v>1403</v>
      </c>
      <c r="H453" s="1" t="s">
        <v>19</v>
      </c>
      <c r="I453" s="11" t="s">
        <v>20</v>
      </c>
    </row>
    <row r="454" spans="1:9" x14ac:dyDescent="0.2">
      <c r="A454" s="1" t="s">
        <v>11</v>
      </c>
      <c r="B454" s="1" t="s">
        <v>24</v>
      </c>
      <c r="C454" s="1" t="s">
        <v>1936</v>
      </c>
      <c r="D454" s="1" t="s">
        <v>1491</v>
      </c>
      <c r="E454" s="1" t="s">
        <v>17</v>
      </c>
      <c r="F454" s="1" t="s">
        <v>1492</v>
      </c>
      <c r="G454" s="1" t="s">
        <v>1403</v>
      </c>
      <c r="H454" s="1" t="s">
        <v>19</v>
      </c>
      <c r="I454" s="11" t="s">
        <v>20</v>
      </c>
    </row>
    <row r="455" spans="1:9" x14ac:dyDescent="0.2">
      <c r="A455" s="1" t="s">
        <v>11</v>
      </c>
      <c r="B455" s="1" t="s">
        <v>24</v>
      </c>
      <c r="C455" s="1" t="s">
        <v>1937</v>
      </c>
      <c r="D455" s="1" t="s">
        <v>1491</v>
      </c>
      <c r="E455" s="1" t="s">
        <v>17</v>
      </c>
      <c r="F455" s="1" t="s">
        <v>1492</v>
      </c>
      <c r="G455" s="1" t="s">
        <v>1403</v>
      </c>
      <c r="H455" s="1" t="s">
        <v>19</v>
      </c>
      <c r="I455" s="11" t="s">
        <v>20</v>
      </c>
    </row>
    <row r="456" spans="1:9" x14ac:dyDescent="0.2">
      <c r="A456" s="1" t="s">
        <v>11</v>
      </c>
      <c r="B456" s="1" t="s">
        <v>24</v>
      </c>
      <c r="C456" s="1" t="s">
        <v>1938</v>
      </c>
      <c r="D456" s="1" t="s">
        <v>1491</v>
      </c>
      <c r="E456" s="1" t="s">
        <v>17</v>
      </c>
      <c r="F456" s="1" t="s">
        <v>1492</v>
      </c>
      <c r="G456" s="1" t="s">
        <v>1403</v>
      </c>
      <c r="H456" s="1" t="s">
        <v>19</v>
      </c>
      <c r="I456" s="11" t="s">
        <v>20</v>
      </c>
    </row>
    <row r="457" spans="1:9" x14ac:dyDescent="0.2">
      <c r="A457" s="1" t="s">
        <v>11</v>
      </c>
      <c r="B457" s="1" t="s">
        <v>24</v>
      </c>
      <c r="C457" s="1" t="s">
        <v>1939</v>
      </c>
      <c r="D457" s="1" t="s">
        <v>1491</v>
      </c>
      <c r="E457" s="1" t="s">
        <v>134</v>
      </c>
      <c r="F457" s="1" t="s">
        <v>1940</v>
      </c>
      <c r="G457" s="1" t="s">
        <v>1403</v>
      </c>
      <c r="H457" s="1" t="s">
        <v>167</v>
      </c>
      <c r="I457" s="11" t="s">
        <v>20</v>
      </c>
    </row>
    <row r="458" spans="1:9" x14ac:dyDescent="0.2">
      <c r="A458" s="1" t="s">
        <v>11</v>
      </c>
      <c r="B458" s="1" t="s">
        <v>24</v>
      </c>
      <c r="C458" s="1" t="s">
        <v>1941</v>
      </c>
      <c r="D458" s="1" t="s">
        <v>1491</v>
      </c>
      <c r="E458" s="1" t="s">
        <v>134</v>
      </c>
      <c r="F458" s="1" t="s">
        <v>1940</v>
      </c>
      <c r="G458" s="1" t="s">
        <v>1403</v>
      </c>
      <c r="H458" s="1" t="s">
        <v>167</v>
      </c>
      <c r="I458" s="11" t="s">
        <v>20</v>
      </c>
    </row>
    <row r="459" spans="1:9" x14ac:dyDescent="0.2">
      <c r="A459" s="1" t="s">
        <v>11</v>
      </c>
      <c r="B459" s="1" t="s">
        <v>24</v>
      </c>
      <c r="C459" s="1" t="s">
        <v>1942</v>
      </c>
      <c r="D459" s="1" t="s">
        <v>1491</v>
      </c>
      <c r="E459" s="1" t="s">
        <v>134</v>
      </c>
      <c r="F459" s="1" t="s">
        <v>1940</v>
      </c>
      <c r="G459" s="1" t="s">
        <v>1403</v>
      </c>
      <c r="H459" s="1" t="s">
        <v>167</v>
      </c>
      <c r="I459" s="11" t="s">
        <v>20</v>
      </c>
    </row>
    <row r="460" spans="1:9" x14ac:dyDescent="0.2">
      <c r="A460" s="1" t="s">
        <v>11</v>
      </c>
      <c r="B460" s="1" t="s">
        <v>24</v>
      </c>
      <c r="C460" s="1" t="s">
        <v>1943</v>
      </c>
      <c r="D460" s="1" t="s">
        <v>1491</v>
      </c>
      <c r="E460" s="1" t="s">
        <v>134</v>
      </c>
      <c r="F460" s="1" t="s">
        <v>1940</v>
      </c>
      <c r="G460" s="1" t="s">
        <v>1403</v>
      </c>
      <c r="H460" s="1" t="s">
        <v>167</v>
      </c>
      <c r="I460" s="11" t="s">
        <v>20</v>
      </c>
    </row>
    <row r="461" spans="1:9" x14ac:dyDescent="0.2">
      <c r="A461" s="1" t="s">
        <v>11</v>
      </c>
      <c r="B461" s="1" t="s">
        <v>24</v>
      </c>
      <c r="C461" s="1" t="s">
        <v>1944</v>
      </c>
      <c r="D461" s="1" t="s">
        <v>1945</v>
      </c>
      <c r="E461" s="1" t="s">
        <v>401</v>
      </c>
      <c r="F461" s="1" t="s">
        <v>1946</v>
      </c>
      <c r="G461" s="1" t="s">
        <v>1403</v>
      </c>
      <c r="H461" s="1" t="s">
        <v>167</v>
      </c>
      <c r="I461" s="11" t="s">
        <v>20</v>
      </c>
    </row>
    <row r="462" spans="1:9" x14ac:dyDescent="0.2">
      <c r="A462" s="1" t="s">
        <v>11</v>
      </c>
      <c r="B462" s="1" t="s">
        <v>24</v>
      </c>
      <c r="C462" s="1" t="s">
        <v>1947</v>
      </c>
      <c r="D462" s="1" t="s">
        <v>1945</v>
      </c>
      <c r="E462" s="1" t="s">
        <v>401</v>
      </c>
      <c r="F462" s="1" t="s">
        <v>1946</v>
      </c>
      <c r="G462" s="1" t="s">
        <v>1403</v>
      </c>
      <c r="H462" s="1" t="s">
        <v>167</v>
      </c>
      <c r="I462" s="11" t="s">
        <v>20</v>
      </c>
    </row>
    <row r="463" spans="1:9" x14ac:dyDescent="0.2">
      <c r="A463" s="1" t="s">
        <v>11</v>
      </c>
      <c r="B463" s="1" t="s">
        <v>24</v>
      </c>
      <c r="C463" s="1" t="s">
        <v>1948</v>
      </c>
      <c r="D463" s="1" t="s">
        <v>1945</v>
      </c>
      <c r="E463" s="1" t="s">
        <v>401</v>
      </c>
      <c r="F463" s="1" t="s">
        <v>1946</v>
      </c>
      <c r="G463" s="1" t="s">
        <v>1403</v>
      </c>
      <c r="H463" s="1" t="s">
        <v>167</v>
      </c>
      <c r="I463" s="11" t="s">
        <v>20</v>
      </c>
    </row>
    <row r="464" spans="1:9" x14ac:dyDescent="0.2">
      <c r="A464" s="1" t="s">
        <v>11</v>
      </c>
      <c r="B464" s="1" t="s">
        <v>24</v>
      </c>
      <c r="C464" s="1" t="s">
        <v>1949</v>
      </c>
      <c r="D464" s="1" t="s">
        <v>1501</v>
      </c>
      <c r="E464" s="1" t="s">
        <v>17</v>
      </c>
      <c r="F464" s="1" t="s">
        <v>1503</v>
      </c>
      <c r="G464" s="1" t="s">
        <v>1403</v>
      </c>
      <c r="H464" s="1" t="s">
        <v>19</v>
      </c>
      <c r="I464" s="11" t="s">
        <v>20</v>
      </c>
    </row>
    <row r="465" spans="1:9" x14ac:dyDescent="0.2">
      <c r="A465" s="1" t="s">
        <v>11</v>
      </c>
      <c r="B465" s="1" t="s">
        <v>24</v>
      </c>
      <c r="C465" s="1" t="s">
        <v>1950</v>
      </c>
      <c r="D465" s="1" t="s">
        <v>1501</v>
      </c>
      <c r="E465" s="1" t="s">
        <v>17</v>
      </c>
      <c r="F465" s="1" t="s">
        <v>1503</v>
      </c>
      <c r="G465" s="1" t="s">
        <v>1403</v>
      </c>
      <c r="H465" s="1" t="s">
        <v>19</v>
      </c>
      <c r="I465" s="11" t="s">
        <v>20</v>
      </c>
    </row>
    <row r="466" spans="1:9" x14ac:dyDescent="0.2">
      <c r="A466" s="1" t="s">
        <v>11</v>
      </c>
      <c r="B466" s="1" t="s">
        <v>24</v>
      </c>
      <c r="C466" s="1" t="s">
        <v>1951</v>
      </c>
      <c r="D466" s="1" t="s">
        <v>1506</v>
      </c>
      <c r="E466" s="1" t="s">
        <v>17</v>
      </c>
      <c r="F466" s="1" t="s">
        <v>1503</v>
      </c>
      <c r="G466" s="1" t="s">
        <v>1403</v>
      </c>
      <c r="H466" s="1" t="s">
        <v>19</v>
      </c>
      <c r="I466" s="11" t="s">
        <v>20</v>
      </c>
    </row>
    <row r="467" spans="1:9" x14ac:dyDescent="0.2">
      <c r="A467" s="1" t="s">
        <v>11</v>
      </c>
      <c r="B467" s="1" t="s">
        <v>24</v>
      </c>
      <c r="C467" s="1" t="s">
        <v>1952</v>
      </c>
      <c r="D467" s="1" t="s">
        <v>1506</v>
      </c>
      <c r="E467" s="1" t="s">
        <v>17</v>
      </c>
      <c r="F467" s="1" t="s">
        <v>1503</v>
      </c>
      <c r="G467" s="1" t="s">
        <v>1403</v>
      </c>
      <c r="H467" s="1" t="s">
        <v>19</v>
      </c>
      <c r="I467" s="11" t="s">
        <v>20</v>
      </c>
    </row>
    <row r="468" spans="1:9" x14ac:dyDescent="0.2">
      <c r="A468" s="1" t="s">
        <v>11</v>
      </c>
      <c r="B468" s="1" t="s">
        <v>24</v>
      </c>
      <c r="C468" s="1" t="s">
        <v>1953</v>
      </c>
      <c r="D468" s="1" t="s">
        <v>1506</v>
      </c>
      <c r="E468" s="1" t="s">
        <v>17</v>
      </c>
      <c r="F468" s="1" t="s">
        <v>1503</v>
      </c>
      <c r="G468" s="1" t="s">
        <v>1403</v>
      </c>
      <c r="H468" s="1" t="s">
        <v>19</v>
      </c>
      <c r="I468" s="11" t="s">
        <v>20</v>
      </c>
    </row>
    <row r="469" spans="1:9" x14ac:dyDescent="0.2">
      <c r="A469" s="1" t="s">
        <v>11</v>
      </c>
      <c r="B469" s="1" t="s">
        <v>24</v>
      </c>
      <c r="C469" s="1" t="s">
        <v>1954</v>
      </c>
      <c r="D469" s="1" t="s">
        <v>1479</v>
      </c>
      <c r="E469" s="1" t="s">
        <v>17</v>
      </c>
      <c r="F469" s="1" t="s">
        <v>1503</v>
      </c>
      <c r="G469" s="1" t="s">
        <v>1403</v>
      </c>
      <c r="H469" s="1" t="s">
        <v>19</v>
      </c>
      <c r="I469" s="11" t="s">
        <v>20</v>
      </c>
    </row>
    <row r="470" spans="1:9" x14ac:dyDescent="0.2">
      <c r="A470" s="1" t="s">
        <v>11</v>
      </c>
      <c r="B470" s="1" t="s">
        <v>24</v>
      </c>
      <c r="C470" s="1" t="s">
        <v>1955</v>
      </c>
      <c r="D470" s="1" t="s">
        <v>1479</v>
      </c>
      <c r="E470" s="1" t="s">
        <v>17</v>
      </c>
      <c r="F470" s="1" t="s">
        <v>1503</v>
      </c>
      <c r="G470" s="1" t="s">
        <v>1403</v>
      </c>
      <c r="H470" s="1" t="s">
        <v>19</v>
      </c>
      <c r="I470" s="11" t="s">
        <v>20</v>
      </c>
    </row>
    <row r="471" spans="1:9" x14ac:dyDescent="0.2">
      <c r="A471" s="1" t="s">
        <v>11</v>
      </c>
      <c r="B471" s="1" t="s">
        <v>24</v>
      </c>
      <c r="C471" s="1" t="s">
        <v>1956</v>
      </c>
      <c r="D471" s="1" t="s">
        <v>1516</v>
      </c>
      <c r="E471" s="1" t="s">
        <v>17</v>
      </c>
      <c r="F471" s="1" t="s">
        <v>1374</v>
      </c>
      <c r="G471" s="1" t="s">
        <v>1403</v>
      </c>
      <c r="H471" s="1" t="s">
        <v>167</v>
      </c>
      <c r="I471" s="11" t="s">
        <v>20</v>
      </c>
    </row>
    <row r="472" spans="1:9" x14ac:dyDescent="0.2">
      <c r="A472" s="1" t="s">
        <v>11</v>
      </c>
      <c r="B472" s="1" t="s">
        <v>24</v>
      </c>
      <c r="C472" s="1" t="s">
        <v>1957</v>
      </c>
      <c r="D472" s="1" t="s">
        <v>1516</v>
      </c>
      <c r="E472" s="1" t="s">
        <v>17</v>
      </c>
      <c r="F472" s="1" t="s">
        <v>1374</v>
      </c>
      <c r="G472" s="1" t="s">
        <v>1403</v>
      </c>
      <c r="H472" s="1" t="s">
        <v>167</v>
      </c>
      <c r="I472" s="11" t="s">
        <v>20</v>
      </c>
    </row>
    <row r="473" spans="1:9" x14ac:dyDescent="0.2">
      <c r="A473" s="1" t="s">
        <v>11</v>
      </c>
      <c r="B473" s="1" t="s">
        <v>24</v>
      </c>
      <c r="C473" s="1" t="s">
        <v>1958</v>
      </c>
      <c r="D473" s="1" t="s">
        <v>1516</v>
      </c>
      <c r="E473" s="1" t="s">
        <v>17</v>
      </c>
      <c r="F473" s="1" t="s">
        <v>1517</v>
      </c>
      <c r="G473" s="1" t="s">
        <v>1403</v>
      </c>
      <c r="H473" s="1" t="s">
        <v>19</v>
      </c>
      <c r="I473" s="11" t="s">
        <v>20</v>
      </c>
    </row>
    <row r="474" spans="1:9" x14ac:dyDescent="0.2">
      <c r="A474" s="1" t="s">
        <v>11</v>
      </c>
      <c r="B474" s="1" t="s">
        <v>24</v>
      </c>
      <c r="C474" s="1" t="s">
        <v>1959</v>
      </c>
      <c r="D474" s="1" t="s">
        <v>1519</v>
      </c>
      <c r="E474" s="1" t="s">
        <v>688</v>
      </c>
      <c r="F474" s="1" t="s">
        <v>1721</v>
      </c>
      <c r="G474" s="1" t="s">
        <v>1403</v>
      </c>
      <c r="H474" s="1" t="s">
        <v>167</v>
      </c>
      <c r="I474" s="11" t="s">
        <v>20</v>
      </c>
    </row>
    <row r="475" spans="1:9" x14ac:dyDescent="0.2">
      <c r="A475" s="1" t="s">
        <v>11</v>
      </c>
      <c r="B475" s="1" t="s">
        <v>24</v>
      </c>
      <c r="C475" s="1" t="s">
        <v>1960</v>
      </c>
      <c r="D475" s="1" t="s">
        <v>1522</v>
      </c>
      <c r="E475" s="1" t="s">
        <v>17</v>
      </c>
      <c r="F475" s="1" t="s">
        <v>1517</v>
      </c>
      <c r="G475" s="1" t="s">
        <v>1403</v>
      </c>
      <c r="H475" s="1" t="s">
        <v>19</v>
      </c>
      <c r="I475" s="11" t="s">
        <v>20</v>
      </c>
    </row>
    <row r="476" spans="1:9" x14ac:dyDescent="0.2">
      <c r="A476" s="1" t="s">
        <v>11</v>
      </c>
      <c r="B476" s="1" t="s">
        <v>24</v>
      </c>
      <c r="C476" s="1" t="s">
        <v>1961</v>
      </c>
      <c r="D476" s="1" t="s">
        <v>1524</v>
      </c>
      <c r="E476" s="1" t="s">
        <v>17</v>
      </c>
      <c r="F476" s="1" t="s">
        <v>1721</v>
      </c>
      <c r="G476" s="1" t="s">
        <v>1403</v>
      </c>
      <c r="H476" s="1" t="s">
        <v>167</v>
      </c>
      <c r="I476" s="11" t="s">
        <v>20</v>
      </c>
    </row>
    <row r="477" spans="1:9" x14ac:dyDescent="0.2">
      <c r="A477" s="1" t="s">
        <v>11</v>
      </c>
      <c r="B477" s="1" t="s">
        <v>24</v>
      </c>
      <c r="C477" s="1" t="s">
        <v>1962</v>
      </c>
      <c r="D477" s="1" t="s">
        <v>1524</v>
      </c>
      <c r="E477" s="1" t="s">
        <v>17</v>
      </c>
      <c r="F477" s="1" t="s">
        <v>1721</v>
      </c>
      <c r="G477" s="1" t="s">
        <v>1403</v>
      </c>
      <c r="H477" s="1" t="s">
        <v>167</v>
      </c>
      <c r="I477" s="11" t="s">
        <v>20</v>
      </c>
    </row>
    <row r="478" spans="1:9" x14ac:dyDescent="0.2">
      <c r="A478" s="1" t="s">
        <v>11</v>
      </c>
      <c r="B478" s="1" t="s">
        <v>24</v>
      </c>
      <c r="C478" s="1" t="s">
        <v>1963</v>
      </c>
      <c r="D478" s="1" t="s">
        <v>1524</v>
      </c>
      <c r="E478" s="1" t="s">
        <v>17</v>
      </c>
      <c r="F478" s="1" t="s">
        <v>1721</v>
      </c>
      <c r="G478" s="1" t="s">
        <v>1403</v>
      </c>
      <c r="H478" s="1" t="s">
        <v>167</v>
      </c>
      <c r="I478" s="11" t="s">
        <v>20</v>
      </c>
    </row>
    <row r="479" spans="1:9" x14ac:dyDescent="0.2">
      <c r="A479" s="1" t="s">
        <v>11</v>
      </c>
      <c r="B479" s="1" t="s">
        <v>24</v>
      </c>
      <c r="C479" s="1" t="s">
        <v>1964</v>
      </c>
      <c r="D479" s="1" t="s">
        <v>1524</v>
      </c>
      <c r="E479" s="1" t="s">
        <v>17</v>
      </c>
      <c r="F479" s="1" t="s">
        <v>1721</v>
      </c>
      <c r="G479" s="1" t="s">
        <v>1403</v>
      </c>
      <c r="H479" s="1" t="s">
        <v>167</v>
      </c>
      <c r="I479" s="11" t="s">
        <v>20</v>
      </c>
    </row>
    <row r="480" spans="1:9" x14ac:dyDescent="0.2">
      <c r="A480" s="1" t="s">
        <v>11</v>
      </c>
      <c r="B480" s="1" t="s">
        <v>24</v>
      </c>
      <c r="C480" s="1" t="s">
        <v>1965</v>
      </c>
      <c r="D480" s="1" t="s">
        <v>1477</v>
      </c>
      <c r="E480" s="1" t="s">
        <v>17</v>
      </c>
      <c r="F480" s="1" t="s">
        <v>1520</v>
      </c>
      <c r="G480" s="1" t="s">
        <v>1403</v>
      </c>
      <c r="H480" s="1" t="s">
        <v>19</v>
      </c>
      <c r="I480" s="11" t="s">
        <v>20</v>
      </c>
    </row>
    <row r="481" spans="1:9" x14ac:dyDescent="0.2">
      <c r="A481" s="1" t="s">
        <v>11</v>
      </c>
      <c r="B481" s="1" t="s">
        <v>24</v>
      </c>
      <c r="C481" s="1" t="s">
        <v>1966</v>
      </c>
      <c r="D481" s="1" t="s">
        <v>1477</v>
      </c>
      <c r="E481" s="1" t="s">
        <v>17</v>
      </c>
      <c r="F481" s="1" t="s">
        <v>1520</v>
      </c>
      <c r="G481" s="1" t="s">
        <v>1403</v>
      </c>
      <c r="H481" s="1" t="s">
        <v>19</v>
      </c>
      <c r="I481" s="11" t="s">
        <v>20</v>
      </c>
    </row>
    <row r="482" spans="1:9" x14ac:dyDescent="0.2">
      <c r="A482" s="1" t="s">
        <v>11</v>
      </c>
      <c r="B482" s="1" t="s">
        <v>24</v>
      </c>
      <c r="C482" s="1" t="s">
        <v>1967</v>
      </c>
      <c r="D482" s="1" t="s">
        <v>1527</v>
      </c>
      <c r="E482" s="1" t="s">
        <v>17</v>
      </c>
      <c r="F482" s="1" t="s">
        <v>1488</v>
      </c>
      <c r="G482" s="1" t="s">
        <v>1403</v>
      </c>
      <c r="H482" s="1" t="s">
        <v>19</v>
      </c>
      <c r="I482" s="11" t="s">
        <v>20</v>
      </c>
    </row>
    <row r="483" spans="1:9" x14ac:dyDescent="0.2">
      <c r="A483" s="1" t="s">
        <v>11</v>
      </c>
      <c r="B483" s="1" t="s">
        <v>24</v>
      </c>
      <c r="C483" s="1" t="s">
        <v>1968</v>
      </c>
      <c r="D483" s="1" t="s">
        <v>1527</v>
      </c>
      <c r="E483" s="1" t="s">
        <v>17</v>
      </c>
      <c r="F483" s="1" t="s">
        <v>1488</v>
      </c>
      <c r="G483" s="1" t="s">
        <v>1403</v>
      </c>
      <c r="H483" s="1" t="s">
        <v>19</v>
      </c>
      <c r="I483" s="11" t="s">
        <v>20</v>
      </c>
    </row>
    <row r="484" spans="1:9" x14ac:dyDescent="0.2">
      <c r="A484" s="1" t="s">
        <v>11</v>
      </c>
      <c r="B484" s="1" t="s">
        <v>24</v>
      </c>
      <c r="C484" s="1" t="s">
        <v>1969</v>
      </c>
      <c r="D484" s="1" t="s">
        <v>1513</v>
      </c>
      <c r="E484" s="1" t="s">
        <v>318</v>
      </c>
      <c r="F484" s="1" t="s">
        <v>1497</v>
      </c>
      <c r="G484" s="1" t="s">
        <v>1403</v>
      </c>
      <c r="H484" s="1" t="s">
        <v>167</v>
      </c>
      <c r="I484" s="11" t="s">
        <v>20</v>
      </c>
    </row>
    <row r="485" spans="1:9" x14ac:dyDescent="0.2">
      <c r="A485" s="1" t="s">
        <v>11</v>
      </c>
      <c r="B485" s="1" t="s">
        <v>24</v>
      </c>
      <c r="C485" s="1" t="s">
        <v>1970</v>
      </c>
      <c r="D485" s="1" t="s">
        <v>1513</v>
      </c>
      <c r="E485" s="1" t="s">
        <v>318</v>
      </c>
      <c r="F485" s="1" t="s">
        <v>1497</v>
      </c>
      <c r="G485" s="1" t="s">
        <v>1403</v>
      </c>
      <c r="H485" s="1" t="s">
        <v>167</v>
      </c>
      <c r="I485" s="11" t="s">
        <v>20</v>
      </c>
    </row>
    <row r="486" spans="1:9" x14ac:dyDescent="0.2">
      <c r="A486" s="1" t="s">
        <v>11</v>
      </c>
      <c r="B486" s="1" t="s">
        <v>24</v>
      </c>
      <c r="C486" s="1" t="s">
        <v>1971</v>
      </c>
      <c r="D486" s="1" t="s">
        <v>1529</v>
      </c>
      <c r="E486" s="1" t="s">
        <v>17</v>
      </c>
      <c r="F486" s="1" t="s">
        <v>1835</v>
      </c>
      <c r="G486" s="1" t="s">
        <v>1403</v>
      </c>
      <c r="H486" s="1" t="s">
        <v>19</v>
      </c>
      <c r="I486" s="11" t="s">
        <v>20</v>
      </c>
    </row>
    <row r="487" spans="1:9" x14ac:dyDescent="0.2">
      <c r="A487" s="1" t="s">
        <v>11</v>
      </c>
      <c r="B487" s="1" t="s">
        <v>24</v>
      </c>
      <c r="C487" s="1" t="s">
        <v>1972</v>
      </c>
      <c r="D487" s="1" t="s">
        <v>1395</v>
      </c>
      <c r="E487" s="1" t="s">
        <v>1569</v>
      </c>
      <c r="F487" s="1" t="s">
        <v>1532</v>
      </c>
      <c r="G487" s="1" t="s">
        <v>1403</v>
      </c>
      <c r="H487" s="1" t="s">
        <v>167</v>
      </c>
      <c r="I487" s="11" t="s">
        <v>20</v>
      </c>
    </row>
    <row r="488" spans="1:9" x14ac:dyDescent="0.2">
      <c r="A488" s="1" t="s">
        <v>11</v>
      </c>
      <c r="B488" s="1" t="s">
        <v>24</v>
      </c>
      <c r="C488" s="1" t="s">
        <v>1973</v>
      </c>
      <c r="D488" s="1" t="s">
        <v>1632</v>
      </c>
      <c r="E488" s="1" t="s">
        <v>448</v>
      </c>
      <c r="F488" s="1" t="s">
        <v>1974</v>
      </c>
      <c r="G488" s="1" t="s">
        <v>1403</v>
      </c>
      <c r="H488" s="1" t="s">
        <v>167</v>
      </c>
      <c r="I488" s="11" t="s">
        <v>20</v>
      </c>
    </row>
    <row r="489" spans="1:9" x14ac:dyDescent="0.2">
      <c r="A489" s="1" t="s">
        <v>11</v>
      </c>
      <c r="B489" s="1" t="s">
        <v>24</v>
      </c>
      <c r="C489" s="1" t="s">
        <v>1975</v>
      </c>
      <c r="D489" s="1" t="s">
        <v>1632</v>
      </c>
      <c r="E489" s="1" t="s">
        <v>448</v>
      </c>
      <c r="F489" s="1" t="s">
        <v>1974</v>
      </c>
      <c r="G489" s="1" t="s">
        <v>1403</v>
      </c>
      <c r="H489" s="1" t="s">
        <v>167</v>
      </c>
      <c r="I489" s="11" t="s">
        <v>20</v>
      </c>
    </row>
    <row r="490" spans="1:9" x14ac:dyDescent="0.2">
      <c r="A490" s="1" t="s">
        <v>11</v>
      </c>
      <c r="B490" s="1" t="s">
        <v>24</v>
      </c>
      <c r="C490" s="1" t="s">
        <v>1976</v>
      </c>
      <c r="D490" s="1" t="s">
        <v>1632</v>
      </c>
      <c r="E490" s="1" t="s">
        <v>448</v>
      </c>
      <c r="F490" s="1" t="s">
        <v>1974</v>
      </c>
      <c r="G490" s="1" t="s">
        <v>1403</v>
      </c>
      <c r="H490" s="1" t="s">
        <v>167</v>
      </c>
      <c r="I490" s="11" t="s">
        <v>20</v>
      </c>
    </row>
    <row r="491" spans="1:9" x14ac:dyDescent="0.2">
      <c r="A491" s="1" t="s">
        <v>11</v>
      </c>
      <c r="B491" s="1" t="s">
        <v>24</v>
      </c>
      <c r="C491" s="1" t="s">
        <v>1977</v>
      </c>
      <c r="D491" s="1" t="s">
        <v>1398</v>
      </c>
      <c r="E491" s="1" t="s">
        <v>1978</v>
      </c>
      <c r="F491" s="1" t="s">
        <v>1974</v>
      </c>
      <c r="G491" s="1" t="s">
        <v>1403</v>
      </c>
      <c r="H491" s="1" t="s">
        <v>167</v>
      </c>
      <c r="I491" s="11" t="s">
        <v>20</v>
      </c>
    </row>
    <row r="492" spans="1:9" x14ac:dyDescent="0.2">
      <c r="A492" s="1" t="s">
        <v>11</v>
      </c>
      <c r="B492" s="1" t="s">
        <v>24</v>
      </c>
      <c r="C492" s="1" t="s">
        <v>1979</v>
      </c>
      <c r="D492" s="1" t="s">
        <v>1532</v>
      </c>
      <c r="E492" s="1" t="s">
        <v>17</v>
      </c>
      <c r="F492" s="1" t="s">
        <v>1399</v>
      </c>
      <c r="G492" s="1" t="s">
        <v>1403</v>
      </c>
      <c r="H492" s="1" t="s">
        <v>19</v>
      </c>
      <c r="I492" s="11" t="s">
        <v>20</v>
      </c>
    </row>
    <row r="493" spans="1:9" x14ac:dyDescent="0.2">
      <c r="A493" s="1" t="s">
        <v>11</v>
      </c>
      <c r="B493" s="1" t="s">
        <v>24</v>
      </c>
      <c r="C493" s="1" t="s">
        <v>1980</v>
      </c>
      <c r="D493" s="1" t="s">
        <v>1532</v>
      </c>
      <c r="E493" s="1" t="s">
        <v>17</v>
      </c>
      <c r="F493" s="1" t="s">
        <v>1399</v>
      </c>
      <c r="G493" s="1" t="s">
        <v>1403</v>
      </c>
      <c r="H493" s="1" t="s">
        <v>19</v>
      </c>
      <c r="I493" s="11" t="s">
        <v>20</v>
      </c>
    </row>
    <row r="494" spans="1:9" x14ac:dyDescent="0.2">
      <c r="A494" s="1" t="s">
        <v>11</v>
      </c>
      <c r="B494" s="1" t="s">
        <v>24</v>
      </c>
      <c r="C494" s="1" t="s">
        <v>1981</v>
      </c>
      <c r="D494" s="1" t="s">
        <v>1532</v>
      </c>
      <c r="E494" s="1" t="s">
        <v>17</v>
      </c>
      <c r="F494" s="1" t="s">
        <v>1399</v>
      </c>
      <c r="G494" s="1" t="s">
        <v>1403</v>
      </c>
      <c r="H494" s="1" t="s">
        <v>19</v>
      </c>
      <c r="I494" s="11" t="s">
        <v>20</v>
      </c>
    </row>
    <row r="495" spans="1:9" x14ac:dyDescent="0.2">
      <c r="A495" s="1" t="s">
        <v>11</v>
      </c>
      <c r="B495" s="1" t="s">
        <v>24</v>
      </c>
      <c r="C495" s="1" t="s">
        <v>1982</v>
      </c>
      <c r="D495" s="1" t="s">
        <v>1983</v>
      </c>
      <c r="E495" s="1" t="s">
        <v>688</v>
      </c>
      <c r="F495" s="1" t="s">
        <v>1399</v>
      </c>
      <c r="G495" s="1" t="s">
        <v>1403</v>
      </c>
      <c r="H495" s="1" t="s">
        <v>329</v>
      </c>
      <c r="I495" s="11" t="s">
        <v>20</v>
      </c>
    </row>
    <row r="496" spans="1:9" x14ac:dyDescent="0.2">
      <c r="A496" s="1" t="s">
        <v>11</v>
      </c>
      <c r="B496" s="1" t="s">
        <v>24</v>
      </c>
      <c r="C496" s="1" t="s">
        <v>1984</v>
      </c>
      <c r="D496" s="1" t="s">
        <v>1983</v>
      </c>
      <c r="E496" s="1" t="s">
        <v>688</v>
      </c>
      <c r="F496" s="1" t="s">
        <v>1399</v>
      </c>
      <c r="G496" s="1" t="s">
        <v>1403</v>
      </c>
      <c r="H496" s="1" t="s">
        <v>329</v>
      </c>
      <c r="I496" s="11" t="s">
        <v>20</v>
      </c>
    </row>
    <row r="497" spans="1:9" x14ac:dyDescent="0.2">
      <c r="A497" s="1" t="s">
        <v>11</v>
      </c>
      <c r="B497" s="1" t="s">
        <v>24</v>
      </c>
      <c r="C497" s="1" t="s">
        <v>1985</v>
      </c>
      <c r="D497" s="1" t="s">
        <v>1983</v>
      </c>
      <c r="E497" s="1" t="s">
        <v>688</v>
      </c>
      <c r="F497" s="1" t="s">
        <v>1399</v>
      </c>
      <c r="G497" s="1" t="s">
        <v>1403</v>
      </c>
      <c r="H497" s="1" t="s">
        <v>329</v>
      </c>
      <c r="I497" s="11" t="s">
        <v>20</v>
      </c>
    </row>
    <row r="498" spans="1:9" x14ac:dyDescent="0.2">
      <c r="A498" s="1" t="s">
        <v>11</v>
      </c>
      <c r="B498" s="1" t="s">
        <v>24</v>
      </c>
      <c r="C498" s="1" t="s">
        <v>1986</v>
      </c>
      <c r="D498" s="1" t="s">
        <v>1983</v>
      </c>
      <c r="E498" s="1" t="s">
        <v>688</v>
      </c>
      <c r="F498" s="1" t="s">
        <v>1399</v>
      </c>
      <c r="G498" s="1" t="s">
        <v>1403</v>
      </c>
      <c r="H498" s="1" t="s">
        <v>329</v>
      </c>
      <c r="I498" s="11" t="s">
        <v>20</v>
      </c>
    </row>
    <row r="499" spans="1:9" x14ac:dyDescent="0.2">
      <c r="A499" s="1" t="s">
        <v>11</v>
      </c>
      <c r="B499" s="1" t="s">
        <v>24</v>
      </c>
      <c r="C499" s="1" t="s">
        <v>1987</v>
      </c>
      <c r="D499" s="1" t="s">
        <v>1983</v>
      </c>
      <c r="E499" s="1" t="s">
        <v>688</v>
      </c>
      <c r="F499" s="1" t="s">
        <v>1399</v>
      </c>
      <c r="G499" s="1" t="s">
        <v>1403</v>
      </c>
      <c r="H499" s="1" t="s">
        <v>329</v>
      </c>
      <c r="I499" s="11" t="s">
        <v>20</v>
      </c>
    </row>
    <row r="500" spans="1:9" x14ac:dyDescent="0.2">
      <c r="A500" s="1" t="s">
        <v>11</v>
      </c>
      <c r="B500" s="1" t="s">
        <v>24</v>
      </c>
      <c r="C500" s="1" t="s">
        <v>1988</v>
      </c>
      <c r="D500" s="1" t="s">
        <v>1983</v>
      </c>
      <c r="E500" s="1" t="s">
        <v>688</v>
      </c>
      <c r="F500" s="1" t="s">
        <v>1399</v>
      </c>
      <c r="G500" s="1" t="s">
        <v>1403</v>
      </c>
      <c r="H500" s="1" t="s">
        <v>167</v>
      </c>
      <c r="I500" s="11" t="s">
        <v>20</v>
      </c>
    </row>
    <row r="501" spans="1:9" x14ac:dyDescent="0.2">
      <c r="A501" s="1" t="s">
        <v>11</v>
      </c>
      <c r="B501" s="1" t="s">
        <v>24</v>
      </c>
      <c r="C501" s="1" t="s">
        <v>1989</v>
      </c>
      <c r="D501" s="1" t="s">
        <v>1990</v>
      </c>
      <c r="E501" s="1" t="s">
        <v>55</v>
      </c>
      <c r="F501" s="1" t="s">
        <v>1399</v>
      </c>
      <c r="G501" s="1" t="s">
        <v>1403</v>
      </c>
      <c r="H501" s="1" t="s">
        <v>167</v>
      </c>
      <c r="I501" s="11" t="s">
        <v>20</v>
      </c>
    </row>
    <row r="502" spans="1:9" x14ac:dyDescent="0.2">
      <c r="A502" s="1" t="s">
        <v>11</v>
      </c>
      <c r="B502" s="1" t="s">
        <v>24</v>
      </c>
      <c r="C502" s="1" t="s">
        <v>1991</v>
      </c>
      <c r="D502" s="1" t="s">
        <v>1532</v>
      </c>
      <c r="E502" s="1" t="s">
        <v>17</v>
      </c>
      <c r="F502" s="1" t="s">
        <v>1399</v>
      </c>
      <c r="G502" s="1" t="s">
        <v>1403</v>
      </c>
      <c r="H502" s="1" t="s">
        <v>19</v>
      </c>
      <c r="I502" s="11" t="s">
        <v>20</v>
      </c>
    </row>
    <row r="503" spans="1:9" x14ac:dyDescent="0.2">
      <c r="A503" s="1" t="s">
        <v>11</v>
      </c>
      <c r="B503" s="1" t="s">
        <v>24</v>
      </c>
      <c r="C503" s="1" t="s">
        <v>1992</v>
      </c>
      <c r="D503" s="1" t="s">
        <v>1536</v>
      </c>
      <c r="E503" s="1" t="s">
        <v>1144</v>
      </c>
      <c r="F503" s="1" t="s">
        <v>1537</v>
      </c>
      <c r="G503" s="1" t="s">
        <v>1403</v>
      </c>
      <c r="H503" s="1" t="s">
        <v>167</v>
      </c>
      <c r="I503" s="11" t="s">
        <v>20</v>
      </c>
    </row>
    <row r="504" spans="1:9" x14ac:dyDescent="0.2">
      <c r="A504" s="1" t="s">
        <v>11</v>
      </c>
      <c r="B504" s="1" t="s">
        <v>24</v>
      </c>
      <c r="C504" s="1" t="s">
        <v>1993</v>
      </c>
      <c r="D504" s="1" t="s">
        <v>1536</v>
      </c>
      <c r="E504" s="1" t="s">
        <v>1144</v>
      </c>
      <c r="F504" s="1" t="s">
        <v>1537</v>
      </c>
      <c r="G504" s="1" t="s">
        <v>1403</v>
      </c>
      <c r="H504" s="1" t="s">
        <v>167</v>
      </c>
      <c r="I504" s="11" t="s">
        <v>20</v>
      </c>
    </row>
    <row r="505" spans="1:9" x14ac:dyDescent="0.2">
      <c r="A505" s="1" t="s">
        <v>11</v>
      </c>
      <c r="B505" s="1" t="s">
        <v>14</v>
      </c>
      <c r="C505" s="1" t="s">
        <v>1994</v>
      </c>
      <c r="D505" s="1" t="s">
        <v>1259</v>
      </c>
      <c r="E505" s="1" t="s">
        <v>17</v>
      </c>
      <c r="F505" s="1" t="s">
        <v>1263</v>
      </c>
      <c r="G505" s="1" t="s">
        <v>1261</v>
      </c>
      <c r="H505" s="1" t="s">
        <v>19</v>
      </c>
      <c r="I505" s="11" t="s">
        <v>20</v>
      </c>
    </row>
    <row r="506" spans="1:9" x14ac:dyDescent="0.2">
      <c r="A506" s="1" t="s">
        <v>11</v>
      </c>
      <c r="B506" s="1" t="s">
        <v>14</v>
      </c>
      <c r="C506" s="1" t="s">
        <v>1995</v>
      </c>
      <c r="D506" s="1" t="s">
        <v>1267</v>
      </c>
      <c r="E506" s="1" t="s">
        <v>17</v>
      </c>
      <c r="F506" s="1" t="s">
        <v>1268</v>
      </c>
      <c r="G506" s="1" t="s">
        <v>1261</v>
      </c>
      <c r="H506" s="1" t="s">
        <v>19</v>
      </c>
      <c r="I506" s="11" t="s">
        <v>20</v>
      </c>
    </row>
    <row r="507" spans="1:9" x14ac:dyDescent="0.2">
      <c r="A507" s="1" t="s">
        <v>11</v>
      </c>
      <c r="B507" s="1" t="s">
        <v>14</v>
      </c>
      <c r="C507" s="1" t="s">
        <v>1996</v>
      </c>
      <c r="D507" s="1" t="s">
        <v>1267</v>
      </c>
      <c r="E507" s="1" t="s">
        <v>17</v>
      </c>
      <c r="F507" s="1" t="s">
        <v>1268</v>
      </c>
      <c r="G507" s="1" t="s">
        <v>1261</v>
      </c>
      <c r="H507" s="1" t="s">
        <v>19</v>
      </c>
      <c r="I507" s="11" t="s">
        <v>20</v>
      </c>
    </row>
    <row r="508" spans="1:9" x14ac:dyDescent="0.2">
      <c r="A508" s="1" t="s">
        <v>11</v>
      </c>
      <c r="B508" s="1" t="s">
        <v>14</v>
      </c>
      <c r="C508" s="1" t="s">
        <v>1997</v>
      </c>
      <c r="D508" s="1" t="s">
        <v>1267</v>
      </c>
      <c r="E508" s="1" t="s">
        <v>17</v>
      </c>
      <c r="F508" s="1" t="s">
        <v>1268</v>
      </c>
      <c r="G508" s="1" t="s">
        <v>1261</v>
      </c>
      <c r="H508" s="1" t="s">
        <v>19</v>
      </c>
      <c r="I508" s="11" t="s">
        <v>20</v>
      </c>
    </row>
    <row r="509" spans="1:9" x14ac:dyDescent="0.2">
      <c r="A509" s="1" t="s">
        <v>11</v>
      </c>
      <c r="B509" s="1" t="s">
        <v>14</v>
      </c>
      <c r="C509" s="1" t="s">
        <v>1998</v>
      </c>
      <c r="D509" s="1" t="s">
        <v>1542</v>
      </c>
      <c r="E509" s="1" t="s">
        <v>17</v>
      </c>
      <c r="F509" s="1" t="s">
        <v>1285</v>
      </c>
      <c r="G509" s="1" t="s">
        <v>1261</v>
      </c>
      <c r="H509" s="1" t="s">
        <v>19</v>
      </c>
      <c r="I509" s="11" t="s">
        <v>20</v>
      </c>
    </row>
    <row r="510" spans="1:9" x14ac:dyDescent="0.2">
      <c r="A510" s="1" t="s">
        <v>11</v>
      </c>
      <c r="B510" s="1" t="s">
        <v>14</v>
      </c>
      <c r="C510" s="1" t="s">
        <v>1999</v>
      </c>
      <c r="D510" s="1" t="s">
        <v>1542</v>
      </c>
      <c r="E510" s="1" t="s">
        <v>17</v>
      </c>
      <c r="F510" s="1" t="s">
        <v>1285</v>
      </c>
      <c r="G510" s="1" t="s">
        <v>1261</v>
      </c>
      <c r="H510" s="1" t="s">
        <v>19</v>
      </c>
      <c r="I510" s="11" t="s">
        <v>20</v>
      </c>
    </row>
    <row r="511" spans="1:9" x14ac:dyDescent="0.2">
      <c r="A511" s="1" t="s">
        <v>11</v>
      </c>
      <c r="B511" s="1" t="s">
        <v>14</v>
      </c>
      <c r="C511" s="1" t="s">
        <v>2000</v>
      </c>
      <c r="D511" s="1" t="s">
        <v>1547</v>
      </c>
      <c r="E511" s="1" t="s">
        <v>17</v>
      </c>
      <c r="F511" s="1" t="s">
        <v>1285</v>
      </c>
      <c r="G511" s="1" t="s">
        <v>1261</v>
      </c>
      <c r="H511" s="1" t="s">
        <v>19</v>
      </c>
      <c r="I511" s="11" t="s">
        <v>20</v>
      </c>
    </row>
    <row r="512" spans="1:9" x14ac:dyDescent="0.2">
      <c r="A512" s="1" t="s">
        <v>11</v>
      </c>
      <c r="B512" s="1" t="s">
        <v>14</v>
      </c>
      <c r="C512" s="1" t="s">
        <v>2001</v>
      </c>
      <c r="D512" s="1" t="s">
        <v>1547</v>
      </c>
      <c r="E512" s="1" t="s">
        <v>17</v>
      </c>
      <c r="F512" s="1" t="s">
        <v>1285</v>
      </c>
      <c r="G512" s="1" t="s">
        <v>1261</v>
      </c>
      <c r="H512" s="1" t="s">
        <v>19</v>
      </c>
      <c r="I512" s="11" t="s">
        <v>20</v>
      </c>
    </row>
    <row r="513" spans="1:9" x14ac:dyDescent="0.2">
      <c r="A513" s="1" t="s">
        <v>11</v>
      </c>
      <c r="B513" s="1" t="s">
        <v>14</v>
      </c>
      <c r="C513" s="1" t="s">
        <v>2002</v>
      </c>
      <c r="D513" s="1" t="s">
        <v>1275</v>
      </c>
      <c r="E513" s="1" t="s">
        <v>17</v>
      </c>
      <c r="F513" s="1" t="s">
        <v>1276</v>
      </c>
      <c r="G513" s="1" t="s">
        <v>1261</v>
      </c>
      <c r="H513" s="1" t="s">
        <v>329</v>
      </c>
      <c r="I513" s="11" t="s">
        <v>20</v>
      </c>
    </row>
    <row r="514" spans="1:9" x14ac:dyDescent="0.2">
      <c r="A514" s="1" t="s">
        <v>11</v>
      </c>
      <c r="B514" s="1" t="s">
        <v>14</v>
      </c>
      <c r="C514" s="1" t="s">
        <v>2003</v>
      </c>
      <c r="D514" s="1" t="s">
        <v>1554</v>
      </c>
      <c r="E514" s="1" t="s">
        <v>17</v>
      </c>
      <c r="F514" s="1" t="s">
        <v>1440</v>
      </c>
      <c r="G514" s="1" t="s">
        <v>1261</v>
      </c>
      <c r="H514" s="1" t="s">
        <v>19</v>
      </c>
      <c r="I514" s="11" t="s">
        <v>20</v>
      </c>
    </row>
    <row r="515" spans="1:9" x14ac:dyDescent="0.2">
      <c r="A515" s="1" t="s">
        <v>11</v>
      </c>
      <c r="B515" s="1" t="s">
        <v>14</v>
      </c>
      <c r="C515" s="1" t="s">
        <v>2004</v>
      </c>
      <c r="D515" s="1" t="s">
        <v>1554</v>
      </c>
      <c r="E515" s="1" t="s">
        <v>17</v>
      </c>
      <c r="F515" s="1" t="s">
        <v>1440</v>
      </c>
      <c r="G515" s="1" t="s">
        <v>1261</v>
      </c>
      <c r="H515" s="1" t="s">
        <v>19</v>
      </c>
      <c r="I515" s="11" t="s">
        <v>20</v>
      </c>
    </row>
    <row r="516" spans="1:9" x14ac:dyDescent="0.2">
      <c r="A516" s="1" t="s">
        <v>11</v>
      </c>
      <c r="B516" s="1" t="s">
        <v>14</v>
      </c>
      <c r="C516" s="1" t="s">
        <v>2005</v>
      </c>
      <c r="D516" s="1" t="s">
        <v>1554</v>
      </c>
      <c r="E516" s="1" t="s">
        <v>17</v>
      </c>
      <c r="F516" s="1" t="s">
        <v>1440</v>
      </c>
      <c r="G516" s="1" t="s">
        <v>1261</v>
      </c>
      <c r="H516" s="1" t="s">
        <v>19</v>
      </c>
      <c r="I516" s="11" t="s">
        <v>20</v>
      </c>
    </row>
    <row r="517" spans="1:9" x14ac:dyDescent="0.2">
      <c r="A517" s="1" t="s">
        <v>11</v>
      </c>
      <c r="B517" s="1" t="s">
        <v>14</v>
      </c>
      <c r="C517" s="1" t="s">
        <v>2006</v>
      </c>
      <c r="D517" s="1" t="s">
        <v>1554</v>
      </c>
      <c r="E517" s="1" t="s">
        <v>17</v>
      </c>
      <c r="F517" s="1" t="s">
        <v>1440</v>
      </c>
      <c r="G517" s="1" t="s">
        <v>1261</v>
      </c>
      <c r="H517" s="1" t="s">
        <v>19</v>
      </c>
      <c r="I517" s="11" t="s">
        <v>20</v>
      </c>
    </row>
    <row r="518" spans="1:9" x14ac:dyDescent="0.2">
      <c r="A518" s="1" t="s">
        <v>11</v>
      </c>
      <c r="B518" s="1" t="s">
        <v>14</v>
      </c>
      <c r="C518" s="1" t="s">
        <v>2007</v>
      </c>
      <c r="D518" s="1" t="s">
        <v>1278</v>
      </c>
      <c r="E518" s="1" t="s">
        <v>17</v>
      </c>
      <c r="F518" s="1" t="s">
        <v>1279</v>
      </c>
      <c r="G518" s="1" t="s">
        <v>1261</v>
      </c>
      <c r="H518" s="1" t="s">
        <v>19</v>
      </c>
      <c r="I518" s="11" t="s">
        <v>20</v>
      </c>
    </row>
    <row r="519" spans="1:9" x14ac:dyDescent="0.2">
      <c r="A519" s="1" t="s">
        <v>11</v>
      </c>
      <c r="B519" s="1" t="s">
        <v>14</v>
      </c>
      <c r="C519" s="1" t="s">
        <v>2008</v>
      </c>
      <c r="D519" s="1" t="s">
        <v>1285</v>
      </c>
      <c r="E519" s="1" t="s">
        <v>17</v>
      </c>
      <c r="F519" s="1" t="s">
        <v>1286</v>
      </c>
      <c r="G519" s="1" t="s">
        <v>1261</v>
      </c>
      <c r="H519" s="1" t="s">
        <v>19</v>
      </c>
      <c r="I519" s="11" t="s">
        <v>20</v>
      </c>
    </row>
    <row r="520" spans="1:9" x14ac:dyDescent="0.2">
      <c r="A520" s="1" t="s">
        <v>11</v>
      </c>
      <c r="B520" s="1" t="s">
        <v>14</v>
      </c>
      <c r="C520" s="1" t="s">
        <v>2009</v>
      </c>
      <c r="D520" s="1" t="s">
        <v>1285</v>
      </c>
      <c r="E520" s="1" t="s">
        <v>17</v>
      </c>
      <c r="F520" s="1" t="s">
        <v>1286</v>
      </c>
      <c r="G520" s="1" t="s">
        <v>1261</v>
      </c>
      <c r="H520" s="1" t="s">
        <v>19</v>
      </c>
      <c r="I520" s="11" t="s">
        <v>20</v>
      </c>
    </row>
    <row r="521" spans="1:9" x14ac:dyDescent="0.2">
      <c r="A521" s="1" t="s">
        <v>11</v>
      </c>
      <c r="B521" s="1" t="s">
        <v>14</v>
      </c>
      <c r="C521" s="1" t="s">
        <v>2010</v>
      </c>
      <c r="D521" s="1" t="s">
        <v>1285</v>
      </c>
      <c r="E521" s="1" t="s">
        <v>17</v>
      </c>
      <c r="F521" s="1" t="s">
        <v>1286</v>
      </c>
      <c r="G521" s="1" t="s">
        <v>1261</v>
      </c>
      <c r="H521" s="1" t="s">
        <v>19</v>
      </c>
      <c r="I521" s="11" t="s">
        <v>20</v>
      </c>
    </row>
    <row r="522" spans="1:9" x14ac:dyDescent="0.2">
      <c r="A522" s="1" t="s">
        <v>11</v>
      </c>
      <c r="B522" s="1" t="s">
        <v>14</v>
      </c>
      <c r="C522" s="1" t="s">
        <v>2011</v>
      </c>
      <c r="D522" s="1" t="s">
        <v>1294</v>
      </c>
      <c r="E522" s="1" t="s">
        <v>17</v>
      </c>
      <c r="F522" s="1" t="s">
        <v>1295</v>
      </c>
      <c r="G522" s="1" t="s">
        <v>1261</v>
      </c>
      <c r="H522" s="1" t="s">
        <v>19</v>
      </c>
      <c r="I522" s="11" t="s">
        <v>20</v>
      </c>
    </row>
    <row r="523" spans="1:9" x14ac:dyDescent="0.2">
      <c r="A523" s="1" t="s">
        <v>11</v>
      </c>
      <c r="B523" s="1" t="s">
        <v>14</v>
      </c>
      <c r="C523" s="1" t="s">
        <v>2012</v>
      </c>
      <c r="D523" s="1" t="s">
        <v>1294</v>
      </c>
      <c r="E523" s="1" t="s">
        <v>17</v>
      </c>
      <c r="F523" s="1" t="s">
        <v>1295</v>
      </c>
      <c r="G523" s="1" t="s">
        <v>1261</v>
      </c>
      <c r="H523" s="1" t="s">
        <v>19</v>
      </c>
      <c r="I523" s="11" t="s">
        <v>20</v>
      </c>
    </row>
    <row r="524" spans="1:9" x14ac:dyDescent="0.2">
      <c r="A524" s="1" t="s">
        <v>11</v>
      </c>
      <c r="B524" s="1" t="s">
        <v>14</v>
      </c>
      <c r="C524" s="1" t="s">
        <v>2013</v>
      </c>
      <c r="D524" s="1" t="s">
        <v>1294</v>
      </c>
      <c r="E524" s="1" t="s">
        <v>17</v>
      </c>
      <c r="F524" s="1" t="s">
        <v>1295</v>
      </c>
      <c r="G524" s="1" t="s">
        <v>1261</v>
      </c>
      <c r="H524" s="1" t="s">
        <v>19</v>
      </c>
      <c r="I524" s="11" t="s">
        <v>20</v>
      </c>
    </row>
    <row r="525" spans="1:9" x14ac:dyDescent="0.2">
      <c r="A525" s="1" t="s">
        <v>11</v>
      </c>
      <c r="B525" s="1" t="s">
        <v>14</v>
      </c>
      <c r="C525" s="1" t="s">
        <v>2014</v>
      </c>
      <c r="D525" s="1" t="s">
        <v>1298</v>
      </c>
      <c r="E525" s="1" t="s">
        <v>17</v>
      </c>
      <c r="F525" s="1" t="s">
        <v>1299</v>
      </c>
      <c r="G525" s="1" t="s">
        <v>1261</v>
      </c>
      <c r="H525" s="1" t="s">
        <v>19</v>
      </c>
      <c r="I525" s="11" t="s">
        <v>20</v>
      </c>
    </row>
    <row r="526" spans="1:9" x14ac:dyDescent="0.2">
      <c r="A526" s="1" t="s">
        <v>11</v>
      </c>
      <c r="B526" s="1" t="s">
        <v>14</v>
      </c>
      <c r="C526" s="1" t="s">
        <v>2015</v>
      </c>
      <c r="D526" s="1" t="s">
        <v>1298</v>
      </c>
      <c r="E526" s="1" t="s">
        <v>17</v>
      </c>
      <c r="F526" s="1" t="s">
        <v>1299</v>
      </c>
      <c r="G526" s="1" t="s">
        <v>1261</v>
      </c>
      <c r="H526" s="1" t="s">
        <v>19</v>
      </c>
      <c r="I526" s="11" t="s">
        <v>20</v>
      </c>
    </row>
    <row r="527" spans="1:9" x14ac:dyDescent="0.2">
      <c r="A527" s="1" t="s">
        <v>11</v>
      </c>
      <c r="B527" s="1" t="s">
        <v>14</v>
      </c>
      <c r="C527" s="1" t="s">
        <v>2016</v>
      </c>
      <c r="D527" s="1" t="s">
        <v>1574</v>
      </c>
      <c r="E527" s="1" t="s">
        <v>17</v>
      </c>
      <c r="F527" s="1" t="s">
        <v>1477</v>
      </c>
      <c r="G527" s="1" t="s">
        <v>1261</v>
      </c>
      <c r="H527" s="1" t="s">
        <v>19</v>
      </c>
      <c r="I527" s="11" t="s">
        <v>20</v>
      </c>
    </row>
    <row r="528" spans="1:9" x14ac:dyDescent="0.2">
      <c r="A528" s="1" t="s">
        <v>11</v>
      </c>
      <c r="B528" s="1" t="s">
        <v>14</v>
      </c>
      <c r="C528" s="1" t="s">
        <v>2017</v>
      </c>
      <c r="D528" s="1" t="s">
        <v>1305</v>
      </c>
      <c r="E528" s="1" t="s">
        <v>17</v>
      </c>
      <c r="F528" s="1" t="s">
        <v>1306</v>
      </c>
      <c r="G528" s="1" t="s">
        <v>1261</v>
      </c>
      <c r="H528" s="1" t="s">
        <v>19</v>
      </c>
      <c r="I528" s="11" t="s">
        <v>20</v>
      </c>
    </row>
    <row r="529" spans="1:9" x14ac:dyDescent="0.2">
      <c r="A529" s="1" t="s">
        <v>11</v>
      </c>
      <c r="B529" s="1" t="s">
        <v>14</v>
      </c>
      <c r="C529" s="1" t="s">
        <v>2018</v>
      </c>
      <c r="D529" s="1" t="s">
        <v>1305</v>
      </c>
      <c r="E529" s="1" t="s">
        <v>17</v>
      </c>
      <c r="F529" s="1" t="s">
        <v>1306</v>
      </c>
      <c r="G529" s="1" t="s">
        <v>1261</v>
      </c>
      <c r="H529" s="1" t="s">
        <v>19</v>
      </c>
      <c r="I529" s="11" t="s">
        <v>20</v>
      </c>
    </row>
    <row r="530" spans="1:9" x14ac:dyDescent="0.2">
      <c r="A530" s="1" t="s">
        <v>11</v>
      </c>
      <c r="B530" s="1" t="s">
        <v>14</v>
      </c>
      <c r="C530" s="1" t="s">
        <v>2019</v>
      </c>
      <c r="D530" s="1" t="s">
        <v>1310</v>
      </c>
      <c r="E530" s="1" t="s">
        <v>17</v>
      </c>
      <c r="F530" s="1" t="s">
        <v>1513</v>
      </c>
      <c r="G530" s="1" t="s">
        <v>1261</v>
      </c>
      <c r="H530" s="1" t="s">
        <v>167</v>
      </c>
      <c r="I530" s="11" t="s">
        <v>20</v>
      </c>
    </row>
    <row r="531" spans="1:9" x14ac:dyDescent="0.2">
      <c r="A531" s="1" t="s">
        <v>11</v>
      </c>
      <c r="B531" s="1" t="s">
        <v>14</v>
      </c>
      <c r="C531" s="1" t="s">
        <v>2020</v>
      </c>
      <c r="D531" s="1" t="s">
        <v>1310</v>
      </c>
      <c r="E531" s="1" t="s">
        <v>17</v>
      </c>
      <c r="F531" s="1" t="s">
        <v>1513</v>
      </c>
      <c r="G531" s="1" t="s">
        <v>1261</v>
      </c>
      <c r="H531" s="1" t="s">
        <v>167</v>
      </c>
      <c r="I531" s="11" t="s">
        <v>20</v>
      </c>
    </row>
    <row r="532" spans="1:9" x14ac:dyDescent="0.2">
      <c r="A532" s="1" t="s">
        <v>11</v>
      </c>
      <c r="B532" s="1" t="s">
        <v>14</v>
      </c>
      <c r="C532" s="1" t="s">
        <v>2021</v>
      </c>
      <c r="D532" s="1" t="s">
        <v>1310</v>
      </c>
      <c r="E532" s="1" t="s">
        <v>17</v>
      </c>
      <c r="F532" s="1" t="s">
        <v>1513</v>
      </c>
      <c r="G532" s="1" t="s">
        <v>1261</v>
      </c>
      <c r="H532" s="1" t="s">
        <v>167</v>
      </c>
      <c r="I532" s="11" t="s">
        <v>20</v>
      </c>
    </row>
    <row r="533" spans="1:9" x14ac:dyDescent="0.2">
      <c r="A533" s="1" t="s">
        <v>11</v>
      </c>
      <c r="B533" s="1" t="s">
        <v>14</v>
      </c>
      <c r="C533" s="1" t="s">
        <v>2022</v>
      </c>
      <c r="D533" s="1" t="s">
        <v>1314</v>
      </c>
      <c r="E533" s="1" t="s">
        <v>63</v>
      </c>
      <c r="F533" s="1" t="s">
        <v>1946</v>
      </c>
      <c r="G533" s="1" t="s">
        <v>1261</v>
      </c>
      <c r="H533" s="1" t="s">
        <v>167</v>
      </c>
      <c r="I533" s="11" t="s">
        <v>20</v>
      </c>
    </row>
    <row r="534" spans="1:9" x14ac:dyDescent="0.2">
      <c r="A534" s="1" t="s">
        <v>11</v>
      </c>
      <c r="B534" s="1" t="s">
        <v>14</v>
      </c>
      <c r="C534" s="1" t="s">
        <v>2023</v>
      </c>
      <c r="D534" s="1" t="s">
        <v>1323</v>
      </c>
      <c r="E534" s="1" t="s">
        <v>688</v>
      </c>
      <c r="F534" s="1" t="s">
        <v>1324</v>
      </c>
      <c r="G534" s="1" t="s">
        <v>1261</v>
      </c>
      <c r="H534" s="1" t="s">
        <v>329</v>
      </c>
      <c r="I534" s="11" t="s">
        <v>20</v>
      </c>
    </row>
    <row r="535" spans="1:9" x14ac:dyDescent="0.2">
      <c r="A535" s="1" t="s">
        <v>11</v>
      </c>
      <c r="B535" s="1" t="s">
        <v>14</v>
      </c>
      <c r="C535" s="1" t="s">
        <v>2024</v>
      </c>
      <c r="D535" s="1" t="s">
        <v>1323</v>
      </c>
      <c r="E535" s="1" t="s">
        <v>688</v>
      </c>
      <c r="F535" s="1" t="s">
        <v>1324</v>
      </c>
      <c r="G535" s="1" t="s">
        <v>1261</v>
      </c>
      <c r="H535" s="1" t="s">
        <v>329</v>
      </c>
      <c r="I535" s="11" t="s">
        <v>20</v>
      </c>
    </row>
    <row r="536" spans="1:9" x14ac:dyDescent="0.2">
      <c r="A536" s="1" t="s">
        <v>11</v>
      </c>
      <c r="B536" s="1" t="s">
        <v>14</v>
      </c>
      <c r="C536" s="1" t="s">
        <v>2025</v>
      </c>
      <c r="D536" s="1" t="s">
        <v>1323</v>
      </c>
      <c r="E536" s="1" t="s">
        <v>688</v>
      </c>
      <c r="F536" s="1" t="s">
        <v>1324</v>
      </c>
      <c r="G536" s="1" t="s">
        <v>1261</v>
      </c>
      <c r="H536" s="1" t="s">
        <v>329</v>
      </c>
      <c r="I536" s="11" t="s">
        <v>20</v>
      </c>
    </row>
    <row r="537" spans="1:9" x14ac:dyDescent="0.2">
      <c r="A537" s="1" t="s">
        <v>11</v>
      </c>
      <c r="B537" s="1" t="s">
        <v>14</v>
      </c>
      <c r="C537" s="1" t="s">
        <v>2026</v>
      </c>
      <c r="D537" s="1" t="s">
        <v>1323</v>
      </c>
      <c r="E537" s="1" t="s">
        <v>688</v>
      </c>
      <c r="F537" s="1" t="s">
        <v>1324</v>
      </c>
      <c r="G537" s="1" t="s">
        <v>1261</v>
      </c>
      <c r="H537" s="1" t="s">
        <v>329</v>
      </c>
      <c r="I537" s="11" t="s">
        <v>20</v>
      </c>
    </row>
    <row r="538" spans="1:9" x14ac:dyDescent="0.2">
      <c r="A538" s="1" t="s">
        <v>11</v>
      </c>
      <c r="B538" s="1" t="s">
        <v>14</v>
      </c>
      <c r="C538" s="1" t="s">
        <v>2027</v>
      </c>
      <c r="D538" s="1" t="s">
        <v>1323</v>
      </c>
      <c r="E538" s="1" t="s">
        <v>688</v>
      </c>
      <c r="F538" s="1" t="s">
        <v>1324</v>
      </c>
      <c r="G538" s="1" t="s">
        <v>1261</v>
      </c>
      <c r="H538" s="1" t="s">
        <v>329</v>
      </c>
      <c r="I538" s="11" t="s">
        <v>20</v>
      </c>
    </row>
    <row r="539" spans="1:9" x14ac:dyDescent="0.2">
      <c r="A539" s="1" t="s">
        <v>11</v>
      </c>
      <c r="B539" s="1" t="s">
        <v>14</v>
      </c>
      <c r="C539" s="1" t="s">
        <v>2028</v>
      </c>
      <c r="D539" s="1" t="s">
        <v>1323</v>
      </c>
      <c r="E539" s="1" t="s">
        <v>197</v>
      </c>
      <c r="F539" s="1" t="s">
        <v>2029</v>
      </c>
      <c r="G539" s="1" t="s">
        <v>1261</v>
      </c>
      <c r="H539" s="1" t="s">
        <v>28</v>
      </c>
      <c r="I539" s="11" t="s">
        <v>29</v>
      </c>
    </row>
    <row r="540" spans="1:9" x14ac:dyDescent="0.2">
      <c r="A540" s="1" t="s">
        <v>11</v>
      </c>
      <c r="B540" s="1" t="s">
        <v>14</v>
      </c>
      <c r="C540" s="1" t="s">
        <v>2030</v>
      </c>
      <c r="D540" s="1" t="s">
        <v>1775</v>
      </c>
      <c r="E540" s="1" t="s">
        <v>17</v>
      </c>
      <c r="F540" s="1" t="s">
        <v>1776</v>
      </c>
      <c r="G540" s="1" t="s">
        <v>1261</v>
      </c>
      <c r="H540" s="1" t="s">
        <v>19</v>
      </c>
      <c r="I540" s="11" t="s">
        <v>20</v>
      </c>
    </row>
    <row r="541" spans="1:9" x14ac:dyDescent="0.2">
      <c r="A541" s="27" t="s">
        <v>11</v>
      </c>
      <c r="B541" s="27" t="s">
        <v>14</v>
      </c>
      <c r="C541" s="27" t="s">
        <v>2031</v>
      </c>
      <c r="D541" s="60">
        <v>45174</v>
      </c>
      <c r="E541" s="26">
        <v>60</v>
      </c>
      <c r="F541" s="161">
        <v>45236</v>
      </c>
      <c r="G541" s="1" t="s">
        <v>1261</v>
      </c>
      <c r="H541" s="1" t="s">
        <v>329</v>
      </c>
      <c r="I541" s="11" t="s">
        <v>20</v>
      </c>
    </row>
    <row r="542" spans="1:9" x14ac:dyDescent="0.2">
      <c r="A542" s="27" t="s">
        <v>11</v>
      </c>
      <c r="B542" s="27" t="s">
        <v>14</v>
      </c>
      <c r="C542" s="27" t="s">
        <v>2032</v>
      </c>
      <c r="D542" s="60">
        <v>45175</v>
      </c>
      <c r="E542" s="26">
        <v>60</v>
      </c>
      <c r="F542" s="161">
        <v>45236</v>
      </c>
      <c r="G542" s="1" t="s">
        <v>1261</v>
      </c>
      <c r="H542" s="1" t="s">
        <v>329</v>
      </c>
      <c r="I542" s="11" t="s">
        <v>20</v>
      </c>
    </row>
    <row r="543" spans="1:9" x14ac:dyDescent="0.2">
      <c r="A543" s="27" t="s">
        <v>11</v>
      </c>
      <c r="B543" s="27" t="s">
        <v>14</v>
      </c>
      <c r="C543" s="27" t="s">
        <v>2033</v>
      </c>
      <c r="D543" s="60">
        <v>45175</v>
      </c>
      <c r="E543" s="26">
        <v>60</v>
      </c>
      <c r="F543" s="161">
        <v>45236</v>
      </c>
      <c r="G543" s="1" t="s">
        <v>1261</v>
      </c>
      <c r="H543" s="1" t="s">
        <v>329</v>
      </c>
      <c r="I543" s="11" t="s">
        <v>20</v>
      </c>
    </row>
    <row r="544" spans="1:9" x14ac:dyDescent="0.2">
      <c r="A544" s="27" t="s">
        <v>11</v>
      </c>
      <c r="B544" s="27" t="s">
        <v>14</v>
      </c>
      <c r="C544" s="27" t="s">
        <v>2034</v>
      </c>
      <c r="D544" s="60">
        <v>45183</v>
      </c>
      <c r="E544" s="26">
        <v>60</v>
      </c>
      <c r="F544" s="161">
        <v>45248</v>
      </c>
      <c r="G544" s="1" t="s">
        <v>1261</v>
      </c>
      <c r="H544" s="1" t="s">
        <v>329</v>
      </c>
      <c r="I544" s="11" t="s">
        <v>20</v>
      </c>
    </row>
    <row r="545" spans="1:9" x14ac:dyDescent="0.2">
      <c r="A545" s="27" t="s">
        <v>11</v>
      </c>
      <c r="B545" s="27" t="s">
        <v>14</v>
      </c>
      <c r="C545" s="27" t="s">
        <v>2035</v>
      </c>
      <c r="D545" s="60">
        <v>45183</v>
      </c>
      <c r="E545" s="26">
        <v>60</v>
      </c>
      <c r="F545" s="161">
        <v>45248</v>
      </c>
      <c r="G545" s="1" t="s">
        <v>1261</v>
      </c>
      <c r="H545" s="1" t="s">
        <v>329</v>
      </c>
      <c r="I545" s="11" t="s">
        <v>20</v>
      </c>
    </row>
    <row r="546" spans="1:9" x14ac:dyDescent="0.2">
      <c r="A546" s="27" t="s">
        <v>11</v>
      </c>
      <c r="B546" s="27" t="s">
        <v>14</v>
      </c>
      <c r="C546" s="27" t="s">
        <v>2036</v>
      </c>
      <c r="D546" s="60">
        <v>45183</v>
      </c>
      <c r="E546" s="26">
        <v>60</v>
      </c>
      <c r="F546" s="161">
        <v>45248</v>
      </c>
      <c r="G546" s="1" t="s">
        <v>1261</v>
      </c>
      <c r="H546" s="1" t="s">
        <v>167</v>
      </c>
      <c r="I546" s="11" t="s">
        <v>20</v>
      </c>
    </row>
    <row r="547" spans="1:9" x14ac:dyDescent="0.2">
      <c r="A547" s="27" t="s">
        <v>11</v>
      </c>
      <c r="B547" s="27" t="s">
        <v>14</v>
      </c>
      <c r="C547" s="27" t="s">
        <v>2037</v>
      </c>
      <c r="D547" s="60">
        <v>45183</v>
      </c>
      <c r="E547" s="26">
        <v>60</v>
      </c>
      <c r="F547" s="161">
        <v>45248</v>
      </c>
      <c r="G547" s="1" t="s">
        <v>1261</v>
      </c>
      <c r="H547" s="1" t="s">
        <v>329</v>
      </c>
      <c r="I547" s="11" t="s">
        <v>20</v>
      </c>
    </row>
    <row r="548" spans="1:9" x14ac:dyDescent="0.2">
      <c r="A548" s="27" t="s">
        <v>11</v>
      </c>
      <c r="B548" s="27" t="s">
        <v>14</v>
      </c>
      <c r="C548" s="27" t="s">
        <v>2038</v>
      </c>
      <c r="D548" s="60">
        <v>45183</v>
      </c>
      <c r="E548" s="26">
        <v>60</v>
      </c>
      <c r="F548" s="161">
        <v>45248</v>
      </c>
      <c r="G548" s="1" t="s">
        <v>1261</v>
      </c>
      <c r="H548" s="1" t="s">
        <v>329</v>
      </c>
      <c r="I548" s="11" t="s">
        <v>20</v>
      </c>
    </row>
    <row r="549" spans="1:9" x14ac:dyDescent="0.2">
      <c r="A549" s="1" t="s">
        <v>11</v>
      </c>
      <c r="B549" s="1" t="s">
        <v>14</v>
      </c>
      <c r="C549" s="1" t="s">
        <v>2039</v>
      </c>
      <c r="D549" s="1" t="s">
        <v>1329</v>
      </c>
      <c r="E549" s="1" t="s">
        <v>17</v>
      </c>
      <c r="F549" s="1" t="s">
        <v>1591</v>
      </c>
      <c r="G549" s="1" t="s">
        <v>1261</v>
      </c>
      <c r="H549" s="1" t="s">
        <v>19</v>
      </c>
      <c r="I549" s="11" t="s">
        <v>20</v>
      </c>
    </row>
    <row r="550" spans="1:9" x14ac:dyDescent="0.2">
      <c r="A550" s="1" t="s">
        <v>11</v>
      </c>
      <c r="B550" s="1" t="s">
        <v>14</v>
      </c>
      <c r="C550" s="1" t="s">
        <v>2040</v>
      </c>
      <c r="D550" s="1" t="s">
        <v>1329</v>
      </c>
      <c r="E550" s="1" t="s">
        <v>1569</v>
      </c>
      <c r="F550" s="1" t="s">
        <v>2041</v>
      </c>
      <c r="G550" s="1" t="s">
        <v>1261</v>
      </c>
      <c r="H550" s="1" t="s">
        <v>167</v>
      </c>
      <c r="I550" s="11" t="s">
        <v>20</v>
      </c>
    </row>
    <row r="551" spans="1:9" x14ac:dyDescent="0.2">
      <c r="A551" s="1" t="s">
        <v>11</v>
      </c>
      <c r="B551" s="1" t="s">
        <v>14</v>
      </c>
      <c r="C551" s="1" t="s">
        <v>2042</v>
      </c>
      <c r="D551" s="1" t="s">
        <v>1329</v>
      </c>
      <c r="E551" s="1" t="s">
        <v>17</v>
      </c>
      <c r="F551" s="1" t="s">
        <v>1591</v>
      </c>
      <c r="G551" s="1" t="s">
        <v>1261</v>
      </c>
      <c r="H551" s="1" t="s">
        <v>19</v>
      </c>
      <c r="I551" s="11" t="s">
        <v>20</v>
      </c>
    </row>
    <row r="552" spans="1:9" x14ac:dyDescent="0.2">
      <c r="A552" s="1" t="s">
        <v>11</v>
      </c>
      <c r="B552" s="1" t="s">
        <v>14</v>
      </c>
      <c r="C552" s="1" t="s">
        <v>2043</v>
      </c>
      <c r="D552" s="1" t="s">
        <v>1332</v>
      </c>
      <c r="E552" s="1" t="s">
        <v>17</v>
      </c>
      <c r="F552" s="1" t="s">
        <v>1337</v>
      </c>
      <c r="G552" s="1" t="s">
        <v>1334</v>
      </c>
      <c r="H552" s="1" t="s">
        <v>19</v>
      </c>
      <c r="I552" s="11" t="s">
        <v>20</v>
      </c>
    </row>
    <row r="553" spans="1:9" x14ac:dyDescent="0.2">
      <c r="A553" s="1" t="s">
        <v>11</v>
      </c>
      <c r="B553" s="1" t="s">
        <v>14</v>
      </c>
      <c r="C553" s="1" t="s">
        <v>2044</v>
      </c>
      <c r="D553" s="1" t="s">
        <v>1332</v>
      </c>
      <c r="E553" s="1" t="s">
        <v>17</v>
      </c>
      <c r="F553" s="1" t="s">
        <v>1337</v>
      </c>
      <c r="G553" s="1" t="s">
        <v>1334</v>
      </c>
      <c r="H553" s="1" t="s">
        <v>19</v>
      </c>
      <c r="I553" s="11" t="s">
        <v>20</v>
      </c>
    </row>
    <row r="554" spans="1:9" x14ac:dyDescent="0.2">
      <c r="A554" s="1" t="s">
        <v>11</v>
      </c>
      <c r="B554" s="1" t="s">
        <v>14</v>
      </c>
      <c r="C554" s="1" t="s">
        <v>2045</v>
      </c>
      <c r="D554" s="1" t="s">
        <v>1339</v>
      </c>
      <c r="E554" s="1" t="s">
        <v>17</v>
      </c>
      <c r="F554" s="1" t="s">
        <v>1337</v>
      </c>
      <c r="G554" s="1" t="s">
        <v>1334</v>
      </c>
      <c r="H554" s="1" t="s">
        <v>329</v>
      </c>
      <c r="I554" s="11" t="s">
        <v>20</v>
      </c>
    </row>
    <row r="555" spans="1:9" x14ac:dyDescent="0.2">
      <c r="A555" s="1" t="s">
        <v>11</v>
      </c>
      <c r="B555" s="1" t="s">
        <v>14</v>
      </c>
      <c r="C555" s="1" t="s">
        <v>2046</v>
      </c>
      <c r="D555" s="1" t="s">
        <v>1339</v>
      </c>
      <c r="E555" s="1" t="s">
        <v>17</v>
      </c>
      <c r="F555" s="1" t="s">
        <v>1337</v>
      </c>
      <c r="G555" s="1" t="s">
        <v>1334</v>
      </c>
      <c r="H555" s="1" t="s">
        <v>329</v>
      </c>
      <c r="I555" s="11" t="s">
        <v>20</v>
      </c>
    </row>
    <row r="556" spans="1:9" x14ac:dyDescent="0.2">
      <c r="A556" s="1" t="s">
        <v>11</v>
      </c>
      <c r="B556" s="1" t="s">
        <v>14</v>
      </c>
      <c r="C556" s="1" t="s">
        <v>2047</v>
      </c>
      <c r="D556" s="1" t="s">
        <v>1339</v>
      </c>
      <c r="E556" s="1" t="s">
        <v>17</v>
      </c>
      <c r="F556" s="1" t="s">
        <v>1337</v>
      </c>
      <c r="G556" s="1" t="s">
        <v>1334</v>
      </c>
      <c r="H556" s="1" t="s">
        <v>329</v>
      </c>
      <c r="I556" s="11" t="s">
        <v>20</v>
      </c>
    </row>
    <row r="557" spans="1:9" x14ac:dyDescent="0.2">
      <c r="A557" s="1" t="s">
        <v>11</v>
      </c>
      <c r="B557" s="1" t="s">
        <v>14</v>
      </c>
      <c r="C557" s="1" t="s">
        <v>2048</v>
      </c>
      <c r="D557" s="1" t="s">
        <v>1341</v>
      </c>
      <c r="E557" s="1" t="s">
        <v>17</v>
      </c>
      <c r="F557" s="1" t="s">
        <v>1342</v>
      </c>
      <c r="G557" s="1" t="s">
        <v>1334</v>
      </c>
      <c r="H557" s="1" t="s">
        <v>19</v>
      </c>
      <c r="I557" s="11" t="s">
        <v>20</v>
      </c>
    </row>
    <row r="558" spans="1:9" x14ac:dyDescent="0.2">
      <c r="A558" s="1" t="s">
        <v>11</v>
      </c>
      <c r="B558" s="1" t="s">
        <v>14</v>
      </c>
      <c r="C558" s="1" t="s">
        <v>2049</v>
      </c>
      <c r="D558" s="1" t="s">
        <v>1341</v>
      </c>
      <c r="E558" s="1" t="s">
        <v>17</v>
      </c>
      <c r="F558" s="1" t="s">
        <v>1342</v>
      </c>
      <c r="G558" s="1" t="s">
        <v>1334</v>
      </c>
      <c r="H558" s="1" t="s">
        <v>19</v>
      </c>
      <c r="I558" s="11" t="s">
        <v>20</v>
      </c>
    </row>
    <row r="559" spans="1:9" x14ac:dyDescent="0.2">
      <c r="A559" s="1" t="s">
        <v>11</v>
      </c>
      <c r="B559" s="1" t="s">
        <v>14</v>
      </c>
      <c r="C559" s="1" t="s">
        <v>2050</v>
      </c>
      <c r="D559" s="1" t="s">
        <v>1341</v>
      </c>
      <c r="E559" s="1" t="s">
        <v>17</v>
      </c>
      <c r="F559" s="1" t="s">
        <v>1342</v>
      </c>
      <c r="G559" s="1" t="s">
        <v>1334</v>
      </c>
      <c r="H559" s="1" t="s">
        <v>19</v>
      </c>
      <c r="I559" s="11" t="s">
        <v>20</v>
      </c>
    </row>
    <row r="560" spans="1:9" x14ac:dyDescent="0.2">
      <c r="A560" s="1" t="s">
        <v>11</v>
      </c>
      <c r="B560" s="1" t="s">
        <v>14</v>
      </c>
      <c r="C560" s="1" t="s">
        <v>2051</v>
      </c>
      <c r="D560" s="1" t="s">
        <v>1346</v>
      </c>
      <c r="E560" s="1" t="s">
        <v>17</v>
      </c>
      <c r="F560" s="1" t="s">
        <v>1347</v>
      </c>
      <c r="G560" s="1" t="s">
        <v>1334</v>
      </c>
      <c r="H560" s="1" t="s">
        <v>19</v>
      </c>
      <c r="I560" s="11" t="s">
        <v>20</v>
      </c>
    </row>
    <row r="561" spans="1:9" x14ac:dyDescent="0.2">
      <c r="A561" s="1" t="s">
        <v>11</v>
      </c>
      <c r="B561" s="1" t="s">
        <v>14</v>
      </c>
      <c r="C561" s="1" t="s">
        <v>2052</v>
      </c>
      <c r="D561" s="1" t="s">
        <v>1346</v>
      </c>
      <c r="E561" s="1" t="s">
        <v>17</v>
      </c>
      <c r="F561" s="1" t="s">
        <v>1347</v>
      </c>
      <c r="G561" s="1" t="s">
        <v>1334</v>
      </c>
      <c r="H561" s="1" t="s">
        <v>19</v>
      </c>
      <c r="I561" s="11" t="s">
        <v>20</v>
      </c>
    </row>
    <row r="562" spans="1:9" x14ac:dyDescent="0.2">
      <c r="A562" s="1" t="s">
        <v>11</v>
      </c>
      <c r="B562" s="1" t="s">
        <v>14</v>
      </c>
      <c r="C562" s="1" t="s">
        <v>2053</v>
      </c>
      <c r="D562" s="1" t="s">
        <v>1797</v>
      </c>
      <c r="E562" s="1" t="s">
        <v>17</v>
      </c>
      <c r="F562" s="1" t="s">
        <v>1260</v>
      </c>
      <c r="G562" s="1" t="s">
        <v>1334</v>
      </c>
      <c r="H562" s="1" t="s">
        <v>19</v>
      </c>
      <c r="I562" s="11" t="s">
        <v>20</v>
      </c>
    </row>
    <row r="563" spans="1:9" x14ac:dyDescent="0.2">
      <c r="A563" s="1" t="s">
        <v>11</v>
      </c>
      <c r="B563" s="1" t="s">
        <v>14</v>
      </c>
      <c r="C563" s="1" t="s">
        <v>2054</v>
      </c>
      <c r="D563" s="1" t="s">
        <v>1797</v>
      </c>
      <c r="E563" s="1" t="s">
        <v>17</v>
      </c>
      <c r="F563" s="1" t="s">
        <v>1260</v>
      </c>
      <c r="G563" s="1" t="s">
        <v>1334</v>
      </c>
      <c r="H563" s="1" t="s">
        <v>19</v>
      </c>
      <c r="I563" s="11" t="s">
        <v>20</v>
      </c>
    </row>
    <row r="564" spans="1:9" x14ac:dyDescent="0.2">
      <c r="A564" s="1" t="s">
        <v>11</v>
      </c>
      <c r="B564" s="1" t="s">
        <v>14</v>
      </c>
      <c r="C564" s="1" t="s">
        <v>2055</v>
      </c>
      <c r="D564" s="1" t="s">
        <v>1797</v>
      </c>
      <c r="E564" s="1" t="s">
        <v>17</v>
      </c>
      <c r="F564" s="1" t="s">
        <v>1260</v>
      </c>
      <c r="G564" s="1" t="s">
        <v>1334</v>
      </c>
      <c r="H564" s="1" t="s">
        <v>19</v>
      </c>
      <c r="I564" s="11" t="s">
        <v>20</v>
      </c>
    </row>
    <row r="565" spans="1:9" x14ac:dyDescent="0.2">
      <c r="A565" s="1" t="s">
        <v>11</v>
      </c>
      <c r="B565" s="1" t="s">
        <v>14</v>
      </c>
      <c r="C565" s="1" t="s">
        <v>2056</v>
      </c>
      <c r="D565" s="1" t="s">
        <v>1797</v>
      </c>
      <c r="E565" s="1" t="s">
        <v>318</v>
      </c>
      <c r="F565" s="1" t="s">
        <v>1799</v>
      </c>
      <c r="G565" s="1" t="s">
        <v>1334</v>
      </c>
      <c r="H565" s="1" t="s">
        <v>167</v>
      </c>
      <c r="I565" s="11" t="s">
        <v>20</v>
      </c>
    </row>
    <row r="566" spans="1:9" x14ac:dyDescent="0.2">
      <c r="A566" s="1" t="s">
        <v>11</v>
      </c>
      <c r="B566" s="1" t="s">
        <v>14</v>
      </c>
      <c r="C566" s="1" t="s">
        <v>2057</v>
      </c>
      <c r="D566" s="1" t="s">
        <v>1797</v>
      </c>
      <c r="E566" s="1" t="s">
        <v>318</v>
      </c>
      <c r="F566" s="1" t="s">
        <v>1799</v>
      </c>
      <c r="G566" s="1" t="s">
        <v>1334</v>
      </c>
      <c r="H566" s="1" t="s">
        <v>167</v>
      </c>
      <c r="I566" s="11" t="s">
        <v>20</v>
      </c>
    </row>
    <row r="567" spans="1:9" x14ac:dyDescent="0.2">
      <c r="A567" s="1" t="s">
        <v>11</v>
      </c>
      <c r="B567" s="1" t="s">
        <v>14</v>
      </c>
      <c r="C567" s="1" t="s">
        <v>2058</v>
      </c>
      <c r="D567" s="1" t="s">
        <v>1600</v>
      </c>
      <c r="E567" s="1" t="s">
        <v>17</v>
      </c>
      <c r="F567" s="1" t="s">
        <v>1601</v>
      </c>
      <c r="G567" s="1" t="s">
        <v>1334</v>
      </c>
      <c r="H567" s="1" t="s">
        <v>19</v>
      </c>
      <c r="I567" s="11" t="s">
        <v>20</v>
      </c>
    </row>
    <row r="568" spans="1:9" x14ac:dyDescent="0.2">
      <c r="A568" s="1" t="s">
        <v>11</v>
      </c>
      <c r="B568" s="1" t="s">
        <v>14</v>
      </c>
      <c r="C568" s="1" t="s">
        <v>2059</v>
      </c>
      <c r="D568" s="1" t="s">
        <v>1600</v>
      </c>
      <c r="E568" s="1" t="s">
        <v>17</v>
      </c>
      <c r="F568" s="1" t="s">
        <v>1601</v>
      </c>
      <c r="G568" s="1" t="s">
        <v>1334</v>
      </c>
      <c r="H568" s="1" t="s">
        <v>19</v>
      </c>
      <c r="I568" s="11" t="s">
        <v>20</v>
      </c>
    </row>
    <row r="569" spans="1:9" x14ac:dyDescent="0.2">
      <c r="A569" s="1" t="s">
        <v>11</v>
      </c>
      <c r="B569" s="1" t="s">
        <v>14</v>
      </c>
      <c r="C569" s="1" t="s">
        <v>2060</v>
      </c>
      <c r="D569" s="1" t="s">
        <v>1600</v>
      </c>
      <c r="E569" s="1" t="s">
        <v>17</v>
      </c>
      <c r="F569" s="1" t="s">
        <v>1601</v>
      </c>
      <c r="G569" s="1" t="s">
        <v>1334</v>
      </c>
      <c r="H569" s="1" t="s">
        <v>19</v>
      </c>
      <c r="I569" s="11" t="s">
        <v>20</v>
      </c>
    </row>
    <row r="570" spans="1:9" x14ac:dyDescent="0.2">
      <c r="A570" s="1" t="s">
        <v>11</v>
      </c>
      <c r="B570" s="1" t="s">
        <v>14</v>
      </c>
      <c r="C570" s="1" t="s">
        <v>2061</v>
      </c>
      <c r="D570" s="1" t="s">
        <v>1350</v>
      </c>
      <c r="E570" s="1" t="s">
        <v>17</v>
      </c>
      <c r="F570" s="1" t="s">
        <v>1351</v>
      </c>
      <c r="G570" s="1" t="s">
        <v>1334</v>
      </c>
      <c r="H570" s="1" t="s">
        <v>19</v>
      </c>
      <c r="I570" s="11" t="s">
        <v>20</v>
      </c>
    </row>
    <row r="571" spans="1:9" x14ac:dyDescent="0.2">
      <c r="A571" s="1" t="s">
        <v>11</v>
      </c>
      <c r="B571" s="1" t="s">
        <v>14</v>
      </c>
      <c r="C571" s="1" t="s">
        <v>2062</v>
      </c>
      <c r="D571" s="1" t="s">
        <v>1350</v>
      </c>
      <c r="E571" s="1" t="s">
        <v>17</v>
      </c>
      <c r="F571" s="1" t="s">
        <v>1351</v>
      </c>
      <c r="G571" s="1" t="s">
        <v>1334</v>
      </c>
      <c r="H571" s="1" t="s">
        <v>19</v>
      </c>
      <c r="I571" s="11" t="s">
        <v>20</v>
      </c>
    </row>
    <row r="572" spans="1:9" x14ac:dyDescent="0.2">
      <c r="A572" s="1" t="s">
        <v>11</v>
      </c>
      <c r="B572" s="1" t="s">
        <v>14</v>
      </c>
      <c r="C572" s="1" t="s">
        <v>2063</v>
      </c>
      <c r="D572" s="1" t="s">
        <v>1350</v>
      </c>
      <c r="E572" s="1" t="s">
        <v>17</v>
      </c>
      <c r="F572" s="1" t="s">
        <v>1351</v>
      </c>
      <c r="G572" s="1" t="s">
        <v>1334</v>
      </c>
      <c r="H572" s="1" t="s">
        <v>19</v>
      </c>
      <c r="I572" s="11" t="s">
        <v>20</v>
      </c>
    </row>
    <row r="573" spans="1:9" x14ac:dyDescent="0.2">
      <c r="A573" s="1" t="s">
        <v>11</v>
      </c>
      <c r="B573" s="1" t="s">
        <v>14</v>
      </c>
      <c r="C573" s="1" t="s">
        <v>2064</v>
      </c>
      <c r="D573" s="1" t="s">
        <v>1350</v>
      </c>
      <c r="E573" s="1" t="s">
        <v>17</v>
      </c>
      <c r="F573" s="1" t="s">
        <v>1351</v>
      </c>
      <c r="G573" s="1" t="s">
        <v>1334</v>
      </c>
      <c r="H573" s="1" t="s">
        <v>19</v>
      </c>
      <c r="I573" s="11" t="s">
        <v>20</v>
      </c>
    </row>
    <row r="574" spans="1:9" x14ac:dyDescent="0.2">
      <c r="A574" s="1" t="s">
        <v>11</v>
      </c>
      <c r="B574" s="1" t="s">
        <v>14</v>
      </c>
      <c r="C574" s="1" t="s">
        <v>2065</v>
      </c>
      <c r="D574" s="1" t="s">
        <v>1350</v>
      </c>
      <c r="E574" s="1" t="s">
        <v>17</v>
      </c>
      <c r="F574" s="1" t="s">
        <v>1351</v>
      </c>
      <c r="G574" s="1" t="s">
        <v>1334</v>
      </c>
      <c r="H574" s="1" t="s">
        <v>19</v>
      </c>
      <c r="I574" s="11" t="s">
        <v>20</v>
      </c>
    </row>
    <row r="575" spans="1:9" x14ac:dyDescent="0.2">
      <c r="A575" s="1" t="s">
        <v>11</v>
      </c>
      <c r="B575" s="1" t="s">
        <v>14</v>
      </c>
      <c r="C575" s="1" t="s">
        <v>2066</v>
      </c>
      <c r="D575" s="1" t="s">
        <v>1605</v>
      </c>
      <c r="E575" s="1" t="s">
        <v>17</v>
      </c>
      <c r="F575" s="1" t="s">
        <v>1462</v>
      </c>
      <c r="G575" s="1" t="s">
        <v>1334</v>
      </c>
      <c r="H575" s="1" t="s">
        <v>329</v>
      </c>
      <c r="I575" s="11" t="s">
        <v>20</v>
      </c>
    </row>
    <row r="576" spans="1:9" x14ac:dyDescent="0.2">
      <c r="A576" s="1" t="s">
        <v>11</v>
      </c>
      <c r="B576" s="1" t="s">
        <v>14</v>
      </c>
      <c r="C576" s="1" t="s">
        <v>2067</v>
      </c>
      <c r="D576" s="1" t="s">
        <v>1605</v>
      </c>
      <c r="E576" s="1" t="s">
        <v>17</v>
      </c>
      <c r="F576" s="1" t="s">
        <v>1462</v>
      </c>
      <c r="G576" s="1" t="s">
        <v>1334</v>
      </c>
      <c r="H576" s="1" t="s">
        <v>329</v>
      </c>
      <c r="I576" s="11" t="s">
        <v>20</v>
      </c>
    </row>
    <row r="577" spans="1:9" x14ac:dyDescent="0.2">
      <c r="A577" s="1" t="s">
        <v>11</v>
      </c>
      <c r="B577" s="1" t="s">
        <v>14</v>
      </c>
      <c r="C577" s="1" t="s">
        <v>2068</v>
      </c>
      <c r="D577" s="1" t="s">
        <v>1605</v>
      </c>
      <c r="E577" s="1" t="s">
        <v>17</v>
      </c>
      <c r="F577" s="1" t="s">
        <v>1462</v>
      </c>
      <c r="G577" s="1" t="s">
        <v>1334</v>
      </c>
      <c r="H577" s="1" t="s">
        <v>167</v>
      </c>
      <c r="I577" s="11" t="s">
        <v>20</v>
      </c>
    </row>
    <row r="578" spans="1:9" x14ac:dyDescent="0.2">
      <c r="A578" s="1" t="s">
        <v>11</v>
      </c>
      <c r="B578" s="1" t="s">
        <v>14</v>
      </c>
      <c r="C578" s="1" t="s">
        <v>2069</v>
      </c>
      <c r="D578" s="1" t="s">
        <v>1354</v>
      </c>
      <c r="E578" s="1" t="s">
        <v>17</v>
      </c>
      <c r="F578" s="1" t="s">
        <v>1357</v>
      </c>
      <c r="G578" s="1" t="s">
        <v>1334</v>
      </c>
      <c r="H578" s="1" t="s">
        <v>329</v>
      </c>
      <c r="I578" s="11" t="s">
        <v>20</v>
      </c>
    </row>
    <row r="579" spans="1:9" x14ac:dyDescent="0.2">
      <c r="A579" s="1" t="s">
        <v>11</v>
      </c>
      <c r="B579" s="1" t="s">
        <v>14</v>
      </c>
      <c r="C579" s="1" t="s">
        <v>2070</v>
      </c>
      <c r="D579" s="1" t="s">
        <v>1354</v>
      </c>
      <c r="E579" s="1" t="s">
        <v>17</v>
      </c>
      <c r="F579" s="1" t="s">
        <v>1357</v>
      </c>
      <c r="G579" s="1" t="s">
        <v>1334</v>
      </c>
      <c r="H579" s="1" t="s">
        <v>329</v>
      </c>
      <c r="I579" s="11" t="s">
        <v>20</v>
      </c>
    </row>
    <row r="580" spans="1:9" x14ac:dyDescent="0.2">
      <c r="A580" s="1" t="s">
        <v>11</v>
      </c>
      <c r="B580" s="1" t="s">
        <v>14</v>
      </c>
      <c r="C580" s="1" t="s">
        <v>2071</v>
      </c>
      <c r="D580" s="1" t="s">
        <v>1354</v>
      </c>
      <c r="E580" s="1" t="s">
        <v>17</v>
      </c>
      <c r="F580" s="1" t="s">
        <v>1357</v>
      </c>
      <c r="G580" s="1" t="s">
        <v>1334</v>
      </c>
      <c r="H580" s="1" t="s">
        <v>329</v>
      </c>
      <c r="I580" s="11" t="s">
        <v>20</v>
      </c>
    </row>
    <row r="581" spans="1:9" x14ac:dyDescent="0.2">
      <c r="A581" s="1" t="s">
        <v>11</v>
      </c>
      <c r="B581" s="1" t="s">
        <v>14</v>
      </c>
      <c r="C581" s="1" t="s">
        <v>2072</v>
      </c>
      <c r="D581" s="1" t="s">
        <v>1279</v>
      </c>
      <c r="E581" s="1" t="s">
        <v>17</v>
      </c>
      <c r="F581" s="1" t="s">
        <v>1361</v>
      </c>
      <c r="G581" s="1" t="s">
        <v>1334</v>
      </c>
      <c r="H581" s="1" t="s">
        <v>19</v>
      </c>
      <c r="I581" s="11" t="s">
        <v>20</v>
      </c>
    </row>
    <row r="582" spans="1:9" x14ac:dyDescent="0.2">
      <c r="A582" s="1" t="s">
        <v>11</v>
      </c>
      <c r="B582" s="1" t="s">
        <v>14</v>
      </c>
      <c r="C582" s="1" t="s">
        <v>2073</v>
      </c>
      <c r="D582" s="1" t="s">
        <v>1279</v>
      </c>
      <c r="E582" s="1" t="s">
        <v>17</v>
      </c>
      <c r="F582" s="1" t="s">
        <v>1361</v>
      </c>
      <c r="G582" s="1" t="s">
        <v>1334</v>
      </c>
      <c r="H582" s="1" t="s">
        <v>19</v>
      </c>
      <c r="I582" s="11" t="s">
        <v>20</v>
      </c>
    </row>
    <row r="583" spans="1:9" x14ac:dyDescent="0.2">
      <c r="A583" s="1" t="s">
        <v>11</v>
      </c>
      <c r="B583" s="1" t="s">
        <v>14</v>
      </c>
      <c r="C583" s="1" t="s">
        <v>2074</v>
      </c>
      <c r="D583" s="1" t="s">
        <v>1279</v>
      </c>
      <c r="E583" s="1" t="s">
        <v>17</v>
      </c>
      <c r="F583" s="1" t="s">
        <v>1361</v>
      </c>
      <c r="G583" s="1" t="s">
        <v>1334</v>
      </c>
      <c r="H583" s="1" t="s">
        <v>19</v>
      </c>
      <c r="I583" s="11" t="s">
        <v>20</v>
      </c>
    </row>
    <row r="584" spans="1:9" x14ac:dyDescent="0.2">
      <c r="A584" s="1" t="s">
        <v>11</v>
      </c>
      <c r="B584" s="1" t="s">
        <v>14</v>
      </c>
      <c r="C584" s="1" t="s">
        <v>2075</v>
      </c>
      <c r="D584" s="1" t="s">
        <v>1279</v>
      </c>
      <c r="E584" s="1" t="s">
        <v>17</v>
      </c>
      <c r="F584" s="1" t="s">
        <v>1361</v>
      </c>
      <c r="G584" s="1" t="s">
        <v>1334</v>
      </c>
      <c r="H584" s="1" t="s">
        <v>19</v>
      </c>
      <c r="I584" s="11" t="s">
        <v>20</v>
      </c>
    </row>
    <row r="585" spans="1:9" x14ac:dyDescent="0.2">
      <c r="A585" s="1" t="s">
        <v>11</v>
      </c>
      <c r="B585" s="1" t="s">
        <v>14</v>
      </c>
      <c r="C585" s="1" t="s">
        <v>2076</v>
      </c>
      <c r="D585" s="1" t="s">
        <v>1364</v>
      </c>
      <c r="E585" s="1" t="s">
        <v>17</v>
      </c>
      <c r="F585" s="1" t="s">
        <v>1460</v>
      </c>
      <c r="G585" s="1" t="s">
        <v>1334</v>
      </c>
      <c r="H585" s="1" t="s">
        <v>19</v>
      </c>
      <c r="I585" s="11" t="s">
        <v>20</v>
      </c>
    </row>
    <row r="586" spans="1:9" x14ac:dyDescent="0.2">
      <c r="A586" s="1" t="s">
        <v>11</v>
      </c>
      <c r="B586" s="1" t="s">
        <v>14</v>
      </c>
      <c r="C586" s="1" t="s">
        <v>2077</v>
      </c>
      <c r="D586" s="1" t="s">
        <v>1364</v>
      </c>
      <c r="E586" s="1" t="s">
        <v>17</v>
      </c>
      <c r="F586" s="1" t="s">
        <v>1460</v>
      </c>
      <c r="G586" s="1" t="s">
        <v>1334</v>
      </c>
      <c r="H586" s="1" t="s">
        <v>19</v>
      </c>
      <c r="I586" s="11" t="s">
        <v>20</v>
      </c>
    </row>
    <row r="587" spans="1:9" x14ac:dyDescent="0.2">
      <c r="A587" s="1" t="s">
        <v>11</v>
      </c>
      <c r="B587" s="1" t="s">
        <v>14</v>
      </c>
      <c r="C587" s="1" t="s">
        <v>2078</v>
      </c>
      <c r="D587" s="1" t="s">
        <v>1364</v>
      </c>
      <c r="E587" s="1" t="s">
        <v>17</v>
      </c>
      <c r="F587" s="1" t="s">
        <v>1460</v>
      </c>
      <c r="G587" s="1" t="s">
        <v>1334</v>
      </c>
      <c r="H587" s="1" t="s">
        <v>19</v>
      </c>
      <c r="I587" s="11" t="s">
        <v>20</v>
      </c>
    </row>
    <row r="588" spans="1:9" x14ac:dyDescent="0.2">
      <c r="A588" s="1" t="s">
        <v>11</v>
      </c>
      <c r="B588" s="1" t="s">
        <v>14</v>
      </c>
      <c r="C588" s="1" t="s">
        <v>2079</v>
      </c>
      <c r="D588" s="1" t="s">
        <v>1615</v>
      </c>
      <c r="E588" s="1" t="s">
        <v>17</v>
      </c>
      <c r="F588" s="1" t="s">
        <v>1460</v>
      </c>
      <c r="G588" s="1" t="s">
        <v>1334</v>
      </c>
      <c r="H588" s="1" t="s">
        <v>167</v>
      </c>
      <c r="I588" s="11" t="s">
        <v>20</v>
      </c>
    </row>
    <row r="589" spans="1:9" x14ac:dyDescent="0.2">
      <c r="A589" s="1" t="s">
        <v>11</v>
      </c>
      <c r="B589" s="1" t="s">
        <v>14</v>
      </c>
      <c r="C589" s="1" t="s">
        <v>2080</v>
      </c>
      <c r="D589" s="1" t="s">
        <v>1615</v>
      </c>
      <c r="E589" s="1" t="s">
        <v>17</v>
      </c>
      <c r="F589" s="1" t="s">
        <v>1460</v>
      </c>
      <c r="G589" s="1" t="s">
        <v>1334</v>
      </c>
      <c r="H589" s="1" t="s">
        <v>167</v>
      </c>
      <c r="I589" s="11" t="s">
        <v>20</v>
      </c>
    </row>
    <row r="590" spans="1:9" x14ac:dyDescent="0.2">
      <c r="A590" s="1" t="s">
        <v>11</v>
      </c>
      <c r="B590" s="1" t="s">
        <v>14</v>
      </c>
      <c r="C590" s="1" t="s">
        <v>2081</v>
      </c>
      <c r="D590" s="1" t="s">
        <v>1615</v>
      </c>
      <c r="E590" s="1" t="s">
        <v>17</v>
      </c>
      <c r="F590" s="1" t="s">
        <v>1460</v>
      </c>
      <c r="G590" s="1" t="s">
        <v>1334</v>
      </c>
      <c r="H590" s="1" t="s">
        <v>167</v>
      </c>
      <c r="I590" s="11" t="s">
        <v>20</v>
      </c>
    </row>
    <row r="591" spans="1:9" x14ac:dyDescent="0.2">
      <c r="A591" s="1" t="s">
        <v>11</v>
      </c>
      <c r="B591" s="1" t="s">
        <v>14</v>
      </c>
      <c r="C591" s="1" t="s">
        <v>2082</v>
      </c>
      <c r="D591" s="1" t="s">
        <v>1372</v>
      </c>
      <c r="E591" s="1" t="s">
        <v>17</v>
      </c>
      <c r="F591" s="1" t="s">
        <v>1306</v>
      </c>
      <c r="G591" s="1" t="s">
        <v>1334</v>
      </c>
      <c r="H591" s="1" t="s">
        <v>329</v>
      </c>
      <c r="I591" s="11" t="s">
        <v>20</v>
      </c>
    </row>
    <row r="592" spans="1:9" x14ac:dyDescent="0.2">
      <c r="A592" s="1" t="s">
        <v>11</v>
      </c>
      <c r="B592" s="1" t="s">
        <v>14</v>
      </c>
      <c r="C592" s="1" t="s">
        <v>2083</v>
      </c>
      <c r="D592" s="1" t="s">
        <v>1372</v>
      </c>
      <c r="E592" s="1" t="s">
        <v>17</v>
      </c>
      <c r="F592" s="1" t="s">
        <v>1306</v>
      </c>
      <c r="G592" s="1" t="s">
        <v>1334</v>
      </c>
      <c r="H592" s="1" t="s">
        <v>329</v>
      </c>
      <c r="I592" s="11" t="s">
        <v>20</v>
      </c>
    </row>
    <row r="593" spans="1:9" x14ac:dyDescent="0.2">
      <c r="A593" s="1" t="s">
        <v>11</v>
      </c>
      <c r="B593" s="1" t="s">
        <v>14</v>
      </c>
      <c r="C593" s="1" t="s">
        <v>2084</v>
      </c>
      <c r="D593" s="1" t="s">
        <v>1372</v>
      </c>
      <c r="E593" s="1" t="s">
        <v>377</v>
      </c>
      <c r="F593" s="1" t="s">
        <v>1511</v>
      </c>
      <c r="G593" s="1" t="s">
        <v>1334</v>
      </c>
      <c r="H593" s="1" t="s">
        <v>167</v>
      </c>
      <c r="I593" s="11" t="s">
        <v>20</v>
      </c>
    </row>
    <row r="594" spans="1:9" x14ac:dyDescent="0.2">
      <c r="A594" s="1" t="s">
        <v>11</v>
      </c>
      <c r="B594" s="1" t="s">
        <v>14</v>
      </c>
      <c r="C594" s="1" t="s">
        <v>2085</v>
      </c>
      <c r="D594" s="1" t="s">
        <v>1372</v>
      </c>
      <c r="E594" s="1" t="s">
        <v>377</v>
      </c>
      <c r="F594" s="1" t="s">
        <v>1511</v>
      </c>
      <c r="G594" s="1" t="s">
        <v>1334</v>
      </c>
      <c r="H594" s="1" t="s">
        <v>167</v>
      </c>
      <c r="I594" s="11" t="s">
        <v>20</v>
      </c>
    </row>
    <row r="595" spans="1:9" x14ac:dyDescent="0.2">
      <c r="A595" s="1" t="s">
        <v>11</v>
      </c>
      <c r="B595" s="1" t="s">
        <v>14</v>
      </c>
      <c r="C595" s="1" t="s">
        <v>2086</v>
      </c>
      <c r="D595" s="1" t="s">
        <v>1302</v>
      </c>
      <c r="E595" s="1" t="s">
        <v>17</v>
      </c>
      <c r="F595" s="1" t="s">
        <v>1374</v>
      </c>
      <c r="G595" s="1" t="s">
        <v>1334</v>
      </c>
      <c r="H595" s="1" t="s">
        <v>19</v>
      </c>
      <c r="I595" s="11" t="s">
        <v>20</v>
      </c>
    </row>
    <row r="596" spans="1:9" x14ac:dyDescent="0.2">
      <c r="A596" s="1" t="s">
        <v>11</v>
      </c>
      <c r="B596" s="1" t="s">
        <v>14</v>
      </c>
      <c r="C596" s="1" t="s">
        <v>2087</v>
      </c>
      <c r="D596" s="1" t="s">
        <v>1302</v>
      </c>
      <c r="E596" s="1" t="s">
        <v>17</v>
      </c>
      <c r="F596" s="1" t="s">
        <v>1374</v>
      </c>
      <c r="G596" s="1" t="s">
        <v>1334</v>
      </c>
      <c r="H596" s="1" t="s">
        <v>19</v>
      </c>
      <c r="I596" s="11" t="s">
        <v>20</v>
      </c>
    </row>
    <row r="597" spans="1:9" x14ac:dyDescent="0.2">
      <c r="A597" s="1" t="s">
        <v>11</v>
      </c>
      <c r="B597" s="1" t="s">
        <v>14</v>
      </c>
      <c r="C597" s="1" t="s">
        <v>2088</v>
      </c>
      <c r="D597" s="1" t="s">
        <v>1302</v>
      </c>
      <c r="E597" s="1" t="s">
        <v>17</v>
      </c>
      <c r="F597" s="1" t="s">
        <v>1374</v>
      </c>
      <c r="G597" s="1" t="s">
        <v>1334</v>
      </c>
      <c r="H597" s="1" t="s">
        <v>19</v>
      </c>
      <c r="I597" s="11" t="s">
        <v>20</v>
      </c>
    </row>
    <row r="598" spans="1:9" x14ac:dyDescent="0.2">
      <c r="A598" s="1" t="s">
        <v>11</v>
      </c>
      <c r="B598" s="1" t="s">
        <v>14</v>
      </c>
      <c r="C598" s="1" t="s">
        <v>2089</v>
      </c>
      <c r="D598" s="1" t="s">
        <v>1302</v>
      </c>
      <c r="E598" s="1" t="s">
        <v>17</v>
      </c>
      <c r="F598" s="1" t="s">
        <v>1374</v>
      </c>
      <c r="G598" s="1" t="s">
        <v>1334</v>
      </c>
      <c r="H598" s="1" t="s">
        <v>19</v>
      </c>
      <c r="I598" s="11" t="s">
        <v>20</v>
      </c>
    </row>
    <row r="599" spans="1:9" x14ac:dyDescent="0.2">
      <c r="A599" s="1" t="s">
        <v>11</v>
      </c>
      <c r="B599" s="1" t="s">
        <v>14</v>
      </c>
      <c r="C599" s="1" t="s">
        <v>2090</v>
      </c>
      <c r="D599" s="1" t="s">
        <v>1302</v>
      </c>
      <c r="E599" s="1" t="s">
        <v>17</v>
      </c>
      <c r="F599" s="1" t="s">
        <v>1374</v>
      </c>
      <c r="G599" s="1" t="s">
        <v>1334</v>
      </c>
      <c r="H599" s="1" t="s">
        <v>19</v>
      </c>
      <c r="I599" s="11" t="s">
        <v>20</v>
      </c>
    </row>
    <row r="600" spans="1:9" x14ac:dyDescent="0.2">
      <c r="A600" s="1" t="s">
        <v>11</v>
      </c>
      <c r="B600" s="1" t="s">
        <v>14</v>
      </c>
      <c r="C600" s="1" t="s">
        <v>2091</v>
      </c>
      <c r="D600" s="1" t="s">
        <v>1302</v>
      </c>
      <c r="E600" s="1" t="s">
        <v>17</v>
      </c>
      <c r="F600" s="1" t="s">
        <v>1374</v>
      </c>
      <c r="G600" s="1" t="s">
        <v>1334</v>
      </c>
      <c r="H600" s="1" t="s">
        <v>19</v>
      </c>
      <c r="I600" s="11" t="s">
        <v>20</v>
      </c>
    </row>
    <row r="601" spans="1:9" x14ac:dyDescent="0.2">
      <c r="A601" s="1" t="s">
        <v>11</v>
      </c>
      <c r="B601" s="1" t="s">
        <v>14</v>
      </c>
      <c r="C601" s="1" t="s">
        <v>2092</v>
      </c>
      <c r="D601" s="1" t="s">
        <v>1377</v>
      </c>
      <c r="E601" s="1" t="s">
        <v>17</v>
      </c>
      <c r="F601" s="1" t="s">
        <v>1619</v>
      </c>
      <c r="G601" s="1" t="s">
        <v>1334</v>
      </c>
      <c r="H601" s="1" t="s">
        <v>329</v>
      </c>
      <c r="I601" s="11" t="s">
        <v>20</v>
      </c>
    </row>
    <row r="602" spans="1:9" x14ac:dyDescent="0.2">
      <c r="A602" s="1" t="s">
        <v>11</v>
      </c>
      <c r="B602" s="1" t="s">
        <v>14</v>
      </c>
      <c r="C602" s="1" t="s">
        <v>2093</v>
      </c>
      <c r="D602" s="1" t="s">
        <v>1377</v>
      </c>
      <c r="E602" s="1" t="s">
        <v>17</v>
      </c>
      <c r="F602" s="1" t="s">
        <v>1619</v>
      </c>
      <c r="G602" s="1" t="s">
        <v>1334</v>
      </c>
      <c r="H602" s="1" t="s">
        <v>329</v>
      </c>
      <c r="I602" s="11" t="s">
        <v>20</v>
      </c>
    </row>
    <row r="603" spans="1:9" x14ac:dyDescent="0.2">
      <c r="A603" s="1" t="s">
        <v>11</v>
      </c>
      <c r="B603" s="1" t="s">
        <v>14</v>
      </c>
      <c r="C603" s="1" t="s">
        <v>2094</v>
      </c>
      <c r="D603" s="1" t="s">
        <v>1377</v>
      </c>
      <c r="E603" s="1" t="s">
        <v>17</v>
      </c>
      <c r="F603" s="1" t="s">
        <v>1619</v>
      </c>
      <c r="G603" s="1" t="s">
        <v>1334</v>
      </c>
      <c r="H603" s="1" t="s">
        <v>329</v>
      </c>
      <c r="I603" s="11" t="s">
        <v>20</v>
      </c>
    </row>
    <row r="604" spans="1:9" x14ac:dyDescent="0.2">
      <c r="A604" s="1" t="s">
        <v>11</v>
      </c>
      <c r="B604" s="1" t="s">
        <v>14</v>
      </c>
      <c r="C604" s="1" t="s">
        <v>2095</v>
      </c>
      <c r="D604" s="1" t="s">
        <v>1377</v>
      </c>
      <c r="E604" s="1" t="s">
        <v>17</v>
      </c>
      <c r="F604" s="1" t="s">
        <v>1619</v>
      </c>
      <c r="G604" s="1" t="s">
        <v>1334</v>
      </c>
      <c r="H604" s="1" t="s">
        <v>329</v>
      </c>
      <c r="I604" s="11" t="s">
        <v>20</v>
      </c>
    </row>
    <row r="605" spans="1:9" x14ac:dyDescent="0.2">
      <c r="A605" s="1" t="s">
        <v>11</v>
      </c>
      <c r="B605" s="1" t="s">
        <v>14</v>
      </c>
      <c r="C605" s="1" t="s">
        <v>2096</v>
      </c>
      <c r="D605" s="1" t="s">
        <v>1377</v>
      </c>
      <c r="E605" s="1" t="s">
        <v>17</v>
      </c>
      <c r="F605" s="1" t="s">
        <v>1619</v>
      </c>
      <c r="G605" s="1" t="s">
        <v>1334</v>
      </c>
      <c r="H605" s="1" t="s">
        <v>329</v>
      </c>
      <c r="I605" s="11" t="s">
        <v>20</v>
      </c>
    </row>
    <row r="606" spans="1:9" x14ac:dyDescent="0.2">
      <c r="A606" s="1" t="s">
        <v>11</v>
      </c>
      <c r="B606" s="1" t="s">
        <v>14</v>
      </c>
      <c r="C606" s="1" t="s">
        <v>2097</v>
      </c>
      <c r="D606" s="1" t="s">
        <v>1379</v>
      </c>
      <c r="E606" s="1" t="s">
        <v>17</v>
      </c>
      <c r="F606" s="1" t="s">
        <v>1517</v>
      </c>
      <c r="G606" s="1" t="s">
        <v>1334</v>
      </c>
      <c r="H606" s="1" t="s">
        <v>19</v>
      </c>
      <c r="I606" s="11" t="s">
        <v>20</v>
      </c>
    </row>
    <row r="607" spans="1:9" x14ac:dyDescent="0.2">
      <c r="A607" s="1" t="s">
        <v>11</v>
      </c>
      <c r="B607" s="1" t="s">
        <v>14</v>
      </c>
      <c r="C607" s="1" t="s">
        <v>2098</v>
      </c>
      <c r="D607" s="1" t="s">
        <v>1379</v>
      </c>
      <c r="E607" s="1" t="s">
        <v>17</v>
      </c>
      <c r="F607" s="1" t="s">
        <v>1517</v>
      </c>
      <c r="G607" s="1" t="s">
        <v>1334</v>
      </c>
      <c r="H607" s="1" t="s">
        <v>19</v>
      </c>
      <c r="I607" s="11" t="s">
        <v>20</v>
      </c>
    </row>
    <row r="608" spans="1:9" x14ac:dyDescent="0.2">
      <c r="A608" s="1" t="s">
        <v>11</v>
      </c>
      <c r="B608" s="1" t="s">
        <v>14</v>
      </c>
      <c r="C608" s="1" t="s">
        <v>2099</v>
      </c>
      <c r="D608" s="1" t="s">
        <v>1379</v>
      </c>
      <c r="E608" s="1" t="s">
        <v>17</v>
      </c>
      <c r="F608" s="1" t="s">
        <v>1517</v>
      </c>
      <c r="G608" s="1" t="s">
        <v>1334</v>
      </c>
      <c r="H608" s="1" t="s">
        <v>19</v>
      </c>
      <c r="I608" s="11" t="s">
        <v>20</v>
      </c>
    </row>
    <row r="609" spans="1:9" x14ac:dyDescent="0.2">
      <c r="A609" s="1" t="s">
        <v>11</v>
      </c>
      <c r="B609" s="1" t="s">
        <v>14</v>
      </c>
      <c r="C609" s="1" t="s">
        <v>2100</v>
      </c>
      <c r="D609" s="1" t="s">
        <v>1379</v>
      </c>
      <c r="E609" s="1" t="s">
        <v>17</v>
      </c>
      <c r="F609" s="1" t="s">
        <v>1517</v>
      </c>
      <c r="G609" s="1" t="s">
        <v>1334</v>
      </c>
      <c r="H609" s="1" t="s">
        <v>19</v>
      </c>
      <c r="I609" s="11" t="s">
        <v>20</v>
      </c>
    </row>
    <row r="610" spans="1:9" x14ac:dyDescent="0.2">
      <c r="A610" s="1" t="s">
        <v>11</v>
      </c>
      <c r="B610" s="1" t="s">
        <v>14</v>
      </c>
      <c r="C610" s="1" t="s">
        <v>2101</v>
      </c>
      <c r="D610" s="1" t="s">
        <v>1379</v>
      </c>
      <c r="E610" s="1" t="s">
        <v>17</v>
      </c>
      <c r="F610" s="1" t="s">
        <v>1517</v>
      </c>
      <c r="G610" s="1" t="s">
        <v>1334</v>
      </c>
      <c r="H610" s="1" t="s">
        <v>19</v>
      </c>
      <c r="I610" s="11" t="s">
        <v>20</v>
      </c>
    </row>
    <row r="611" spans="1:9" x14ac:dyDescent="0.2">
      <c r="A611" s="1" t="s">
        <v>11</v>
      </c>
      <c r="B611" s="1" t="s">
        <v>14</v>
      </c>
      <c r="C611" s="1" t="s">
        <v>2102</v>
      </c>
      <c r="D611" s="1" t="s">
        <v>1383</v>
      </c>
      <c r="E611" s="1" t="s">
        <v>17</v>
      </c>
      <c r="F611" s="1" t="s">
        <v>1386</v>
      </c>
      <c r="G611" s="1" t="s">
        <v>1334</v>
      </c>
      <c r="H611" s="1" t="s">
        <v>19</v>
      </c>
      <c r="I611" s="11" t="s">
        <v>20</v>
      </c>
    </row>
    <row r="612" spans="1:9" x14ac:dyDescent="0.2">
      <c r="A612" s="1" t="s">
        <v>11</v>
      </c>
      <c r="B612" s="1" t="s">
        <v>14</v>
      </c>
      <c r="C612" s="1" t="s">
        <v>2103</v>
      </c>
      <c r="D612" s="1" t="s">
        <v>1383</v>
      </c>
      <c r="E612" s="1" t="s">
        <v>17</v>
      </c>
      <c r="F612" s="1" t="s">
        <v>1386</v>
      </c>
      <c r="G612" s="1" t="s">
        <v>1334</v>
      </c>
      <c r="H612" s="1" t="s">
        <v>19</v>
      </c>
      <c r="I612" s="11" t="s">
        <v>20</v>
      </c>
    </row>
    <row r="613" spans="1:9" x14ac:dyDescent="0.2">
      <c r="A613" s="1" t="s">
        <v>11</v>
      </c>
      <c r="B613" s="1" t="s">
        <v>14</v>
      </c>
      <c r="C613" s="1" t="s">
        <v>2104</v>
      </c>
      <c r="D613" s="1" t="s">
        <v>1390</v>
      </c>
      <c r="E613" s="1" t="s">
        <v>17</v>
      </c>
      <c r="F613" s="1" t="s">
        <v>1627</v>
      </c>
      <c r="G613" s="1" t="s">
        <v>1334</v>
      </c>
      <c r="H613" s="1" t="s">
        <v>19</v>
      </c>
      <c r="I613" s="11" t="s">
        <v>20</v>
      </c>
    </row>
    <row r="614" spans="1:9" x14ac:dyDescent="0.2">
      <c r="A614" s="1" t="s">
        <v>11</v>
      </c>
      <c r="B614" s="1" t="s">
        <v>14</v>
      </c>
      <c r="C614" s="1" t="s">
        <v>2105</v>
      </c>
      <c r="D614" s="1" t="s">
        <v>1390</v>
      </c>
      <c r="E614" s="1" t="s">
        <v>17</v>
      </c>
      <c r="F614" s="1" t="s">
        <v>1627</v>
      </c>
      <c r="G614" s="1" t="s">
        <v>1334</v>
      </c>
      <c r="H614" s="1" t="s">
        <v>19</v>
      </c>
      <c r="I614" s="11" t="s">
        <v>20</v>
      </c>
    </row>
    <row r="615" spans="1:9" x14ac:dyDescent="0.2">
      <c r="A615" s="1" t="s">
        <v>11</v>
      </c>
      <c r="B615" s="1" t="s">
        <v>14</v>
      </c>
      <c r="C615" s="1" t="s">
        <v>2106</v>
      </c>
      <c r="D615" s="1" t="s">
        <v>1390</v>
      </c>
      <c r="E615" s="1" t="s">
        <v>17</v>
      </c>
      <c r="F615" s="1" t="s">
        <v>1627</v>
      </c>
      <c r="G615" s="1" t="s">
        <v>1334</v>
      </c>
      <c r="H615" s="1" t="s">
        <v>19</v>
      </c>
      <c r="I615" s="11" t="s">
        <v>20</v>
      </c>
    </row>
    <row r="616" spans="1:9" x14ac:dyDescent="0.2">
      <c r="A616" s="1" t="s">
        <v>11</v>
      </c>
      <c r="B616" s="1" t="s">
        <v>14</v>
      </c>
      <c r="C616" s="1" t="s">
        <v>2107</v>
      </c>
      <c r="D616" s="1" t="s">
        <v>2108</v>
      </c>
      <c r="E616" s="1" t="s">
        <v>17</v>
      </c>
      <c r="F616" s="1" t="s">
        <v>1835</v>
      </c>
      <c r="G616" s="1" t="s">
        <v>1334</v>
      </c>
      <c r="H616" s="1" t="s">
        <v>19</v>
      </c>
      <c r="I616" s="11" t="s">
        <v>20</v>
      </c>
    </row>
    <row r="617" spans="1:9" x14ac:dyDescent="0.2">
      <c r="A617" s="1" t="s">
        <v>11</v>
      </c>
      <c r="B617" s="1" t="s">
        <v>14</v>
      </c>
      <c r="C617" s="1" t="s">
        <v>2109</v>
      </c>
      <c r="D617" s="1" t="s">
        <v>1395</v>
      </c>
      <c r="E617" s="1" t="s">
        <v>17</v>
      </c>
      <c r="F617" s="1" t="s">
        <v>1835</v>
      </c>
      <c r="G617" s="1" t="s">
        <v>1334</v>
      </c>
      <c r="H617" s="1" t="s">
        <v>19</v>
      </c>
      <c r="I617" s="11" t="s">
        <v>20</v>
      </c>
    </row>
    <row r="618" spans="1:9" x14ac:dyDescent="0.2">
      <c r="A618" s="1" t="s">
        <v>11</v>
      </c>
      <c r="B618" s="1" t="s">
        <v>14</v>
      </c>
      <c r="C618" s="1" t="s">
        <v>2110</v>
      </c>
      <c r="D618" s="1" t="s">
        <v>1395</v>
      </c>
      <c r="E618" s="1" t="s">
        <v>17</v>
      </c>
      <c r="F618" s="1" t="s">
        <v>1835</v>
      </c>
      <c r="G618" s="1" t="s">
        <v>1334</v>
      </c>
      <c r="H618" s="1" t="s">
        <v>19</v>
      </c>
      <c r="I618" s="11" t="s">
        <v>20</v>
      </c>
    </row>
    <row r="619" spans="1:9" x14ac:dyDescent="0.2">
      <c r="A619" s="1" t="s">
        <v>11</v>
      </c>
      <c r="B619" s="1" t="s">
        <v>14</v>
      </c>
      <c r="C619" s="1" t="s">
        <v>2111</v>
      </c>
      <c r="D619" s="1" t="s">
        <v>1395</v>
      </c>
      <c r="E619" s="1" t="s">
        <v>17</v>
      </c>
      <c r="F619" s="1" t="s">
        <v>1835</v>
      </c>
      <c r="G619" s="1" t="s">
        <v>1334</v>
      </c>
      <c r="H619" s="1" t="s">
        <v>19</v>
      </c>
      <c r="I619" s="11" t="s">
        <v>20</v>
      </c>
    </row>
    <row r="620" spans="1:9" x14ac:dyDescent="0.2">
      <c r="A620" s="1" t="s">
        <v>11</v>
      </c>
      <c r="B620" s="1" t="s">
        <v>14</v>
      </c>
      <c r="C620" s="1" t="s">
        <v>2112</v>
      </c>
      <c r="D620" s="1" t="s">
        <v>1395</v>
      </c>
      <c r="E620" s="1" t="s">
        <v>17</v>
      </c>
      <c r="F620" s="1" t="s">
        <v>1835</v>
      </c>
      <c r="G620" s="1" t="s">
        <v>1334</v>
      </c>
      <c r="H620" s="1" t="s">
        <v>19</v>
      </c>
      <c r="I620" s="11" t="s">
        <v>20</v>
      </c>
    </row>
    <row r="621" spans="1:9" x14ac:dyDescent="0.2">
      <c r="A621" s="1" t="s">
        <v>11</v>
      </c>
      <c r="B621" s="1" t="s">
        <v>14</v>
      </c>
      <c r="C621" s="1" t="s">
        <v>2113</v>
      </c>
      <c r="D621" s="1" t="s">
        <v>1395</v>
      </c>
      <c r="E621" s="1" t="s">
        <v>17</v>
      </c>
      <c r="F621" s="1" t="s">
        <v>1627</v>
      </c>
      <c r="G621" s="1" t="s">
        <v>1334</v>
      </c>
      <c r="H621" s="1" t="s">
        <v>19</v>
      </c>
      <c r="I621" s="11" t="s">
        <v>20</v>
      </c>
    </row>
    <row r="622" spans="1:9" x14ac:dyDescent="0.2">
      <c r="A622" s="1" t="s">
        <v>11</v>
      </c>
      <c r="B622" s="1" t="s">
        <v>14</v>
      </c>
      <c r="C622" s="1" t="s">
        <v>2114</v>
      </c>
      <c r="D622" s="1" t="s">
        <v>1395</v>
      </c>
      <c r="E622" s="1" t="s">
        <v>17</v>
      </c>
      <c r="F622" s="1" t="s">
        <v>1396</v>
      </c>
      <c r="G622" s="1" t="s">
        <v>1334</v>
      </c>
      <c r="H622" s="1" t="s">
        <v>19</v>
      </c>
      <c r="I622" s="11" t="s">
        <v>20</v>
      </c>
    </row>
    <row r="623" spans="1:9" x14ac:dyDescent="0.2">
      <c r="A623" s="1" t="s">
        <v>11</v>
      </c>
      <c r="B623" s="1" t="s">
        <v>14</v>
      </c>
      <c r="C623" s="1" t="s">
        <v>2115</v>
      </c>
      <c r="D623" s="1" t="s">
        <v>1395</v>
      </c>
      <c r="E623" s="1" t="s">
        <v>17</v>
      </c>
      <c r="F623" s="1" t="s">
        <v>1396</v>
      </c>
      <c r="G623" s="1" t="s">
        <v>1334</v>
      </c>
      <c r="H623" s="1" t="s">
        <v>19</v>
      </c>
      <c r="I623" s="11" t="s">
        <v>20</v>
      </c>
    </row>
    <row r="624" spans="1:9" x14ac:dyDescent="0.2">
      <c r="A624" s="1" t="s">
        <v>11</v>
      </c>
      <c r="B624" s="1" t="s">
        <v>14</v>
      </c>
      <c r="C624" s="1" t="s">
        <v>2116</v>
      </c>
      <c r="D624" s="1" t="s">
        <v>1632</v>
      </c>
      <c r="E624" s="1" t="s">
        <v>17</v>
      </c>
      <c r="F624" s="1" t="s">
        <v>1399</v>
      </c>
      <c r="G624" s="1" t="s">
        <v>1334</v>
      </c>
      <c r="H624" s="1" t="s">
        <v>19</v>
      </c>
      <c r="I624" s="11" t="s">
        <v>20</v>
      </c>
    </row>
    <row r="625" spans="1:9" x14ac:dyDescent="0.2">
      <c r="A625" s="1" t="s">
        <v>11</v>
      </c>
      <c r="B625" s="1" t="s">
        <v>14</v>
      </c>
      <c r="C625" s="1" t="s">
        <v>2117</v>
      </c>
      <c r="D625" s="1" t="s">
        <v>1398</v>
      </c>
      <c r="E625" s="1" t="s">
        <v>17</v>
      </c>
      <c r="F625" s="1" t="s">
        <v>1399</v>
      </c>
      <c r="G625" s="1" t="s">
        <v>1334</v>
      </c>
      <c r="H625" s="1" t="s">
        <v>19</v>
      </c>
      <c r="I625" s="11" t="s">
        <v>20</v>
      </c>
    </row>
    <row r="626" spans="1:9" x14ac:dyDescent="0.2">
      <c r="A626" s="1" t="s">
        <v>11</v>
      </c>
      <c r="B626" s="1" t="s">
        <v>14</v>
      </c>
      <c r="C626" s="1" t="s">
        <v>2118</v>
      </c>
      <c r="D626" s="1" t="s">
        <v>2119</v>
      </c>
      <c r="E626" s="1" t="s">
        <v>17</v>
      </c>
      <c r="F626" s="1" t="s">
        <v>2120</v>
      </c>
      <c r="G626" s="1" t="s">
        <v>1403</v>
      </c>
      <c r="H626" s="1" t="s">
        <v>19</v>
      </c>
      <c r="I626" s="11" t="s">
        <v>20</v>
      </c>
    </row>
    <row r="627" spans="1:9" x14ac:dyDescent="0.2">
      <c r="A627" s="1" t="s">
        <v>11</v>
      </c>
      <c r="B627" s="1" t="s">
        <v>14</v>
      </c>
      <c r="C627" s="1" t="s">
        <v>2121</v>
      </c>
      <c r="D627" s="1" t="s">
        <v>2122</v>
      </c>
      <c r="E627" s="1" t="s">
        <v>17</v>
      </c>
      <c r="F627" s="1" t="s">
        <v>2120</v>
      </c>
      <c r="G627" s="1" t="s">
        <v>1403</v>
      </c>
      <c r="H627" s="1" t="s">
        <v>19</v>
      </c>
      <c r="I627" s="11" t="s">
        <v>20</v>
      </c>
    </row>
    <row r="628" spans="1:9" x14ac:dyDescent="0.2">
      <c r="A628" s="1" t="s">
        <v>11</v>
      </c>
      <c r="B628" s="1" t="s">
        <v>14</v>
      </c>
      <c r="C628" s="1" t="s">
        <v>2123</v>
      </c>
      <c r="D628" s="1" t="s">
        <v>1638</v>
      </c>
      <c r="E628" s="1" t="s">
        <v>17</v>
      </c>
      <c r="F628" s="1" t="s">
        <v>1644</v>
      </c>
      <c r="G628" s="1" t="s">
        <v>1403</v>
      </c>
      <c r="H628" s="1" t="s">
        <v>19</v>
      </c>
      <c r="I628" s="11" t="s">
        <v>20</v>
      </c>
    </row>
    <row r="629" spans="1:9" x14ac:dyDescent="0.2">
      <c r="A629" s="1" t="s">
        <v>11</v>
      </c>
      <c r="B629" s="1" t="s">
        <v>14</v>
      </c>
      <c r="C629" s="1" t="s">
        <v>2124</v>
      </c>
      <c r="D629" s="1" t="s">
        <v>1638</v>
      </c>
      <c r="E629" s="1" t="s">
        <v>17</v>
      </c>
      <c r="F629" s="1" t="s">
        <v>1644</v>
      </c>
      <c r="G629" s="1" t="s">
        <v>1403</v>
      </c>
      <c r="H629" s="1" t="s">
        <v>19</v>
      </c>
      <c r="I629" s="11" t="s">
        <v>20</v>
      </c>
    </row>
    <row r="630" spans="1:9" x14ac:dyDescent="0.2">
      <c r="A630" s="1" t="s">
        <v>11</v>
      </c>
      <c r="B630" s="1" t="s">
        <v>14</v>
      </c>
      <c r="C630" s="1" t="s">
        <v>2125</v>
      </c>
      <c r="D630" s="1" t="s">
        <v>1638</v>
      </c>
      <c r="E630" s="1" t="s">
        <v>17</v>
      </c>
      <c r="F630" s="1" t="s">
        <v>1644</v>
      </c>
      <c r="G630" s="1" t="s">
        <v>1403</v>
      </c>
      <c r="H630" s="1" t="s">
        <v>19</v>
      </c>
      <c r="I630" s="11" t="s">
        <v>20</v>
      </c>
    </row>
    <row r="631" spans="1:9" x14ac:dyDescent="0.2">
      <c r="A631" s="1" t="s">
        <v>11</v>
      </c>
      <c r="B631" s="1" t="s">
        <v>14</v>
      </c>
      <c r="C631" s="1" t="s">
        <v>2126</v>
      </c>
      <c r="D631" s="1" t="s">
        <v>1638</v>
      </c>
      <c r="E631" s="1" t="s">
        <v>17</v>
      </c>
      <c r="F631" s="1" t="s">
        <v>1644</v>
      </c>
      <c r="G631" s="1" t="s">
        <v>1403</v>
      </c>
      <c r="H631" s="1" t="s">
        <v>19</v>
      </c>
      <c r="I631" s="11" t="s">
        <v>20</v>
      </c>
    </row>
    <row r="632" spans="1:9" x14ac:dyDescent="0.2">
      <c r="A632" s="1" t="s">
        <v>11</v>
      </c>
      <c r="B632" s="1" t="s">
        <v>14</v>
      </c>
      <c r="C632" s="1" t="s">
        <v>2127</v>
      </c>
      <c r="D632" s="1" t="s">
        <v>1643</v>
      </c>
      <c r="E632" s="1" t="s">
        <v>17</v>
      </c>
      <c r="F632" s="1" t="s">
        <v>1644</v>
      </c>
      <c r="G632" s="1" t="s">
        <v>1403</v>
      </c>
      <c r="H632" s="1" t="s">
        <v>19</v>
      </c>
      <c r="I632" s="11" t="s">
        <v>20</v>
      </c>
    </row>
    <row r="633" spans="1:9" x14ac:dyDescent="0.2">
      <c r="A633" s="1" t="s">
        <v>11</v>
      </c>
      <c r="B633" s="1" t="s">
        <v>14</v>
      </c>
      <c r="C633" s="1" t="s">
        <v>2128</v>
      </c>
      <c r="D633" s="1" t="s">
        <v>1643</v>
      </c>
      <c r="E633" s="1" t="s">
        <v>17</v>
      </c>
      <c r="F633" s="1" t="s">
        <v>1644</v>
      </c>
      <c r="G633" s="1" t="s">
        <v>1403</v>
      </c>
      <c r="H633" s="1" t="s">
        <v>19</v>
      </c>
      <c r="I633" s="11" t="s">
        <v>20</v>
      </c>
    </row>
    <row r="634" spans="1:9" x14ac:dyDescent="0.2">
      <c r="A634" s="1" t="s">
        <v>11</v>
      </c>
      <c r="B634" s="1" t="s">
        <v>14</v>
      </c>
      <c r="C634" s="1" t="s">
        <v>2129</v>
      </c>
      <c r="D634" s="1" t="s">
        <v>1643</v>
      </c>
      <c r="E634" s="1" t="s">
        <v>688</v>
      </c>
      <c r="F634" s="1" t="s">
        <v>2120</v>
      </c>
      <c r="G634" s="1" t="s">
        <v>1403</v>
      </c>
      <c r="H634" s="1" t="s">
        <v>167</v>
      </c>
      <c r="I634" s="11" t="s">
        <v>20</v>
      </c>
    </row>
    <row r="635" spans="1:9" x14ac:dyDescent="0.2">
      <c r="A635" s="1" t="s">
        <v>11</v>
      </c>
      <c r="B635" s="1" t="s">
        <v>14</v>
      </c>
      <c r="C635" s="1" t="s">
        <v>2130</v>
      </c>
      <c r="D635" s="1" t="s">
        <v>1848</v>
      </c>
      <c r="E635" s="1" t="s">
        <v>258</v>
      </c>
      <c r="F635" s="1" t="s">
        <v>1640</v>
      </c>
      <c r="G635" s="1" t="s">
        <v>1403</v>
      </c>
      <c r="H635" s="1" t="s">
        <v>167</v>
      </c>
      <c r="I635" s="11" t="s">
        <v>20</v>
      </c>
    </row>
    <row r="636" spans="1:9" x14ac:dyDescent="0.2">
      <c r="A636" s="1" t="s">
        <v>11</v>
      </c>
      <c r="B636" s="1" t="s">
        <v>14</v>
      </c>
      <c r="C636" s="1" t="s">
        <v>2131</v>
      </c>
      <c r="D636" s="1" t="s">
        <v>1848</v>
      </c>
      <c r="E636" s="1" t="s">
        <v>258</v>
      </c>
      <c r="F636" s="1" t="s">
        <v>1640</v>
      </c>
      <c r="G636" s="1" t="s">
        <v>1403</v>
      </c>
      <c r="H636" s="1" t="s">
        <v>167</v>
      </c>
      <c r="I636" s="11" t="s">
        <v>20</v>
      </c>
    </row>
    <row r="637" spans="1:9" x14ac:dyDescent="0.2">
      <c r="A637" s="1" t="s">
        <v>11</v>
      </c>
      <c r="B637" s="1" t="s">
        <v>14</v>
      </c>
      <c r="C637" s="1" t="s">
        <v>2132</v>
      </c>
      <c r="D637" s="1" t="s">
        <v>1649</v>
      </c>
      <c r="E637" s="1" t="s">
        <v>112</v>
      </c>
      <c r="F637" s="1" t="s">
        <v>1275</v>
      </c>
      <c r="G637" s="1" t="s">
        <v>1403</v>
      </c>
      <c r="H637" s="1" t="s">
        <v>167</v>
      </c>
      <c r="I637" s="11" t="s">
        <v>20</v>
      </c>
    </row>
    <row r="638" spans="1:9" x14ac:dyDescent="0.2">
      <c r="A638" s="1" t="s">
        <v>11</v>
      </c>
      <c r="B638" s="1" t="s">
        <v>14</v>
      </c>
      <c r="C638" s="1" t="s">
        <v>2133</v>
      </c>
      <c r="D638" s="1" t="s">
        <v>1649</v>
      </c>
      <c r="E638" s="1" t="s">
        <v>112</v>
      </c>
      <c r="F638" s="1" t="s">
        <v>1275</v>
      </c>
      <c r="G638" s="1" t="s">
        <v>1403</v>
      </c>
      <c r="H638" s="1" t="s">
        <v>167</v>
      </c>
      <c r="I638" s="11" t="s">
        <v>20</v>
      </c>
    </row>
    <row r="639" spans="1:9" x14ac:dyDescent="0.2">
      <c r="A639" s="1" t="s">
        <v>11</v>
      </c>
      <c r="B639" s="1" t="s">
        <v>14</v>
      </c>
      <c r="C639" s="1" t="s">
        <v>2134</v>
      </c>
      <c r="D639" s="1" t="s">
        <v>1853</v>
      </c>
      <c r="E639" s="1" t="s">
        <v>194</v>
      </c>
      <c r="F639" s="1" t="s">
        <v>1414</v>
      </c>
      <c r="G639" s="1" t="s">
        <v>1403</v>
      </c>
      <c r="H639" s="1" t="s">
        <v>167</v>
      </c>
      <c r="I639" s="11" t="s">
        <v>20</v>
      </c>
    </row>
    <row r="640" spans="1:9" x14ac:dyDescent="0.2">
      <c r="A640" s="1" t="s">
        <v>11</v>
      </c>
      <c r="B640" s="1" t="s">
        <v>14</v>
      </c>
      <c r="C640" s="1" t="s">
        <v>2135</v>
      </c>
      <c r="D640" s="1" t="s">
        <v>1853</v>
      </c>
      <c r="E640" s="1" t="s">
        <v>194</v>
      </c>
      <c r="F640" s="1" t="s">
        <v>1414</v>
      </c>
      <c r="G640" s="1" t="s">
        <v>1403</v>
      </c>
      <c r="H640" s="1" t="s">
        <v>167</v>
      </c>
      <c r="I640" s="11" t="s">
        <v>20</v>
      </c>
    </row>
    <row r="641" spans="1:9" x14ac:dyDescent="0.2">
      <c r="A641" s="1" t="s">
        <v>11</v>
      </c>
      <c r="B641" s="1" t="s">
        <v>14</v>
      </c>
      <c r="C641" s="1" t="s">
        <v>2136</v>
      </c>
      <c r="D641" s="1" t="s">
        <v>1853</v>
      </c>
      <c r="E641" s="1" t="s">
        <v>194</v>
      </c>
      <c r="F641" s="1" t="s">
        <v>1414</v>
      </c>
      <c r="G641" s="1" t="s">
        <v>1403</v>
      </c>
      <c r="H641" s="1" t="s">
        <v>167</v>
      </c>
      <c r="I641" s="11" t="s">
        <v>20</v>
      </c>
    </row>
    <row r="642" spans="1:9" x14ac:dyDescent="0.2">
      <c r="A642" s="1" t="s">
        <v>11</v>
      </c>
      <c r="B642" s="1" t="s">
        <v>14</v>
      </c>
      <c r="C642" s="1" t="s">
        <v>2137</v>
      </c>
      <c r="D642" s="1" t="s">
        <v>1853</v>
      </c>
      <c r="E642" s="1" t="s">
        <v>194</v>
      </c>
      <c r="F642" s="1" t="s">
        <v>1414</v>
      </c>
      <c r="G642" s="1" t="s">
        <v>1403</v>
      </c>
      <c r="H642" s="1" t="s">
        <v>167</v>
      </c>
      <c r="I642" s="11" t="s">
        <v>20</v>
      </c>
    </row>
    <row r="643" spans="1:9" x14ac:dyDescent="0.2">
      <c r="A643" s="1" t="s">
        <v>11</v>
      </c>
      <c r="B643" s="1" t="s">
        <v>14</v>
      </c>
      <c r="C643" s="1" t="s">
        <v>2138</v>
      </c>
      <c r="D643" s="1" t="s">
        <v>1853</v>
      </c>
      <c r="E643" s="1" t="s">
        <v>766</v>
      </c>
      <c r="F643" s="1" t="s">
        <v>1275</v>
      </c>
      <c r="G643" s="1" t="s">
        <v>1403</v>
      </c>
      <c r="H643" s="1" t="s">
        <v>395</v>
      </c>
      <c r="I643" s="11" t="s">
        <v>20</v>
      </c>
    </row>
    <row r="644" spans="1:9" x14ac:dyDescent="0.2">
      <c r="A644" s="1" t="s">
        <v>11</v>
      </c>
      <c r="B644" s="1" t="s">
        <v>14</v>
      </c>
      <c r="C644" s="1" t="s">
        <v>2139</v>
      </c>
      <c r="D644" s="1" t="s">
        <v>1853</v>
      </c>
      <c r="E644" s="1" t="s">
        <v>766</v>
      </c>
      <c r="F644" s="1" t="s">
        <v>1275</v>
      </c>
      <c r="G644" s="1" t="s">
        <v>1403</v>
      </c>
      <c r="H644" s="1" t="s">
        <v>395</v>
      </c>
      <c r="I644" s="11" t="s">
        <v>20</v>
      </c>
    </row>
    <row r="645" spans="1:9" x14ac:dyDescent="0.2">
      <c r="A645" s="1" t="s">
        <v>11</v>
      </c>
      <c r="B645" s="1" t="s">
        <v>14</v>
      </c>
      <c r="C645" s="1" t="s">
        <v>2140</v>
      </c>
      <c r="D645" s="1" t="s">
        <v>1853</v>
      </c>
      <c r="E645" s="1" t="s">
        <v>353</v>
      </c>
      <c r="F645" s="1" t="s">
        <v>2141</v>
      </c>
      <c r="G645" s="1" t="s">
        <v>1403</v>
      </c>
      <c r="H645" s="1" t="s">
        <v>395</v>
      </c>
      <c r="I645" s="11" t="s">
        <v>20</v>
      </c>
    </row>
    <row r="646" spans="1:9" x14ac:dyDescent="0.2">
      <c r="A646" s="1" t="s">
        <v>11</v>
      </c>
      <c r="B646" s="1" t="s">
        <v>14</v>
      </c>
      <c r="C646" s="1" t="s">
        <v>2142</v>
      </c>
      <c r="D646" s="1" t="s">
        <v>1853</v>
      </c>
      <c r="E646" s="1" t="s">
        <v>67</v>
      </c>
      <c r="F646" s="1" t="s">
        <v>1644</v>
      </c>
      <c r="G646" s="1" t="s">
        <v>1403</v>
      </c>
      <c r="H646" s="1" t="s">
        <v>395</v>
      </c>
      <c r="I646" s="11" t="s">
        <v>20</v>
      </c>
    </row>
    <row r="647" spans="1:9" x14ac:dyDescent="0.2">
      <c r="A647" s="1" t="s">
        <v>11</v>
      </c>
      <c r="B647" s="1" t="s">
        <v>14</v>
      </c>
      <c r="C647" s="1" t="s">
        <v>2143</v>
      </c>
      <c r="D647" s="1" t="s">
        <v>1407</v>
      </c>
      <c r="E647" s="1" t="s">
        <v>1144</v>
      </c>
      <c r="F647" s="1" t="s">
        <v>1408</v>
      </c>
      <c r="G647" s="1" t="s">
        <v>1403</v>
      </c>
      <c r="H647" s="1" t="s">
        <v>329</v>
      </c>
      <c r="I647" s="11" t="s">
        <v>20</v>
      </c>
    </row>
    <row r="648" spans="1:9" x14ac:dyDescent="0.2">
      <c r="A648" s="1" t="s">
        <v>11</v>
      </c>
      <c r="B648" s="1" t="s">
        <v>14</v>
      </c>
      <c r="C648" s="1" t="s">
        <v>2144</v>
      </c>
      <c r="D648" s="1" t="s">
        <v>1866</v>
      </c>
      <c r="E648" s="1" t="s">
        <v>17</v>
      </c>
      <c r="F648" s="1" t="s">
        <v>1601</v>
      </c>
      <c r="G648" s="1" t="s">
        <v>1403</v>
      </c>
      <c r="H648" s="1" t="s">
        <v>19</v>
      </c>
      <c r="I648" s="11" t="s">
        <v>20</v>
      </c>
    </row>
    <row r="649" spans="1:9" x14ac:dyDescent="0.2">
      <c r="A649" s="1" t="s">
        <v>11</v>
      </c>
      <c r="B649" s="1" t="s">
        <v>14</v>
      </c>
      <c r="C649" s="1" t="s">
        <v>2145</v>
      </c>
      <c r="D649" s="1" t="s">
        <v>1405</v>
      </c>
      <c r="E649" s="1" t="s">
        <v>17</v>
      </c>
      <c r="F649" s="1" t="s">
        <v>1285</v>
      </c>
      <c r="G649" s="1" t="s">
        <v>1403</v>
      </c>
      <c r="H649" s="1" t="s">
        <v>19</v>
      </c>
      <c r="I649" s="11" t="s">
        <v>20</v>
      </c>
    </row>
    <row r="650" spans="1:9" x14ac:dyDescent="0.2">
      <c r="A650" s="1" t="s">
        <v>11</v>
      </c>
      <c r="B650" s="1" t="s">
        <v>14</v>
      </c>
      <c r="C650" s="1" t="s">
        <v>2146</v>
      </c>
      <c r="D650" s="1" t="s">
        <v>1405</v>
      </c>
      <c r="E650" s="1" t="s">
        <v>17</v>
      </c>
      <c r="F650" s="1" t="s">
        <v>1285</v>
      </c>
      <c r="G650" s="1" t="s">
        <v>1403</v>
      </c>
      <c r="H650" s="1" t="s">
        <v>19</v>
      </c>
      <c r="I650" s="11" t="s">
        <v>20</v>
      </c>
    </row>
    <row r="651" spans="1:9" x14ac:dyDescent="0.2">
      <c r="A651" s="1" t="s">
        <v>11</v>
      </c>
      <c r="B651" s="1" t="s">
        <v>14</v>
      </c>
      <c r="C651" s="1" t="s">
        <v>2147</v>
      </c>
      <c r="D651" s="1" t="s">
        <v>1405</v>
      </c>
      <c r="E651" s="1" t="s">
        <v>17</v>
      </c>
      <c r="F651" s="1" t="s">
        <v>1285</v>
      </c>
      <c r="G651" s="1" t="s">
        <v>1403</v>
      </c>
      <c r="H651" s="1" t="s">
        <v>19</v>
      </c>
      <c r="I651" s="11" t="s">
        <v>20</v>
      </c>
    </row>
    <row r="652" spans="1:9" x14ac:dyDescent="0.2">
      <c r="A652" s="1" t="s">
        <v>11</v>
      </c>
      <c r="B652" s="1" t="s">
        <v>14</v>
      </c>
      <c r="C652" s="1" t="s">
        <v>2148</v>
      </c>
      <c r="D652" s="1" t="s">
        <v>1405</v>
      </c>
      <c r="E652" s="1" t="s">
        <v>17</v>
      </c>
      <c r="F652" s="1" t="s">
        <v>1285</v>
      </c>
      <c r="G652" s="1" t="s">
        <v>1403</v>
      </c>
      <c r="H652" s="1" t="s">
        <v>19</v>
      </c>
      <c r="I652" s="11" t="s">
        <v>20</v>
      </c>
    </row>
    <row r="653" spans="1:9" x14ac:dyDescent="0.2">
      <c r="A653" s="1" t="s">
        <v>11</v>
      </c>
      <c r="B653" s="1" t="s">
        <v>14</v>
      </c>
      <c r="C653" s="1" t="s">
        <v>2149</v>
      </c>
      <c r="D653" s="1" t="s">
        <v>1405</v>
      </c>
      <c r="E653" s="1" t="s">
        <v>17</v>
      </c>
      <c r="F653" s="1" t="s">
        <v>1285</v>
      </c>
      <c r="G653" s="1" t="s">
        <v>1403</v>
      </c>
      <c r="H653" s="1" t="s">
        <v>19</v>
      </c>
      <c r="I653" s="11" t="s">
        <v>20</v>
      </c>
    </row>
    <row r="654" spans="1:9" x14ac:dyDescent="0.2">
      <c r="A654" s="1" t="s">
        <v>11</v>
      </c>
      <c r="B654" s="1" t="s">
        <v>14</v>
      </c>
      <c r="C654" s="1" t="s">
        <v>2150</v>
      </c>
      <c r="D654" s="1" t="s">
        <v>1411</v>
      </c>
      <c r="E654" s="1" t="s">
        <v>17</v>
      </c>
      <c r="F654" s="1" t="s">
        <v>1657</v>
      </c>
      <c r="G654" s="1" t="s">
        <v>1403</v>
      </c>
      <c r="H654" s="1" t="s">
        <v>19</v>
      </c>
      <c r="I654" s="11" t="s">
        <v>20</v>
      </c>
    </row>
    <row r="655" spans="1:9" x14ac:dyDescent="0.2">
      <c r="A655" s="1" t="s">
        <v>11</v>
      </c>
      <c r="B655" s="1" t="s">
        <v>14</v>
      </c>
      <c r="C655" s="1" t="s">
        <v>2151</v>
      </c>
      <c r="D655" s="1" t="s">
        <v>1414</v>
      </c>
      <c r="E655" s="1" t="s">
        <v>17</v>
      </c>
      <c r="F655" s="1" t="s">
        <v>1415</v>
      </c>
      <c r="G655" s="1" t="s">
        <v>1403</v>
      </c>
      <c r="H655" s="1" t="s">
        <v>19</v>
      </c>
      <c r="I655" s="11" t="s">
        <v>20</v>
      </c>
    </row>
    <row r="656" spans="1:9" x14ac:dyDescent="0.2">
      <c r="A656" s="1" t="s">
        <v>11</v>
      </c>
      <c r="B656" s="1" t="s">
        <v>14</v>
      </c>
      <c r="C656" s="1" t="s">
        <v>2152</v>
      </c>
      <c r="D656" s="1" t="s">
        <v>1653</v>
      </c>
      <c r="E656" s="1" t="s">
        <v>17</v>
      </c>
      <c r="F656" s="1" t="s">
        <v>1418</v>
      </c>
      <c r="G656" s="1" t="s">
        <v>1403</v>
      </c>
      <c r="H656" s="1" t="s">
        <v>19</v>
      </c>
      <c r="I656" s="11" t="s">
        <v>20</v>
      </c>
    </row>
    <row r="657" spans="1:9" x14ac:dyDescent="0.2">
      <c r="A657" s="1" t="s">
        <v>11</v>
      </c>
      <c r="B657" s="1" t="s">
        <v>14</v>
      </c>
      <c r="C657" s="1" t="s">
        <v>2153</v>
      </c>
      <c r="D657" s="1" t="s">
        <v>1653</v>
      </c>
      <c r="E657" s="1" t="s">
        <v>17</v>
      </c>
      <c r="F657" s="1" t="s">
        <v>1418</v>
      </c>
      <c r="G657" s="1" t="s">
        <v>1403</v>
      </c>
      <c r="H657" s="1" t="s">
        <v>19</v>
      </c>
      <c r="I657" s="11" t="s">
        <v>20</v>
      </c>
    </row>
    <row r="658" spans="1:9" x14ac:dyDescent="0.2">
      <c r="A658" s="1" t="s">
        <v>11</v>
      </c>
      <c r="B658" s="1" t="s">
        <v>14</v>
      </c>
      <c r="C658" s="1" t="s">
        <v>2154</v>
      </c>
      <c r="D658" s="1" t="s">
        <v>1417</v>
      </c>
      <c r="E658" s="1" t="s">
        <v>241</v>
      </c>
      <c r="F658" s="1" t="s">
        <v>1422</v>
      </c>
      <c r="G658" s="1" t="s">
        <v>1403</v>
      </c>
      <c r="H658" s="1" t="s">
        <v>167</v>
      </c>
      <c r="I658" s="11" t="s">
        <v>20</v>
      </c>
    </row>
    <row r="659" spans="1:9" x14ac:dyDescent="0.2">
      <c r="A659" s="1" t="s">
        <v>11</v>
      </c>
      <c r="B659" s="1" t="s">
        <v>14</v>
      </c>
      <c r="C659" s="1" t="s">
        <v>2155</v>
      </c>
      <c r="D659" s="1" t="s">
        <v>1424</v>
      </c>
      <c r="E659" s="1" t="s">
        <v>17</v>
      </c>
      <c r="F659" s="1" t="s">
        <v>1425</v>
      </c>
      <c r="G659" s="1" t="s">
        <v>1403</v>
      </c>
      <c r="H659" s="1" t="s">
        <v>329</v>
      </c>
      <c r="I659" s="11" t="s">
        <v>20</v>
      </c>
    </row>
    <row r="660" spans="1:9" x14ac:dyDescent="0.2">
      <c r="A660" s="1" t="s">
        <v>11</v>
      </c>
      <c r="B660" s="1" t="s">
        <v>14</v>
      </c>
      <c r="C660" s="1" t="s">
        <v>2156</v>
      </c>
      <c r="D660" s="1" t="s">
        <v>1424</v>
      </c>
      <c r="E660" s="1" t="s">
        <v>17</v>
      </c>
      <c r="F660" s="1" t="s">
        <v>1425</v>
      </c>
      <c r="G660" s="1" t="s">
        <v>1403</v>
      </c>
      <c r="H660" s="1" t="s">
        <v>329</v>
      </c>
      <c r="I660" s="11" t="s">
        <v>20</v>
      </c>
    </row>
    <row r="661" spans="1:9" x14ac:dyDescent="0.2">
      <c r="A661" s="1" t="s">
        <v>11</v>
      </c>
      <c r="B661" s="1" t="s">
        <v>14</v>
      </c>
      <c r="C661" s="1" t="s">
        <v>2157</v>
      </c>
      <c r="D661" s="1" t="s">
        <v>1424</v>
      </c>
      <c r="E661" s="1" t="s">
        <v>17</v>
      </c>
      <c r="F661" s="1" t="s">
        <v>1425</v>
      </c>
      <c r="G661" s="1" t="s">
        <v>1403</v>
      </c>
      <c r="H661" s="1" t="s">
        <v>329</v>
      </c>
      <c r="I661" s="11" t="s">
        <v>20</v>
      </c>
    </row>
    <row r="662" spans="1:9" x14ac:dyDescent="0.2">
      <c r="A662" s="1" t="s">
        <v>11</v>
      </c>
      <c r="B662" s="1" t="s">
        <v>14</v>
      </c>
      <c r="C662" s="1" t="s">
        <v>2158</v>
      </c>
      <c r="D662" s="1" t="s">
        <v>1428</v>
      </c>
      <c r="E662" s="1" t="s">
        <v>17</v>
      </c>
      <c r="F662" s="1" t="s">
        <v>1440</v>
      </c>
      <c r="G662" s="1" t="s">
        <v>1403</v>
      </c>
      <c r="H662" s="1" t="s">
        <v>19</v>
      </c>
      <c r="I662" s="11" t="s">
        <v>20</v>
      </c>
    </row>
    <row r="663" spans="1:9" x14ac:dyDescent="0.2">
      <c r="A663" s="1" t="s">
        <v>11</v>
      </c>
      <c r="B663" s="1" t="s">
        <v>14</v>
      </c>
      <c r="C663" s="1" t="s">
        <v>2159</v>
      </c>
      <c r="D663" s="1" t="s">
        <v>1260</v>
      </c>
      <c r="E663" s="1" t="s">
        <v>17</v>
      </c>
      <c r="F663" s="1" t="s">
        <v>1415</v>
      </c>
      <c r="G663" s="1" t="s">
        <v>1403</v>
      </c>
      <c r="H663" s="1" t="s">
        <v>19</v>
      </c>
      <c r="I663" s="11" t="s">
        <v>20</v>
      </c>
    </row>
    <row r="664" spans="1:9" x14ac:dyDescent="0.2">
      <c r="A664" s="1" t="s">
        <v>11</v>
      </c>
      <c r="B664" s="1" t="s">
        <v>14</v>
      </c>
      <c r="C664" s="1" t="s">
        <v>2160</v>
      </c>
      <c r="D664" s="1" t="s">
        <v>1260</v>
      </c>
      <c r="E664" s="1" t="s">
        <v>17</v>
      </c>
      <c r="F664" s="1" t="s">
        <v>1415</v>
      </c>
      <c r="G664" s="1" t="s">
        <v>1403</v>
      </c>
      <c r="H664" s="1" t="s">
        <v>19</v>
      </c>
      <c r="I664" s="11" t="s">
        <v>20</v>
      </c>
    </row>
    <row r="665" spans="1:9" x14ac:dyDescent="0.2">
      <c r="A665" s="1" t="s">
        <v>11</v>
      </c>
      <c r="B665" s="1" t="s">
        <v>14</v>
      </c>
      <c r="C665" s="1" t="s">
        <v>2161</v>
      </c>
      <c r="D665" s="1" t="s">
        <v>1260</v>
      </c>
      <c r="E665" s="1" t="s">
        <v>17</v>
      </c>
      <c r="F665" s="1" t="s">
        <v>1415</v>
      </c>
      <c r="G665" s="1" t="s">
        <v>1403</v>
      </c>
      <c r="H665" s="1" t="s">
        <v>19</v>
      </c>
      <c r="I665" s="11" t="s">
        <v>20</v>
      </c>
    </row>
    <row r="666" spans="1:9" x14ac:dyDescent="0.2">
      <c r="A666" s="1" t="s">
        <v>11</v>
      </c>
      <c r="B666" s="1" t="s">
        <v>14</v>
      </c>
      <c r="C666" s="1" t="s">
        <v>2162</v>
      </c>
      <c r="D666" s="1" t="s">
        <v>1433</v>
      </c>
      <c r="E666" s="1" t="s">
        <v>17</v>
      </c>
      <c r="F666" s="1" t="s">
        <v>1418</v>
      </c>
      <c r="G666" s="1" t="s">
        <v>1403</v>
      </c>
      <c r="H666" s="1" t="s">
        <v>19</v>
      </c>
      <c r="I666" s="11" t="s">
        <v>20</v>
      </c>
    </row>
    <row r="667" spans="1:9" x14ac:dyDescent="0.2">
      <c r="A667" s="1" t="s">
        <v>11</v>
      </c>
      <c r="B667" s="1" t="s">
        <v>14</v>
      </c>
      <c r="C667" s="1" t="s">
        <v>2163</v>
      </c>
      <c r="D667" s="1" t="s">
        <v>1433</v>
      </c>
      <c r="E667" s="1" t="s">
        <v>17</v>
      </c>
      <c r="F667" s="1" t="s">
        <v>1418</v>
      </c>
      <c r="G667" s="1" t="s">
        <v>1403</v>
      </c>
      <c r="H667" s="1" t="s">
        <v>19</v>
      </c>
      <c r="I667" s="11" t="s">
        <v>20</v>
      </c>
    </row>
    <row r="668" spans="1:9" x14ac:dyDescent="0.2">
      <c r="A668" s="1" t="s">
        <v>11</v>
      </c>
      <c r="B668" s="1" t="s">
        <v>14</v>
      </c>
      <c r="C668" s="1" t="s">
        <v>2164</v>
      </c>
      <c r="D668" s="1" t="s">
        <v>1664</v>
      </c>
      <c r="E668" s="1" t="s">
        <v>17</v>
      </c>
      <c r="F668" s="1" t="s">
        <v>1665</v>
      </c>
      <c r="G668" s="1" t="s">
        <v>1403</v>
      </c>
      <c r="H668" s="1" t="s">
        <v>329</v>
      </c>
      <c r="I668" s="11" t="s">
        <v>20</v>
      </c>
    </row>
    <row r="669" spans="1:9" x14ac:dyDescent="0.2">
      <c r="A669" s="1" t="s">
        <v>11</v>
      </c>
      <c r="B669" s="1" t="s">
        <v>14</v>
      </c>
      <c r="C669" s="1" t="s">
        <v>2165</v>
      </c>
      <c r="D669" s="1" t="s">
        <v>1664</v>
      </c>
      <c r="E669" s="1" t="s">
        <v>1569</v>
      </c>
      <c r="F669" s="1" t="s">
        <v>2166</v>
      </c>
      <c r="G669" s="1" t="s">
        <v>1403</v>
      </c>
      <c r="H669" s="1" t="s">
        <v>167</v>
      </c>
      <c r="I669" s="11" t="s">
        <v>20</v>
      </c>
    </row>
    <row r="670" spans="1:9" x14ac:dyDescent="0.2">
      <c r="A670" s="1" t="s">
        <v>11</v>
      </c>
      <c r="B670" s="1" t="s">
        <v>14</v>
      </c>
      <c r="C670" s="1" t="s">
        <v>2167</v>
      </c>
      <c r="D670" s="1" t="s">
        <v>1664</v>
      </c>
      <c r="E670" s="1" t="s">
        <v>1569</v>
      </c>
      <c r="F670" s="1" t="s">
        <v>2166</v>
      </c>
      <c r="G670" s="1" t="s">
        <v>1403</v>
      </c>
      <c r="H670" s="1" t="s">
        <v>167</v>
      </c>
      <c r="I670" s="11" t="s">
        <v>20</v>
      </c>
    </row>
    <row r="671" spans="1:9" x14ac:dyDescent="0.2">
      <c r="A671" s="1" t="s">
        <v>11</v>
      </c>
      <c r="B671" s="1" t="s">
        <v>14</v>
      </c>
      <c r="C671" s="1" t="s">
        <v>2168</v>
      </c>
      <c r="D671" s="1" t="s">
        <v>1893</v>
      </c>
      <c r="E671" s="1" t="s">
        <v>17</v>
      </c>
      <c r="F671" s="1" t="s">
        <v>1298</v>
      </c>
      <c r="G671" s="1" t="s">
        <v>1403</v>
      </c>
      <c r="H671" s="1" t="s">
        <v>19</v>
      </c>
      <c r="I671" s="11" t="s">
        <v>20</v>
      </c>
    </row>
    <row r="672" spans="1:9" x14ac:dyDescent="0.2">
      <c r="A672" s="1" t="s">
        <v>11</v>
      </c>
      <c r="B672" s="1" t="s">
        <v>14</v>
      </c>
      <c r="C672" s="1" t="s">
        <v>2169</v>
      </c>
      <c r="D672" s="1" t="s">
        <v>1893</v>
      </c>
      <c r="E672" s="1" t="s">
        <v>17</v>
      </c>
      <c r="F672" s="1" t="s">
        <v>1298</v>
      </c>
      <c r="G672" s="1" t="s">
        <v>1403</v>
      </c>
      <c r="H672" s="1" t="s">
        <v>19</v>
      </c>
      <c r="I672" s="11" t="s">
        <v>20</v>
      </c>
    </row>
    <row r="673" spans="1:9" x14ac:dyDescent="0.2">
      <c r="A673" s="1" t="s">
        <v>11</v>
      </c>
      <c r="B673" s="1" t="s">
        <v>14</v>
      </c>
      <c r="C673" s="1" t="s">
        <v>2170</v>
      </c>
      <c r="D673" s="1" t="s">
        <v>1437</v>
      </c>
      <c r="E673" s="1" t="s">
        <v>17</v>
      </c>
      <c r="F673" s="1" t="s">
        <v>1438</v>
      </c>
      <c r="G673" s="1" t="s">
        <v>1403</v>
      </c>
      <c r="H673" s="1" t="s">
        <v>329</v>
      </c>
      <c r="I673" s="11" t="s">
        <v>20</v>
      </c>
    </row>
    <row r="674" spans="1:9" x14ac:dyDescent="0.2">
      <c r="A674" s="1" t="s">
        <v>11</v>
      </c>
      <c r="B674" s="1" t="s">
        <v>14</v>
      </c>
      <c r="C674" s="1" t="s">
        <v>2171</v>
      </c>
      <c r="D674" s="1" t="s">
        <v>1437</v>
      </c>
      <c r="E674" s="1" t="s">
        <v>17</v>
      </c>
      <c r="F674" s="1" t="s">
        <v>1438</v>
      </c>
      <c r="G674" s="1" t="s">
        <v>1403</v>
      </c>
      <c r="H674" s="1" t="s">
        <v>329</v>
      </c>
      <c r="I674" s="11" t="s">
        <v>20</v>
      </c>
    </row>
    <row r="675" spans="1:9" x14ac:dyDescent="0.2">
      <c r="A675" s="1" t="s">
        <v>11</v>
      </c>
      <c r="B675" s="1" t="s">
        <v>14</v>
      </c>
      <c r="C675" s="1" t="s">
        <v>2172</v>
      </c>
      <c r="D675" s="1" t="s">
        <v>1437</v>
      </c>
      <c r="E675" s="1" t="s">
        <v>17</v>
      </c>
      <c r="F675" s="1" t="s">
        <v>1438</v>
      </c>
      <c r="G675" s="1" t="s">
        <v>1403</v>
      </c>
      <c r="H675" s="1" t="s">
        <v>329</v>
      </c>
      <c r="I675" s="11" t="s">
        <v>20</v>
      </c>
    </row>
    <row r="676" spans="1:9" x14ac:dyDescent="0.2">
      <c r="A676" s="1" t="s">
        <v>11</v>
      </c>
      <c r="B676" s="1" t="s">
        <v>14</v>
      </c>
      <c r="C676" s="1" t="s">
        <v>2173</v>
      </c>
      <c r="D676" s="1" t="s">
        <v>1440</v>
      </c>
      <c r="E676" s="1" t="s">
        <v>17</v>
      </c>
      <c r="F676" s="1" t="s">
        <v>1441</v>
      </c>
      <c r="G676" s="1" t="s">
        <v>1403</v>
      </c>
      <c r="H676" s="1" t="s">
        <v>329</v>
      </c>
      <c r="I676" s="11" t="s">
        <v>20</v>
      </c>
    </row>
    <row r="677" spans="1:9" x14ac:dyDescent="0.2">
      <c r="A677" s="1" t="s">
        <v>11</v>
      </c>
      <c r="B677" s="1" t="s">
        <v>14</v>
      </c>
      <c r="C677" s="1" t="s">
        <v>2174</v>
      </c>
      <c r="D677" s="1" t="s">
        <v>1440</v>
      </c>
      <c r="E677" s="1" t="s">
        <v>17</v>
      </c>
      <c r="F677" s="1" t="s">
        <v>1441</v>
      </c>
      <c r="G677" s="1" t="s">
        <v>1403</v>
      </c>
      <c r="H677" s="1" t="s">
        <v>167</v>
      </c>
      <c r="I677" s="11" t="s">
        <v>20</v>
      </c>
    </row>
    <row r="678" spans="1:9" x14ac:dyDescent="0.2">
      <c r="A678" s="1" t="s">
        <v>11</v>
      </c>
      <c r="B678" s="1" t="s">
        <v>14</v>
      </c>
      <c r="C678" s="1" t="s">
        <v>2175</v>
      </c>
      <c r="D678" s="1" t="s">
        <v>1440</v>
      </c>
      <c r="E678" s="1" t="s">
        <v>17</v>
      </c>
      <c r="F678" s="1" t="s">
        <v>1441</v>
      </c>
      <c r="G678" s="1" t="s">
        <v>1403</v>
      </c>
      <c r="H678" s="1" t="s">
        <v>329</v>
      </c>
      <c r="I678" s="11" t="s">
        <v>20</v>
      </c>
    </row>
    <row r="679" spans="1:9" x14ac:dyDescent="0.2">
      <c r="A679" s="1" t="s">
        <v>11</v>
      </c>
      <c r="B679" s="1" t="s">
        <v>14</v>
      </c>
      <c r="C679" s="1" t="s">
        <v>2176</v>
      </c>
      <c r="D679" s="1" t="s">
        <v>1449</v>
      </c>
      <c r="E679" s="1" t="s">
        <v>607</v>
      </c>
      <c r="F679" s="1" t="s">
        <v>1450</v>
      </c>
      <c r="G679" s="1" t="s">
        <v>1403</v>
      </c>
      <c r="H679" s="1" t="s">
        <v>329</v>
      </c>
      <c r="I679" s="11" t="s">
        <v>20</v>
      </c>
    </row>
    <row r="680" spans="1:9" x14ac:dyDescent="0.2">
      <c r="A680" s="1" t="s">
        <v>11</v>
      </c>
      <c r="B680" s="1" t="s">
        <v>14</v>
      </c>
      <c r="C680" s="1" t="s">
        <v>2177</v>
      </c>
      <c r="D680" s="1" t="s">
        <v>1449</v>
      </c>
      <c r="E680" s="1" t="s">
        <v>607</v>
      </c>
      <c r="F680" s="1" t="s">
        <v>1450</v>
      </c>
      <c r="G680" s="1" t="s">
        <v>1403</v>
      </c>
      <c r="H680" s="1" t="s">
        <v>329</v>
      </c>
      <c r="I680" s="11" t="s">
        <v>20</v>
      </c>
    </row>
    <row r="681" spans="1:9" x14ac:dyDescent="0.2">
      <c r="A681" s="1" t="s">
        <v>11</v>
      </c>
      <c r="B681" s="1" t="s">
        <v>14</v>
      </c>
      <c r="C681" s="1" t="s">
        <v>2178</v>
      </c>
      <c r="D681" s="1" t="s">
        <v>1452</v>
      </c>
      <c r="E681" s="1" t="s">
        <v>17</v>
      </c>
      <c r="F681" s="1" t="s">
        <v>1453</v>
      </c>
      <c r="G681" s="1" t="s">
        <v>1403</v>
      </c>
      <c r="H681" s="1" t="s">
        <v>19</v>
      </c>
      <c r="I681" s="11" t="s">
        <v>20</v>
      </c>
    </row>
    <row r="682" spans="1:9" x14ac:dyDescent="0.2">
      <c r="A682" s="1" t="s">
        <v>11</v>
      </c>
      <c r="B682" s="1" t="s">
        <v>14</v>
      </c>
      <c r="C682" s="1" t="s">
        <v>2179</v>
      </c>
      <c r="D682" s="1" t="s">
        <v>1452</v>
      </c>
      <c r="E682" s="1" t="s">
        <v>17</v>
      </c>
      <c r="F682" s="1" t="s">
        <v>1453</v>
      </c>
      <c r="G682" s="1" t="s">
        <v>1403</v>
      </c>
      <c r="H682" s="1" t="s">
        <v>19</v>
      </c>
      <c r="I682" s="11" t="s">
        <v>20</v>
      </c>
    </row>
    <row r="683" spans="1:9" x14ac:dyDescent="0.2">
      <c r="A683" s="1" t="s">
        <v>11</v>
      </c>
      <c r="B683" s="1" t="s">
        <v>14</v>
      </c>
      <c r="C683" s="1" t="s">
        <v>2180</v>
      </c>
      <c r="D683" s="1" t="s">
        <v>1452</v>
      </c>
      <c r="E683" s="1" t="s">
        <v>17</v>
      </c>
      <c r="F683" s="1" t="s">
        <v>1453</v>
      </c>
      <c r="G683" s="1" t="s">
        <v>1403</v>
      </c>
      <c r="H683" s="1" t="s">
        <v>19</v>
      </c>
      <c r="I683" s="11" t="s">
        <v>20</v>
      </c>
    </row>
    <row r="684" spans="1:9" x14ac:dyDescent="0.2">
      <c r="A684" s="1" t="s">
        <v>11</v>
      </c>
      <c r="B684" s="1" t="s">
        <v>14</v>
      </c>
      <c r="C684" s="1" t="s">
        <v>2181</v>
      </c>
      <c r="D684" s="1" t="s">
        <v>1452</v>
      </c>
      <c r="E684" s="1" t="s">
        <v>17</v>
      </c>
      <c r="F684" s="1" t="s">
        <v>1453</v>
      </c>
      <c r="G684" s="1" t="s">
        <v>1403</v>
      </c>
      <c r="H684" s="1" t="s">
        <v>19</v>
      </c>
      <c r="I684" s="11" t="s">
        <v>20</v>
      </c>
    </row>
    <row r="685" spans="1:9" x14ac:dyDescent="0.2">
      <c r="A685" s="1" t="s">
        <v>11</v>
      </c>
      <c r="B685" s="1" t="s">
        <v>14</v>
      </c>
      <c r="C685" s="1" t="s">
        <v>2182</v>
      </c>
      <c r="D685" s="1" t="s">
        <v>1452</v>
      </c>
      <c r="E685" s="1" t="s">
        <v>17</v>
      </c>
      <c r="F685" s="1" t="s">
        <v>1453</v>
      </c>
      <c r="G685" s="1" t="s">
        <v>1403</v>
      </c>
      <c r="H685" s="1" t="s">
        <v>19</v>
      </c>
      <c r="I685" s="11" t="s">
        <v>20</v>
      </c>
    </row>
    <row r="686" spans="1:9" x14ac:dyDescent="0.2">
      <c r="A686" s="1" t="s">
        <v>11</v>
      </c>
      <c r="B686" s="1" t="s">
        <v>14</v>
      </c>
      <c r="C686" s="1" t="s">
        <v>2183</v>
      </c>
      <c r="D686" s="1" t="s">
        <v>1452</v>
      </c>
      <c r="E686" s="1" t="s">
        <v>17</v>
      </c>
      <c r="F686" s="1" t="s">
        <v>1453</v>
      </c>
      <c r="G686" s="1" t="s">
        <v>1403</v>
      </c>
      <c r="H686" s="1" t="s">
        <v>19</v>
      </c>
      <c r="I686" s="11" t="s">
        <v>20</v>
      </c>
    </row>
    <row r="687" spans="1:9" x14ac:dyDescent="0.2">
      <c r="A687" s="1" t="s">
        <v>11</v>
      </c>
      <c r="B687" s="1" t="s">
        <v>14</v>
      </c>
      <c r="C687" s="1" t="s">
        <v>2184</v>
      </c>
      <c r="D687" s="1" t="s">
        <v>1452</v>
      </c>
      <c r="E687" s="1" t="s">
        <v>17</v>
      </c>
      <c r="F687" s="1" t="s">
        <v>1905</v>
      </c>
      <c r="G687" s="1" t="s">
        <v>1403</v>
      </c>
      <c r="H687" s="1" t="s">
        <v>19</v>
      </c>
      <c r="I687" s="11" t="s">
        <v>20</v>
      </c>
    </row>
    <row r="688" spans="1:9" x14ac:dyDescent="0.2">
      <c r="A688" s="1" t="s">
        <v>11</v>
      </c>
      <c r="B688" s="1" t="s">
        <v>14</v>
      </c>
      <c r="C688" s="1" t="s">
        <v>2185</v>
      </c>
      <c r="D688" s="1" t="s">
        <v>1452</v>
      </c>
      <c r="E688" s="1" t="s">
        <v>17</v>
      </c>
      <c r="F688" s="1" t="s">
        <v>1905</v>
      </c>
      <c r="G688" s="1" t="s">
        <v>1403</v>
      </c>
      <c r="H688" s="1" t="s">
        <v>19</v>
      </c>
      <c r="I688" s="11" t="s">
        <v>20</v>
      </c>
    </row>
    <row r="689" spans="1:9" x14ac:dyDescent="0.2">
      <c r="A689" s="1" t="s">
        <v>11</v>
      </c>
      <c r="B689" s="1" t="s">
        <v>14</v>
      </c>
      <c r="C689" s="1" t="s">
        <v>2186</v>
      </c>
      <c r="D689" s="1" t="s">
        <v>1452</v>
      </c>
      <c r="E689" s="1" t="s">
        <v>17</v>
      </c>
      <c r="F689" s="1" t="s">
        <v>1905</v>
      </c>
      <c r="G689" s="1" t="s">
        <v>1403</v>
      </c>
      <c r="H689" s="1" t="s">
        <v>19</v>
      </c>
      <c r="I689" s="11" t="s">
        <v>20</v>
      </c>
    </row>
    <row r="690" spans="1:9" x14ac:dyDescent="0.2">
      <c r="A690" s="1" t="s">
        <v>11</v>
      </c>
      <c r="B690" s="1" t="s">
        <v>14</v>
      </c>
      <c r="C690" s="1" t="s">
        <v>2187</v>
      </c>
      <c r="D690" s="1" t="s">
        <v>1351</v>
      </c>
      <c r="E690" s="1" t="s">
        <v>17</v>
      </c>
      <c r="F690" s="1" t="s">
        <v>1463</v>
      </c>
      <c r="G690" s="1" t="s">
        <v>1403</v>
      </c>
      <c r="H690" s="1" t="s">
        <v>19</v>
      </c>
      <c r="I690" s="11" t="s">
        <v>20</v>
      </c>
    </row>
    <row r="691" spans="1:9" x14ac:dyDescent="0.2">
      <c r="A691" s="1" t="s">
        <v>11</v>
      </c>
      <c r="B691" s="1" t="s">
        <v>14</v>
      </c>
      <c r="C691" s="1" t="s">
        <v>2188</v>
      </c>
      <c r="D691" s="1" t="s">
        <v>1351</v>
      </c>
      <c r="E691" s="1" t="s">
        <v>17</v>
      </c>
      <c r="F691" s="1" t="s">
        <v>1463</v>
      </c>
      <c r="G691" s="1" t="s">
        <v>1403</v>
      </c>
      <c r="H691" s="1" t="s">
        <v>19</v>
      </c>
      <c r="I691" s="11" t="s">
        <v>20</v>
      </c>
    </row>
    <row r="692" spans="1:9" x14ac:dyDescent="0.2">
      <c r="A692" s="1" t="s">
        <v>11</v>
      </c>
      <c r="B692" s="1" t="s">
        <v>14</v>
      </c>
      <c r="C692" s="1" t="s">
        <v>2189</v>
      </c>
      <c r="D692" s="1" t="s">
        <v>1351</v>
      </c>
      <c r="E692" s="1" t="s">
        <v>17</v>
      </c>
      <c r="F692" s="1" t="s">
        <v>1463</v>
      </c>
      <c r="G692" s="1" t="s">
        <v>1403</v>
      </c>
      <c r="H692" s="1" t="s">
        <v>19</v>
      </c>
      <c r="I692" s="11" t="s">
        <v>20</v>
      </c>
    </row>
    <row r="693" spans="1:9" x14ac:dyDescent="0.2">
      <c r="A693" s="1" t="s">
        <v>11</v>
      </c>
      <c r="B693" s="1" t="s">
        <v>14</v>
      </c>
      <c r="C693" s="1" t="s">
        <v>2190</v>
      </c>
      <c r="D693" s="1" t="s">
        <v>1456</v>
      </c>
      <c r="E693" s="1" t="s">
        <v>688</v>
      </c>
      <c r="F693" s="1" t="s">
        <v>2191</v>
      </c>
      <c r="G693" s="1" t="s">
        <v>1403</v>
      </c>
      <c r="H693" s="1" t="s">
        <v>167</v>
      </c>
      <c r="I693" s="11" t="s">
        <v>20</v>
      </c>
    </row>
    <row r="694" spans="1:9" x14ac:dyDescent="0.2">
      <c r="A694" s="1" t="s">
        <v>11</v>
      </c>
      <c r="B694" s="1" t="s">
        <v>14</v>
      </c>
      <c r="C694" s="1" t="s">
        <v>2192</v>
      </c>
      <c r="D694" s="1" t="s">
        <v>1456</v>
      </c>
      <c r="E694" s="1" t="s">
        <v>688</v>
      </c>
      <c r="F694" s="1" t="s">
        <v>2191</v>
      </c>
      <c r="G694" s="1" t="s">
        <v>1403</v>
      </c>
      <c r="H694" s="1" t="s">
        <v>167</v>
      </c>
      <c r="I694" s="11" t="s">
        <v>20</v>
      </c>
    </row>
    <row r="695" spans="1:9" x14ac:dyDescent="0.2">
      <c r="A695" s="1" t="s">
        <v>11</v>
      </c>
      <c r="B695" s="1" t="s">
        <v>14</v>
      </c>
      <c r="C695" s="1" t="s">
        <v>2193</v>
      </c>
      <c r="D695" s="1" t="s">
        <v>1462</v>
      </c>
      <c r="E695" s="1" t="s">
        <v>17</v>
      </c>
      <c r="F695" s="1" t="s">
        <v>1909</v>
      </c>
      <c r="G695" s="1" t="s">
        <v>1403</v>
      </c>
      <c r="H695" s="1" t="s">
        <v>329</v>
      </c>
      <c r="I695" s="11" t="s">
        <v>20</v>
      </c>
    </row>
    <row r="696" spans="1:9" x14ac:dyDescent="0.2">
      <c r="A696" s="1" t="s">
        <v>11</v>
      </c>
      <c r="B696" s="1" t="s">
        <v>14</v>
      </c>
      <c r="C696" s="1" t="s">
        <v>2194</v>
      </c>
      <c r="D696" s="1" t="s">
        <v>1462</v>
      </c>
      <c r="E696" s="1" t="s">
        <v>17</v>
      </c>
      <c r="F696" s="1" t="s">
        <v>1909</v>
      </c>
      <c r="G696" s="1" t="s">
        <v>1403</v>
      </c>
      <c r="H696" s="1" t="s">
        <v>329</v>
      </c>
      <c r="I696" s="11" t="s">
        <v>20</v>
      </c>
    </row>
    <row r="697" spans="1:9" x14ac:dyDescent="0.2">
      <c r="A697" s="1" t="s">
        <v>11</v>
      </c>
      <c r="B697" s="1" t="s">
        <v>14</v>
      </c>
      <c r="C697" s="1" t="s">
        <v>2195</v>
      </c>
      <c r="D697" s="1" t="s">
        <v>1459</v>
      </c>
      <c r="E697" s="1" t="s">
        <v>71</v>
      </c>
      <c r="F697" s="1" t="s">
        <v>2196</v>
      </c>
      <c r="G697" s="1" t="s">
        <v>1403</v>
      </c>
      <c r="H697" s="1" t="s">
        <v>167</v>
      </c>
      <c r="I697" s="11" t="s">
        <v>20</v>
      </c>
    </row>
    <row r="698" spans="1:9" x14ac:dyDescent="0.2">
      <c r="A698" s="1" t="s">
        <v>11</v>
      </c>
      <c r="B698" s="1" t="s">
        <v>14</v>
      </c>
      <c r="C698" s="1" t="s">
        <v>2197</v>
      </c>
      <c r="D698" s="1" t="s">
        <v>1459</v>
      </c>
      <c r="E698" s="1" t="s">
        <v>71</v>
      </c>
      <c r="F698" s="1" t="s">
        <v>2196</v>
      </c>
      <c r="G698" s="1" t="s">
        <v>1403</v>
      </c>
      <c r="H698" s="1" t="s">
        <v>167</v>
      </c>
      <c r="I698" s="11" t="s">
        <v>20</v>
      </c>
    </row>
    <row r="699" spans="1:9" x14ac:dyDescent="0.2">
      <c r="A699" s="1" t="s">
        <v>11</v>
      </c>
      <c r="B699" s="1" t="s">
        <v>14</v>
      </c>
      <c r="C699" s="1" t="s">
        <v>2198</v>
      </c>
      <c r="D699" s="1" t="s">
        <v>1459</v>
      </c>
      <c r="E699" s="1" t="s">
        <v>71</v>
      </c>
      <c r="F699" s="1" t="s">
        <v>2196</v>
      </c>
      <c r="G699" s="1" t="s">
        <v>1403</v>
      </c>
      <c r="H699" s="1" t="s">
        <v>167</v>
      </c>
      <c r="I699" s="11" t="s">
        <v>20</v>
      </c>
    </row>
    <row r="700" spans="1:9" x14ac:dyDescent="0.2">
      <c r="A700" s="1" t="s">
        <v>11</v>
      </c>
      <c r="B700" s="1" t="s">
        <v>14</v>
      </c>
      <c r="C700" s="1" t="s">
        <v>2199</v>
      </c>
      <c r="D700" s="1" t="s">
        <v>1459</v>
      </c>
      <c r="E700" s="1" t="s">
        <v>71</v>
      </c>
      <c r="F700" s="1" t="s">
        <v>2196</v>
      </c>
      <c r="G700" s="1" t="s">
        <v>1403</v>
      </c>
      <c r="H700" s="1" t="s">
        <v>167</v>
      </c>
      <c r="I700" s="11" t="s">
        <v>20</v>
      </c>
    </row>
    <row r="701" spans="1:9" x14ac:dyDescent="0.2">
      <c r="A701" s="1" t="s">
        <v>11</v>
      </c>
      <c r="B701" s="1" t="s">
        <v>14</v>
      </c>
      <c r="C701" s="1" t="s">
        <v>2200</v>
      </c>
      <c r="D701" s="1" t="s">
        <v>1459</v>
      </c>
      <c r="E701" s="1" t="s">
        <v>71</v>
      </c>
      <c r="F701" s="1" t="s">
        <v>2196</v>
      </c>
      <c r="G701" s="1" t="s">
        <v>1403</v>
      </c>
      <c r="H701" s="1" t="s">
        <v>167</v>
      </c>
      <c r="I701" s="11" t="s">
        <v>20</v>
      </c>
    </row>
    <row r="702" spans="1:9" x14ac:dyDescent="0.2">
      <c r="A702" s="1" t="s">
        <v>11</v>
      </c>
      <c r="B702" s="1" t="s">
        <v>14</v>
      </c>
      <c r="C702" s="1" t="s">
        <v>2201</v>
      </c>
      <c r="D702" s="1" t="s">
        <v>1459</v>
      </c>
      <c r="E702" s="1" t="s">
        <v>71</v>
      </c>
      <c r="F702" s="1" t="s">
        <v>2196</v>
      </c>
      <c r="G702" s="1" t="s">
        <v>1403</v>
      </c>
      <c r="H702" s="1" t="s">
        <v>167</v>
      </c>
      <c r="I702" s="11" t="s">
        <v>20</v>
      </c>
    </row>
    <row r="703" spans="1:9" x14ac:dyDescent="0.2">
      <c r="A703" s="1" t="s">
        <v>11</v>
      </c>
      <c r="B703" s="1" t="s">
        <v>14</v>
      </c>
      <c r="C703" s="1" t="s">
        <v>2202</v>
      </c>
      <c r="D703" s="1" t="s">
        <v>1459</v>
      </c>
      <c r="E703" s="1" t="s">
        <v>71</v>
      </c>
      <c r="F703" s="1" t="s">
        <v>2196</v>
      </c>
      <c r="G703" s="1" t="s">
        <v>1403</v>
      </c>
      <c r="H703" s="1" t="s">
        <v>167</v>
      </c>
      <c r="I703" s="11" t="s">
        <v>20</v>
      </c>
    </row>
    <row r="704" spans="1:9" x14ac:dyDescent="0.2">
      <c r="A704" s="1" t="s">
        <v>11</v>
      </c>
      <c r="B704" s="1" t="s">
        <v>14</v>
      </c>
      <c r="C704" s="1" t="s">
        <v>2203</v>
      </c>
      <c r="D704" s="1" t="s">
        <v>1459</v>
      </c>
      <c r="E704" s="1" t="s">
        <v>71</v>
      </c>
      <c r="F704" s="1" t="s">
        <v>2196</v>
      </c>
      <c r="G704" s="1" t="s">
        <v>1403</v>
      </c>
      <c r="H704" s="1" t="s">
        <v>167</v>
      </c>
      <c r="I704" s="11" t="s">
        <v>20</v>
      </c>
    </row>
    <row r="705" spans="1:9" x14ac:dyDescent="0.2">
      <c r="A705" s="1" t="s">
        <v>11</v>
      </c>
      <c r="B705" s="1" t="s">
        <v>14</v>
      </c>
      <c r="C705" s="1" t="s">
        <v>2204</v>
      </c>
      <c r="D705" s="1" t="s">
        <v>1470</v>
      </c>
      <c r="E705" s="1" t="s">
        <v>112</v>
      </c>
      <c r="F705" s="1" t="s">
        <v>1305</v>
      </c>
      <c r="G705" s="1" t="s">
        <v>1403</v>
      </c>
      <c r="H705" s="1" t="s">
        <v>167</v>
      </c>
      <c r="I705" s="11" t="s">
        <v>20</v>
      </c>
    </row>
    <row r="706" spans="1:9" x14ac:dyDescent="0.2">
      <c r="A706" s="1" t="s">
        <v>11</v>
      </c>
      <c r="B706" s="1" t="s">
        <v>14</v>
      </c>
      <c r="C706" s="1" t="s">
        <v>2205</v>
      </c>
      <c r="D706" s="1" t="s">
        <v>1470</v>
      </c>
      <c r="E706" s="1" t="s">
        <v>112</v>
      </c>
      <c r="F706" s="1" t="s">
        <v>1305</v>
      </c>
      <c r="G706" s="1" t="s">
        <v>1403</v>
      </c>
      <c r="H706" s="1" t="s">
        <v>167</v>
      </c>
      <c r="I706" s="11" t="s">
        <v>20</v>
      </c>
    </row>
    <row r="707" spans="1:9" x14ac:dyDescent="0.2">
      <c r="A707" s="1" t="s">
        <v>11</v>
      </c>
      <c r="B707" s="1" t="s">
        <v>14</v>
      </c>
      <c r="C707" s="1" t="s">
        <v>2206</v>
      </c>
      <c r="D707" s="1" t="s">
        <v>1470</v>
      </c>
      <c r="E707" s="1" t="s">
        <v>194</v>
      </c>
      <c r="F707" s="1" t="s">
        <v>2196</v>
      </c>
      <c r="G707" s="1" t="s">
        <v>1403</v>
      </c>
      <c r="H707" s="1" t="s">
        <v>167</v>
      </c>
      <c r="I707" s="11" t="s">
        <v>20</v>
      </c>
    </row>
    <row r="708" spans="1:9" x14ac:dyDescent="0.2">
      <c r="A708" s="1" t="s">
        <v>11</v>
      </c>
      <c r="B708" s="1" t="s">
        <v>14</v>
      </c>
      <c r="C708" s="1" t="s">
        <v>2207</v>
      </c>
      <c r="D708" s="1" t="s">
        <v>1470</v>
      </c>
      <c r="E708" s="1" t="s">
        <v>194</v>
      </c>
      <c r="F708" s="1" t="s">
        <v>2196</v>
      </c>
      <c r="G708" s="1" t="s">
        <v>1403</v>
      </c>
      <c r="H708" s="1" t="s">
        <v>167</v>
      </c>
      <c r="I708" s="11" t="s">
        <v>20</v>
      </c>
    </row>
    <row r="709" spans="1:9" x14ac:dyDescent="0.2">
      <c r="A709" s="1" t="s">
        <v>11</v>
      </c>
      <c r="B709" s="1" t="s">
        <v>14</v>
      </c>
      <c r="C709" s="1" t="s">
        <v>2208</v>
      </c>
      <c r="D709" s="1" t="s">
        <v>1685</v>
      </c>
      <c r="E709" s="1" t="s">
        <v>401</v>
      </c>
      <c r="F709" s="1" t="s">
        <v>1763</v>
      </c>
      <c r="G709" s="1" t="s">
        <v>1403</v>
      </c>
      <c r="H709" s="1" t="s">
        <v>395</v>
      </c>
      <c r="I709" s="11" t="s">
        <v>20</v>
      </c>
    </row>
    <row r="710" spans="1:9" x14ac:dyDescent="0.2">
      <c r="A710" s="1" t="s">
        <v>11</v>
      </c>
      <c r="B710" s="1" t="s">
        <v>14</v>
      </c>
      <c r="C710" s="1" t="s">
        <v>2209</v>
      </c>
      <c r="D710" s="1" t="s">
        <v>1301</v>
      </c>
      <c r="E710" s="1" t="s">
        <v>17</v>
      </c>
      <c r="F710" s="1" t="s">
        <v>1315</v>
      </c>
      <c r="G710" s="1" t="s">
        <v>1403</v>
      </c>
      <c r="H710" s="1" t="s">
        <v>19</v>
      </c>
      <c r="I710" s="11" t="s">
        <v>20</v>
      </c>
    </row>
    <row r="711" spans="1:9" x14ac:dyDescent="0.2">
      <c r="A711" s="1" t="s">
        <v>11</v>
      </c>
      <c r="B711" s="1" t="s">
        <v>14</v>
      </c>
      <c r="C711" s="1" t="s">
        <v>2210</v>
      </c>
      <c r="D711" s="1" t="s">
        <v>1473</v>
      </c>
      <c r="E711" s="1" t="s">
        <v>318</v>
      </c>
      <c r="F711" s="1" t="s">
        <v>1474</v>
      </c>
      <c r="G711" s="1" t="s">
        <v>1403</v>
      </c>
      <c r="H711" s="1" t="s">
        <v>329</v>
      </c>
      <c r="I711" s="11" t="s">
        <v>20</v>
      </c>
    </row>
    <row r="712" spans="1:9" x14ac:dyDescent="0.2">
      <c r="A712" s="1" t="s">
        <v>11</v>
      </c>
      <c r="B712" s="1" t="s">
        <v>14</v>
      </c>
      <c r="C712" s="1" t="s">
        <v>2211</v>
      </c>
      <c r="D712" s="1" t="s">
        <v>1463</v>
      </c>
      <c r="E712" s="1" t="s">
        <v>36</v>
      </c>
      <c r="F712" s="1" t="s">
        <v>1511</v>
      </c>
      <c r="G712" s="1" t="s">
        <v>1403</v>
      </c>
      <c r="H712" s="1" t="s">
        <v>167</v>
      </c>
      <c r="I712" s="11" t="s">
        <v>20</v>
      </c>
    </row>
    <row r="713" spans="1:9" x14ac:dyDescent="0.2">
      <c r="A713" s="1" t="s">
        <v>11</v>
      </c>
      <c r="B713" s="1" t="s">
        <v>14</v>
      </c>
      <c r="C713" s="1" t="s">
        <v>2212</v>
      </c>
      <c r="D713" s="1" t="s">
        <v>1463</v>
      </c>
      <c r="E713" s="1" t="s">
        <v>36</v>
      </c>
      <c r="F713" s="1" t="s">
        <v>1511</v>
      </c>
      <c r="G713" s="1" t="s">
        <v>1403</v>
      </c>
      <c r="H713" s="1" t="s">
        <v>167</v>
      </c>
      <c r="I713" s="11" t="s">
        <v>20</v>
      </c>
    </row>
    <row r="714" spans="1:9" x14ac:dyDescent="0.2">
      <c r="A714" s="1" t="s">
        <v>11</v>
      </c>
      <c r="B714" s="1" t="s">
        <v>14</v>
      </c>
      <c r="C714" s="1" t="s">
        <v>2213</v>
      </c>
      <c r="D714" s="1" t="s">
        <v>1463</v>
      </c>
      <c r="E714" s="1" t="s">
        <v>36</v>
      </c>
      <c r="F714" s="1" t="s">
        <v>1511</v>
      </c>
      <c r="G714" s="1" t="s">
        <v>1403</v>
      </c>
      <c r="H714" s="1" t="s">
        <v>167</v>
      </c>
      <c r="I714" s="11" t="s">
        <v>20</v>
      </c>
    </row>
    <row r="715" spans="1:9" x14ac:dyDescent="0.2">
      <c r="A715" s="1" t="s">
        <v>11</v>
      </c>
      <c r="B715" s="1" t="s">
        <v>14</v>
      </c>
      <c r="C715" s="1" t="s">
        <v>2214</v>
      </c>
      <c r="D715" s="1" t="s">
        <v>1463</v>
      </c>
      <c r="E715" s="1" t="s">
        <v>36</v>
      </c>
      <c r="F715" s="1" t="s">
        <v>1511</v>
      </c>
      <c r="G715" s="1" t="s">
        <v>1403</v>
      </c>
      <c r="H715" s="1" t="s">
        <v>167</v>
      </c>
      <c r="I715" s="11" t="s">
        <v>20</v>
      </c>
    </row>
    <row r="716" spans="1:9" x14ac:dyDescent="0.2">
      <c r="A716" s="1" t="s">
        <v>11</v>
      </c>
      <c r="B716" s="1" t="s">
        <v>14</v>
      </c>
      <c r="C716" s="1" t="s">
        <v>2215</v>
      </c>
      <c r="D716" s="1" t="s">
        <v>1463</v>
      </c>
      <c r="E716" s="1" t="s">
        <v>36</v>
      </c>
      <c r="F716" s="1" t="s">
        <v>1511</v>
      </c>
      <c r="G716" s="1" t="s">
        <v>1403</v>
      </c>
      <c r="H716" s="1" t="s">
        <v>167</v>
      </c>
      <c r="I716" s="11" t="s">
        <v>20</v>
      </c>
    </row>
    <row r="717" spans="1:9" x14ac:dyDescent="0.2">
      <c r="A717" s="1" t="s">
        <v>11</v>
      </c>
      <c r="B717" s="1" t="s">
        <v>14</v>
      </c>
      <c r="C717" s="1" t="s">
        <v>2216</v>
      </c>
      <c r="D717" s="1" t="s">
        <v>1476</v>
      </c>
      <c r="E717" s="1" t="s">
        <v>17</v>
      </c>
      <c r="F717" s="1" t="s">
        <v>1481</v>
      </c>
      <c r="G717" s="1" t="s">
        <v>1403</v>
      </c>
      <c r="H717" s="1" t="s">
        <v>19</v>
      </c>
      <c r="I717" s="11" t="s">
        <v>20</v>
      </c>
    </row>
    <row r="718" spans="1:9" x14ac:dyDescent="0.2">
      <c r="A718" s="1" t="s">
        <v>11</v>
      </c>
      <c r="B718" s="1" t="s">
        <v>14</v>
      </c>
      <c r="C718" s="1" t="s">
        <v>2217</v>
      </c>
      <c r="D718" s="1" t="s">
        <v>1476</v>
      </c>
      <c r="E718" s="1" t="s">
        <v>17</v>
      </c>
      <c r="F718" s="1" t="s">
        <v>1481</v>
      </c>
      <c r="G718" s="1" t="s">
        <v>1403</v>
      </c>
      <c r="H718" s="1" t="s">
        <v>19</v>
      </c>
      <c r="I718" s="11" t="s">
        <v>20</v>
      </c>
    </row>
    <row r="719" spans="1:9" x14ac:dyDescent="0.2">
      <c r="A719" s="1" t="s">
        <v>11</v>
      </c>
      <c r="B719" s="1" t="s">
        <v>14</v>
      </c>
      <c r="C719" s="1" t="s">
        <v>2218</v>
      </c>
      <c r="D719" s="1" t="s">
        <v>1483</v>
      </c>
      <c r="E719" s="1" t="s">
        <v>17</v>
      </c>
      <c r="F719" s="1" t="s">
        <v>1940</v>
      </c>
      <c r="G719" s="1" t="s">
        <v>1403</v>
      </c>
      <c r="H719" s="1" t="s">
        <v>19</v>
      </c>
      <c r="I719" s="11" t="s">
        <v>20</v>
      </c>
    </row>
    <row r="720" spans="1:9" x14ac:dyDescent="0.2">
      <c r="A720" s="1" t="s">
        <v>11</v>
      </c>
      <c r="B720" s="1" t="s">
        <v>14</v>
      </c>
      <c r="C720" s="1" t="s">
        <v>2219</v>
      </c>
      <c r="D720" s="1" t="s">
        <v>1491</v>
      </c>
      <c r="E720" s="1" t="s">
        <v>17</v>
      </c>
      <c r="F720" s="1" t="s">
        <v>1492</v>
      </c>
      <c r="G720" s="1" t="s">
        <v>1403</v>
      </c>
      <c r="H720" s="1" t="s">
        <v>19</v>
      </c>
      <c r="I720" s="11" t="s">
        <v>20</v>
      </c>
    </row>
    <row r="721" spans="1:9" x14ac:dyDescent="0.2">
      <c r="A721" s="1" t="s">
        <v>11</v>
      </c>
      <c r="B721" s="1" t="s">
        <v>14</v>
      </c>
      <c r="C721" s="1" t="s">
        <v>2220</v>
      </c>
      <c r="D721" s="1" t="s">
        <v>1491</v>
      </c>
      <c r="E721" s="1" t="s">
        <v>17</v>
      </c>
      <c r="F721" s="1" t="s">
        <v>1492</v>
      </c>
      <c r="G721" s="1" t="s">
        <v>1403</v>
      </c>
      <c r="H721" s="1" t="s">
        <v>19</v>
      </c>
      <c r="I721" s="11" t="s">
        <v>20</v>
      </c>
    </row>
    <row r="722" spans="1:9" x14ac:dyDescent="0.2">
      <c r="A722" s="1" t="s">
        <v>11</v>
      </c>
      <c r="B722" s="1" t="s">
        <v>14</v>
      </c>
      <c r="C722" s="1" t="s">
        <v>2221</v>
      </c>
      <c r="D722" s="1" t="s">
        <v>1491</v>
      </c>
      <c r="E722" s="1" t="s">
        <v>17</v>
      </c>
      <c r="F722" s="1" t="s">
        <v>1492</v>
      </c>
      <c r="G722" s="1" t="s">
        <v>1403</v>
      </c>
      <c r="H722" s="1" t="s">
        <v>19</v>
      </c>
      <c r="I722" s="11" t="s">
        <v>20</v>
      </c>
    </row>
    <row r="723" spans="1:9" x14ac:dyDescent="0.2">
      <c r="A723" s="1" t="s">
        <v>11</v>
      </c>
      <c r="B723" s="1" t="s">
        <v>14</v>
      </c>
      <c r="C723" s="1" t="s">
        <v>2222</v>
      </c>
      <c r="D723" s="1" t="s">
        <v>1491</v>
      </c>
      <c r="E723" s="1" t="s">
        <v>156</v>
      </c>
      <c r="F723" s="1" t="s">
        <v>1513</v>
      </c>
      <c r="G723" s="1" t="s">
        <v>1403</v>
      </c>
      <c r="H723" s="1" t="s">
        <v>167</v>
      </c>
      <c r="I723" s="11" t="s">
        <v>20</v>
      </c>
    </row>
    <row r="724" spans="1:9" x14ac:dyDescent="0.2">
      <c r="A724" s="1" t="s">
        <v>11</v>
      </c>
      <c r="B724" s="1" t="s">
        <v>14</v>
      </c>
      <c r="C724" s="1" t="s">
        <v>2223</v>
      </c>
      <c r="D724" s="1" t="s">
        <v>1491</v>
      </c>
      <c r="E724" s="1" t="s">
        <v>156</v>
      </c>
      <c r="F724" s="1" t="s">
        <v>1513</v>
      </c>
      <c r="G724" s="1" t="s">
        <v>1403</v>
      </c>
      <c r="H724" s="1" t="s">
        <v>167</v>
      </c>
      <c r="I724" s="11" t="s">
        <v>20</v>
      </c>
    </row>
    <row r="725" spans="1:9" x14ac:dyDescent="0.2">
      <c r="A725" s="1" t="s">
        <v>11</v>
      </c>
      <c r="B725" s="1" t="s">
        <v>14</v>
      </c>
      <c r="C725" s="1" t="s">
        <v>2224</v>
      </c>
      <c r="D725" s="1" t="s">
        <v>1491</v>
      </c>
      <c r="E725" s="1" t="s">
        <v>156</v>
      </c>
      <c r="F725" s="1" t="s">
        <v>1513</v>
      </c>
      <c r="G725" s="1" t="s">
        <v>1403</v>
      </c>
      <c r="H725" s="1" t="s">
        <v>167</v>
      </c>
      <c r="I725" s="11" t="s">
        <v>20</v>
      </c>
    </row>
    <row r="726" spans="1:9" x14ac:dyDescent="0.2">
      <c r="A726" s="1" t="s">
        <v>11</v>
      </c>
      <c r="B726" s="1" t="s">
        <v>14</v>
      </c>
      <c r="C726" s="1" t="s">
        <v>2225</v>
      </c>
      <c r="D726" s="1" t="s">
        <v>1491</v>
      </c>
      <c r="E726" s="1" t="s">
        <v>17</v>
      </c>
      <c r="F726" s="1" t="s">
        <v>1503</v>
      </c>
      <c r="G726" s="1" t="s">
        <v>1403</v>
      </c>
      <c r="H726" s="1" t="s">
        <v>19</v>
      </c>
      <c r="I726" s="11" t="s">
        <v>20</v>
      </c>
    </row>
    <row r="727" spans="1:9" x14ac:dyDescent="0.2">
      <c r="A727" s="1" t="s">
        <v>11</v>
      </c>
      <c r="B727" s="1" t="s">
        <v>14</v>
      </c>
      <c r="C727" s="1" t="s">
        <v>2226</v>
      </c>
      <c r="D727" s="1" t="s">
        <v>1945</v>
      </c>
      <c r="E727" s="1" t="s">
        <v>401</v>
      </c>
      <c r="F727" s="1" t="s">
        <v>1946</v>
      </c>
      <c r="G727" s="1" t="s">
        <v>1403</v>
      </c>
      <c r="H727" s="1" t="s">
        <v>167</v>
      </c>
      <c r="I727" s="11" t="s">
        <v>20</v>
      </c>
    </row>
    <row r="728" spans="1:9" x14ac:dyDescent="0.2">
      <c r="A728" s="1" t="s">
        <v>11</v>
      </c>
      <c r="B728" s="1" t="s">
        <v>14</v>
      </c>
      <c r="C728" s="1" t="s">
        <v>2227</v>
      </c>
      <c r="D728" s="1" t="s">
        <v>1945</v>
      </c>
      <c r="E728" s="1" t="s">
        <v>401</v>
      </c>
      <c r="F728" s="1" t="s">
        <v>1946</v>
      </c>
      <c r="G728" s="1" t="s">
        <v>1403</v>
      </c>
      <c r="H728" s="1" t="s">
        <v>167</v>
      </c>
      <c r="I728" s="11" t="s">
        <v>20</v>
      </c>
    </row>
    <row r="729" spans="1:9" x14ac:dyDescent="0.2">
      <c r="A729" s="1" t="s">
        <v>11</v>
      </c>
      <c r="B729" s="1" t="s">
        <v>14</v>
      </c>
      <c r="C729" s="1" t="s">
        <v>2228</v>
      </c>
      <c r="D729" s="1" t="s">
        <v>1511</v>
      </c>
      <c r="E729" s="1" t="s">
        <v>17</v>
      </c>
      <c r="F729" s="1" t="s">
        <v>1503</v>
      </c>
      <c r="G729" s="1" t="s">
        <v>1403</v>
      </c>
      <c r="H729" s="1" t="s">
        <v>19</v>
      </c>
      <c r="I729" s="11" t="s">
        <v>20</v>
      </c>
    </row>
    <row r="730" spans="1:9" x14ac:dyDescent="0.2">
      <c r="A730" s="1" t="s">
        <v>11</v>
      </c>
      <c r="B730" s="1" t="s">
        <v>14</v>
      </c>
      <c r="C730" s="1" t="s">
        <v>2229</v>
      </c>
      <c r="D730" s="1" t="s">
        <v>1501</v>
      </c>
      <c r="E730" s="1" t="s">
        <v>17</v>
      </c>
      <c r="F730" s="1" t="s">
        <v>1503</v>
      </c>
      <c r="G730" s="1" t="s">
        <v>1403</v>
      </c>
      <c r="H730" s="1" t="s">
        <v>19</v>
      </c>
      <c r="I730" s="11" t="s">
        <v>20</v>
      </c>
    </row>
    <row r="731" spans="1:9" x14ac:dyDescent="0.2">
      <c r="A731" s="1" t="s">
        <v>11</v>
      </c>
      <c r="B731" s="1" t="s">
        <v>14</v>
      </c>
      <c r="C731" s="1" t="s">
        <v>2230</v>
      </c>
      <c r="D731" s="1" t="s">
        <v>1501</v>
      </c>
      <c r="E731" s="1" t="s">
        <v>17</v>
      </c>
      <c r="F731" s="1" t="s">
        <v>1503</v>
      </c>
      <c r="G731" s="1" t="s">
        <v>1403</v>
      </c>
      <c r="H731" s="1" t="s">
        <v>19</v>
      </c>
      <c r="I731" s="11" t="s">
        <v>20</v>
      </c>
    </row>
    <row r="732" spans="1:9" x14ac:dyDescent="0.2">
      <c r="A732" s="1" t="s">
        <v>11</v>
      </c>
      <c r="B732" s="1" t="s">
        <v>14</v>
      </c>
      <c r="C732" s="1" t="s">
        <v>2231</v>
      </c>
      <c r="D732" s="1" t="s">
        <v>1506</v>
      </c>
      <c r="E732" s="1" t="s">
        <v>1144</v>
      </c>
      <c r="F732" s="1" t="s">
        <v>1946</v>
      </c>
      <c r="G732" s="1" t="s">
        <v>1403</v>
      </c>
      <c r="H732" s="1" t="s">
        <v>167</v>
      </c>
      <c r="I732" s="11" t="s">
        <v>20</v>
      </c>
    </row>
    <row r="733" spans="1:9" x14ac:dyDescent="0.2">
      <c r="A733" s="1" t="s">
        <v>11</v>
      </c>
      <c r="B733" s="1" t="s">
        <v>14</v>
      </c>
      <c r="C733" s="1" t="s">
        <v>2232</v>
      </c>
      <c r="D733" s="1" t="s">
        <v>1506</v>
      </c>
      <c r="E733" s="1" t="s">
        <v>1144</v>
      </c>
      <c r="F733" s="1" t="s">
        <v>1946</v>
      </c>
      <c r="G733" s="1" t="s">
        <v>1403</v>
      </c>
      <c r="H733" s="1" t="s">
        <v>167</v>
      </c>
      <c r="I733" s="11" t="s">
        <v>20</v>
      </c>
    </row>
    <row r="734" spans="1:9" x14ac:dyDescent="0.2">
      <c r="A734" s="1" t="s">
        <v>11</v>
      </c>
      <c r="B734" s="1" t="s">
        <v>14</v>
      </c>
      <c r="C734" s="1" t="s">
        <v>2233</v>
      </c>
      <c r="D734" s="1" t="s">
        <v>1506</v>
      </c>
      <c r="E734" s="1" t="s">
        <v>1144</v>
      </c>
      <c r="F734" s="1" t="s">
        <v>1946</v>
      </c>
      <c r="G734" s="1" t="s">
        <v>1403</v>
      </c>
      <c r="H734" s="1" t="s">
        <v>167</v>
      </c>
      <c r="I734" s="11" t="s">
        <v>20</v>
      </c>
    </row>
    <row r="735" spans="1:9" x14ac:dyDescent="0.2">
      <c r="A735" s="1" t="s">
        <v>11</v>
      </c>
      <c r="B735" s="1" t="s">
        <v>14</v>
      </c>
      <c r="C735" s="1" t="s">
        <v>2234</v>
      </c>
      <c r="D735" s="1" t="s">
        <v>1506</v>
      </c>
      <c r="E735" s="1" t="s">
        <v>1144</v>
      </c>
      <c r="F735" s="1" t="s">
        <v>1946</v>
      </c>
      <c r="G735" s="1" t="s">
        <v>1403</v>
      </c>
      <c r="H735" s="1" t="s">
        <v>167</v>
      </c>
      <c r="I735" s="11" t="s">
        <v>20</v>
      </c>
    </row>
    <row r="736" spans="1:9" x14ac:dyDescent="0.2">
      <c r="A736" s="1" t="s">
        <v>11</v>
      </c>
      <c r="B736" s="1" t="s">
        <v>14</v>
      </c>
      <c r="C736" s="1" t="s">
        <v>2235</v>
      </c>
      <c r="D736" s="1" t="s">
        <v>1506</v>
      </c>
      <c r="E736" s="1" t="s">
        <v>17</v>
      </c>
      <c r="F736" s="1" t="s">
        <v>1503</v>
      </c>
      <c r="G736" s="1" t="s">
        <v>1403</v>
      </c>
      <c r="H736" s="1" t="s">
        <v>19</v>
      </c>
      <c r="I736" s="11" t="s">
        <v>20</v>
      </c>
    </row>
    <row r="737" spans="1:9" x14ac:dyDescent="0.2">
      <c r="A737" s="1" t="s">
        <v>11</v>
      </c>
      <c r="B737" s="1" t="s">
        <v>14</v>
      </c>
      <c r="C737" s="1" t="s">
        <v>2236</v>
      </c>
      <c r="D737" s="1" t="s">
        <v>1509</v>
      </c>
      <c r="E737" s="1" t="s">
        <v>17</v>
      </c>
      <c r="F737" s="1" t="s">
        <v>1503</v>
      </c>
      <c r="G737" s="1" t="s">
        <v>1403</v>
      </c>
      <c r="H737" s="1" t="s">
        <v>19</v>
      </c>
      <c r="I737" s="11" t="s">
        <v>20</v>
      </c>
    </row>
    <row r="738" spans="1:9" x14ac:dyDescent="0.2">
      <c r="A738" s="1" t="s">
        <v>11</v>
      </c>
      <c r="B738" s="1" t="s">
        <v>14</v>
      </c>
      <c r="C738" s="1" t="s">
        <v>2237</v>
      </c>
      <c r="D738" s="1" t="s">
        <v>1509</v>
      </c>
      <c r="E738" s="1" t="s">
        <v>17</v>
      </c>
      <c r="F738" s="1" t="s">
        <v>1503</v>
      </c>
      <c r="G738" s="1" t="s">
        <v>1403</v>
      </c>
      <c r="H738" s="1" t="s">
        <v>19</v>
      </c>
      <c r="I738" s="11" t="s">
        <v>20</v>
      </c>
    </row>
    <row r="739" spans="1:9" x14ac:dyDescent="0.2">
      <c r="A739" s="1" t="s">
        <v>11</v>
      </c>
      <c r="B739" s="1" t="s">
        <v>14</v>
      </c>
      <c r="C739" s="1" t="s">
        <v>2238</v>
      </c>
      <c r="D739" s="1" t="s">
        <v>1479</v>
      </c>
      <c r="E739" s="1" t="s">
        <v>17</v>
      </c>
      <c r="F739" s="1" t="s">
        <v>1503</v>
      </c>
      <c r="G739" s="1" t="s">
        <v>1403</v>
      </c>
      <c r="H739" s="1" t="s">
        <v>19</v>
      </c>
      <c r="I739" s="11" t="s">
        <v>20</v>
      </c>
    </row>
    <row r="740" spans="1:9" x14ac:dyDescent="0.2">
      <c r="A740" s="1" t="s">
        <v>11</v>
      </c>
      <c r="B740" s="1" t="s">
        <v>14</v>
      </c>
      <c r="C740" s="1" t="s">
        <v>2239</v>
      </c>
      <c r="D740" s="1" t="s">
        <v>1302</v>
      </c>
      <c r="E740" s="1" t="s">
        <v>17</v>
      </c>
      <c r="F740" s="1" t="s">
        <v>1374</v>
      </c>
      <c r="G740" s="1" t="s">
        <v>1403</v>
      </c>
      <c r="H740" s="1" t="s">
        <v>19</v>
      </c>
      <c r="I740" s="11" t="s">
        <v>20</v>
      </c>
    </row>
    <row r="741" spans="1:9" x14ac:dyDescent="0.2">
      <c r="A741" s="1" t="s">
        <v>11</v>
      </c>
      <c r="B741" s="1" t="s">
        <v>14</v>
      </c>
      <c r="C741" s="1" t="s">
        <v>2240</v>
      </c>
      <c r="D741" s="1" t="s">
        <v>1302</v>
      </c>
      <c r="E741" s="1" t="s">
        <v>17</v>
      </c>
      <c r="F741" s="1" t="s">
        <v>1374</v>
      </c>
      <c r="G741" s="1" t="s">
        <v>1403</v>
      </c>
      <c r="H741" s="1" t="s">
        <v>19</v>
      </c>
      <c r="I741" s="11" t="s">
        <v>20</v>
      </c>
    </row>
    <row r="742" spans="1:9" x14ac:dyDescent="0.2">
      <c r="A742" s="1" t="s">
        <v>11</v>
      </c>
      <c r="B742" s="1" t="s">
        <v>14</v>
      </c>
      <c r="C742" s="1" t="s">
        <v>2241</v>
      </c>
      <c r="D742" s="1" t="s">
        <v>1516</v>
      </c>
      <c r="E742" s="1" t="s">
        <v>17</v>
      </c>
      <c r="F742" s="1" t="s">
        <v>1517</v>
      </c>
      <c r="G742" s="1" t="s">
        <v>1403</v>
      </c>
      <c r="H742" s="1" t="s">
        <v>19</v>
      </c>
      <c r="I742" s="11" t="s">
        <v>20</v>
      </c>
    </row>
    <row r="743" spans="1:9" x14ac:dyDescent="0.2">
      <c r="A743" s="1" t="s">
        <v>11</v>
      </c>
      <c r="B743" s="1" t="s">
        <v>14</v>
      </c>
      <c r="C743" s="1" t="s">
        <v>2242</v>
      </c>
      <c r="D743" s="1" t="s">
        <v>1519</v>
      </c>
      <c r="E743" s="1" t="s">
        <v>17</v>
      </c>
      <c r="F743" s="1" t="s">
        <v>1497</v>
      </c>
      <c r="G743" s="1" t="s">
        <v>1403</v>
      </c>
      <c r="H743" s="1" t="s">
        <v>19</v>
      </c>
      <c r="I743" s="11" t="s">
        <v>20</v>
      </c>
    </row>
    <row r="744" spans="1:9" x14ac:dyDescent="0.2">
      <c r="A744" s="1" t="s">
        <v>11</v>
      </c>
      <c r="B744" s="1" t="s">
        <v>14</v>
      </c>
      <c r="C744" s="1" t="s">
        <v>2243</v>
      </c>
      <c r="D744" s="1" t="s">
        <v>1522</v>
      </c>
      <c r="E744" s="1" t="s">
        <v>17</v>
      </c>
      <c r="F744" s="1" t="s">
        <v>1497</v>
      </c>
      <c r="G744" s="1" t="s">
        <v>1403</v>
      </c>
      <c r="H744" s="1" t="s">
        <v>19</v>
      </c>
      <c r="I744" s="11" t="s">
        <v>20</v>
      </c>
    </row>
    <row r="745" spans="1:9" x14ac:dyDescent="0.2">
      <c r="A745" s="1" t="s">
        <v>11</v>
      </c>
      <c r="B745" s="1" t="s">
        <v>14</v>
      </c>
      <c r="C745" s="1" t="s">
        <v>2244</v>
      </c>
      <c r="D745" s="1" t="s">
        <v>1522</v>
      </c>
      <c r="E745" s="1" t="s">
        <v>17</v>
      </c>
      <c r="F745" s="1" t="s">
        <v>1713</v>
      </c>
      <c r="G745" s="1" t="s">
        <v>1403</v>
      </c>
      <c r="H745" s="1" t="s">
        <v>19</v>
      </c>
      <c r="I745" s="11" t="s">
        <v>20</v>
      </c>
    </row>
    <row r="746" spans="1:9" x14ac:dyDescent="0.2">
      <c r="A746" s="1" t="s">
        <v>11</v>
      </c>
      <c r="B746" s="1" t="s">
        <v>14</v>
      </c>
      <c r="C746" s="1" t="s">
        <v>2245</v>
      </c>
      <c r="D746" s="1" t="s">
        <v>1522</v>
      </c>
      <c r="E746" s="1" t="s">
        <v>17</v>
      </c>
      <c r="F746" s="1" t="s">
        <v>1497</v>
      </c>
      <c r="G746" s="1" t="s">
        <v>1403</v>
      </c>
      <c r="H746" s="1" t="s">
        <v>19</v>
      </c>
      <c r="I746" s="11" t="s">
        <v>20</v>
      </c>
    </row>
    <row r="747" spans="1:9" x14ac:dyDescent="0.2">
      <c r="A747" s="1" t="s">
        <v>11</v>
      </c>
      <c r="B747" s="1" t="s">
        <v>14</v>
      </c>
      <c r="C747" s="1" t="s">
        <v>2246</v>
      </c>
      <c r="D747" s="1" t="s">
        <v>1522</v>
      </c>
      <c r="E747" s="1" t="s">
        <v>17</v>
      </c>
      <c r="F747" s="1" t="s">
        <v>1497</v>
      </c>
      <c r="G747" s="1" t="s">
        <v>1403</v>
      </c>
      <c r="H747" s="1" t="s">
        <v>19</v>
      </c>
      <c r="I747" s="11" t="s">
        <v>20</v>
      </c>
    </row>
    <row r="748" spans="1:9" x14ac:dyDescent="0.2">
      <c r="A748" s="1" t="s">
        <v>11</v>
      </c>
      <c r="B748" s="1" t="s">
        <v>14</v>
      </c>
      <c r="C748" s="1" t="s">
        <v>2247</v>
      </c>
      <c r="D748" s="1" t="s">
        <v>1522</v>
      </c>
      <c r="E748" s="1" t="s">
        <v>17</v>
      </c>
      <c r="F748" s="1" t="s">
        <v>1497</v>
      </c>
      <c r="G748" s="1" t="s">
        <v>1403</v>
      </c>
      <c r="H748" s="1" t="s">
        <v>19</v>
      </c>
      <c r="I748" s="11" t="s">
        <v>20</v>
      </c>
    </row>
    <row r="749" spans="1:9" x14ac:dyDescent="0.2">
      <c r="A749" s="1" t="s">
        <v>11</v>
      </c>
      <c r="B749" s="1" t="s">
        <v>14</v>
      </c>
      <c r="C749" s="1" t="s">
        <v>2248</v>
      </c>
      <c r="D749" s="1" t="s">
        <v>1524</v>
      </c>
      <c r="E749" s="1" t="s">
        <v>17</v>
      </c>
      <c r="F749" s="1" t="s">
        <v>1721</v>
      </c>
      <c r="G749" s="1" t="s">
        <v>1403</v>
      </c>
      <c r="H749" s="1" t="s">
        <v>167</v>
      </c>
      <c r="I749" s="11" t="s">
        <v>20</v>
      </c>
    </row>
    <row r="750" spans="1:9" x14ac:dyDescent="0.2">
      <c r="A750" s="1" t="s">
        <v>11</v>
      </c>
      <c r="B750" s="1" t="s">
        <v>14</v>
      </c>
      <c r="C750" s="1" t="s">
        <v>2249</v>
      </c>
      <c r="D750" s="1" t="s">
        <v>1524</v>
      </c>
      <c r="E750" s="1" t="s">
        <v>17</v>
      </c>
      <c r="F750" s="1" t="s">
        <v>1721</v>
      </c>
      <c r="G750" s="1" t="s">
        <v>1403</v>
      </c>
      <c r="H750" s="1" t="s">
        <v>167</v>
      </c>
      <c r="I750" s="11" t="s">
        <v>20</v>
      </c>
    </row>
    <row r="751" spans="1:9" x14ac:dyDescent="0.2">
      <c r="A751" s="1" t="s">
        <v>11</v>
      </c>
      <c r="B751" s="1" t="s">
        <v>14</v>
      </c>
      <c r="C751" s="1" t="s">
        <v>2250</v>
      </c>
      <c r="D751" s="1" t="s">
        <v>1524</v>
      </c>
      <c r="E751" s="1" t="s">
        <v>17</v>
      </c>
      <c r="F751" s="1" t="s">
        <v>1721</v>
      </c>
      <c r="G751" s="1" t="s">
        <v>1403</v>
      </c>
      <c r="H751" s="1" t="s">
        <v>167</v>
      </c>
      <c r="I751" s="11" t="s">
        <v>20</v>
      </c>
    </row>
    <row r="752" spans="1:9" x14ac:dyDescent="0.2">
      <c r="A752" s="1" t="s">
        <v>11</v>
      </c>
      <c r="B752" s="1" t="s">
        <v>14</v>
      </c>
      <c r="C752" s="1" t="s">
        <v>2251</v>
      </c>
      <c r="D752" s="1" t="s">
        <v>1524</v>
      </c>
      <c r="E752" s="1" t="s">
        <v>17</v>
      </c>
      <c r="F752" s="1" t="s">
        <v>1713</v>
      </c>
      <c r="G752" s="1" t="s">
        <v>1403</v>
      </c>
      <c r="H752" s="1" t="s">
        <v>19</v>
      </c>
      <c r="I752" s="11" t="s">
        <v>20</v>
      </c>
    </row>
    <row r="753" spans="1:9" x14ac:dyDescent="0.2">
      <c r="A753" s="1" t="s">
        <v>11</v>
      </c>
      <c r="B753" s="1" t="s">
        <v>14</v>
      </c>
      <c r="C753" s="1" t="s">
        <v>2252</v>
      </c>
      <c r="D753" s="1" t="s">
        <v>1524</v>
      </c>
      <c r="E753" s="1" t="s">
        <v>17</v>
      </c>
      <c r="F753" s="1" t="s">
        <v>1713</v>
      </c>
      <c r="G753" s="1" t="s">
        <v>1403</v>
      </c>
      <c r="H753" s="1" t="s">
        <v>19</v>
      </c>
      <c r="I753" s="11" t="s">
        <v>20</v>
      </c>
    </row>
    <row r="754" spans="1:9" x14ac:dyDescent="0.2">
      <c r="A754" s="1" t="s">
        <v>11</v>
      </c>
      <c r="B754" s="1" t="s">
        <v>14</v>
      </c>
      <c r="C754" s="1" t="s">
        <v>2253</v>
      </c>
      <c r="D754" s="1" t="s">
        <v>1524</v>
      </c>
      <c r="E754" s="1" t="s">
        <v>17</v>
      </c>
      <c r="F754" s="1" t="s">
        <v>1721</v>
      </c>
      <c r="G754" s="1" t="s">
        <v>1403</v>
      </c>
      <c r="H754" s="1" t="s">
        <v>167</v>
      </c>
      <c r="I754" s="11" t="s">
        <v>20</v>
      </c>
    </row>
    <row r="755" spans="1:9" x14ac:dyDescent="0.2">
      <c r="A755" s="1" t="s">
        <v>11</v>
      </c>
      <c r="B755" s="1" t="s">
        <v>14</v>
      </c>
      <c r="C755" s="1" t="s">
        <v>2254</v>
      </c>
      <c r="D755" s="1" t="s">
        <v>1477</v>
      </c>
      <c r="E755" s="1" t="s">
        <v>17</v>
      </c>
      <c r="F755" s="1" t="s">
        <v>1520</v>
      </c>
      <c r="G755" s="1" t="s">
        <v>1403</v>
      </c>
      <c r="H755" s="1" t="s">
        <v>19</v>
      </c>
      <c r="I755" s="11" t="s">
        <v>20</v>
      </c>
    </row>
    <row r="756" spans="1:9" x14ac:dyDescent="0.2">
      <c r="A756" s="1" t="s">
        <v>11</v>
      </c>
      <c r="B756" s="1" t="s">
        <v>14</v>
      </c>
      <c r="C756" s="1" t="s">
        <v>2255</v>
      </c>
      <c r="D756" s="1" t="s">
        <v>1527</v>
      </c>
      <c r="E756" s="1" t="s">
        <v>17</v>
      </c>
      <c r="F756" s="1" t="s">
        <v>1488</v>
      </c>
      <c r="G756" s="1" t="s">
        <v>1403</v>
      </c>
      <c r="H756" s="1" t="s">
        <v>19</v>
      </c>
      <c r="I756" s="11" t="s">
        <v>20</v>
      </c>
    </row>
    <row r="757" spans="1:9" x14ac:dyDescent="0.2">
      <c r="A757" s="1" t="s">
        <v>11</v>
      </c>
      <c r="B757" s="1" t="s">
        <v>14</v>
      </c>
      <c r="C757" s="1" t="s">
        <v>2256</v>
      </c>
      <c r="D757" s="1" t="s">
        <v>1527</v>
      </c>
      <c r="E757" s="1" t="s">
        <v>17</v>
      </c>
      <c r="F757" s="1" t="s">
        <v>1488</v>
      </c>
      <c r="G757" s="1" t="s">
        <v>1403</v>
      </c>
      <c r="H757" s="1" t="s">
        <v>19</v>
      </c>
      <c r="I757" s="11" t="s">
        <v>20</v>
      </c>
    </row>
    <row r="758" spans="1:9" x14ac:dyDescent="0.2">
      <c r="A758" s="1" t="s">
        <v>11</v>
      </c>
      <c r="B758" s="1" t="s">
        <v>14</v>
      </c>
      <c r="C758" s="1" t="s">
        <v>2257</v>
      </c>
      <c r="D758" s="1" t="s">
        <v>1527</v>
      </c>
      <c r="E758" s="1" t="s">
        <v>17</v>
      </c>
      <c r="F758" s="1" t="s">
        <v>1488</v>
      </c>
      <c r="G758" s="1" t="s">
        <v>1403</v>
      </c>
      <c r="H758" s="1" t="s">
        <v>19</v>
      </c>
      <c r="I758" s="11" t="s">
        <v>20</v>
      </c>
    </row>
    <row r="759" spans="1:9" x14ac:dyDescent="0.2">
      <c r="A759" s="1" t="s">
        <v>11</v>
      </c>
      <c r="B759" s="1" t="s">
        <v>14</v>
      </c>
      <c r="C759" s="1" t="s">
        <v>2258</v>
      </c>
      <c r="D759" s="1" t="s">
        <v>1513</v>
      </c>
      <c r="E759" s="1" t="s">
        <v>17</v>
      </c>
      <c r="F759" s="1" t="s">
        <v>1492</v>
      </c>
      <c r="G759" s="1" t="s">
        <v>1403</v>
      </c>
      <c r="H759" s="1" t="s">
        <v>19</v>
      </c>
      <c r="I759" s="11" t="s">
        <v>20</v>
      </c>
    </row>
    <row r="760" spans="1:9" x14ac:dyDescent="0.2">
      <c r="A760" s="1" t="s">
        <v>11</v>
      </c>
      <c r="B760" s="1" t="s">
        <v>14</v>
      </c>
      <c r="C760" s="1" t="s">
        <v>2259</v>
      </c>
      <c r="D760" s="1" t="s">
        <v>1727</v>
      </c>
      <c r="E760" s="1" t="s">
        <v>17</v>
      </c>
      <c r="F760" s="1" t="s">
        <v>1835</v>
      </c>
      <c r="G760" s="1" t="s">
        <v>1403</v>
      </c>
      <c r="H760" s="1" t="s">
        <v>19</v>
      </c>
      <c r="I760" s="11" t="s">
        <v>20</v>
      </c>
    </row>
    <row r="761" spans="1:9" x14ac:dyDescent="0.2">
      <c r="A761" s="1" t="s">
        <v>11</v>
      </c>
      <c r="B761" s="1" t="s">
        <v>14</v>
      </c>
      <c r="C761" s="1" t="s">
        <v>2260</v>
      </c>
      <c r="D761" s="1" t="s">
        <v>1727</v>
      </c>
      <c r="E761" s="1" t="s">
        <v>17</v>
      </c>
      <c r="F761" s="1" t="s">
        <v>1835</v>
      </c>
      <c r="G761" s="1" t="s">
        <v>1403</v>
      </c>
      <c r="H761" s="1" t="s">
        <v>19</v>
      </c>
      <c r="I761" s="11" t="s">
        <v>20</v>
      </c>
    </row>
    <row r="762" spans="1:9" x14ac:dyDescent="0.2">
      <c r="A762" s="1" t="s">
        <v>11</v>
      </c>
      <c r="B762" s="1" t="s">
        <v>14</v>
      </c>
      <c r="C762" s="1" t="s">
        <v>2261</v>
      </c>
      <c r="D762" s="1" t="s">
        <v>1727</v>
      </c>
      <c r="E762" s="1" t="s">
        <v>17</v>
      </c>
      <c r="F762" s="1" t="s">
        <v>1835</v>
      </c>
      <c r="G762" s="1" t="s">
        <v>1403</v>
      </c>
      <c r="H762" s="1" t="s">
        <v>19</v>
      </c>
      <c r="I762" s="11" t="s">
        <v>20</v>
      </c>
    </row>
    <row r="763" spans="1:9" x14ac:dyDescent="0.2">
      <c r="A763" s="1" t="s">
        <v>11</v>
      </c>
      <c r="B763" s="1" t="s">
        <v>14</v>
      </c>
      <c r="C763" s="1" t="s">
        <v>2262</v>
      </c>
      <c r="D763" s="1" t="s">
        <v>1529</v>
      </c>
      <c r="E763" s="1" t="s">
        <v>17</v>
      </c>
      <c r="F763" s="1" t="s">
        <v>1627</v>
      </c>
      <c r="G763" s="1" t="s">
        <v>1403</v>
      </c>
      <c r="H763" s="1" t="s">
        <v>19</v>
      </c>
      <c r="I763" s="11" t="s">
        <v>20</v>
      </c>
    </row>
    <row r="764" spans="1:9" x14ac:dyDescent="0.2">
      <c r="A764" s="1" t="s">
        <v>11</v>
      </c>
      <c r="B764" s="1" t="s">
        <v>14</v>
      </c>
      <c r="C764" s="1" t="s">
        <v>2263</v>
      </c>
      <c r="D764" s="1" t="s">
        <v>1398</v>
      </c>
      <c r="E764" s="1" t="s">
        <v>17</v>
      </c>
      <c r="F764" s="1" t="s">
        <v>2264</v>
      </c>
      <c r="G764" s="1" t="s">
        <v>1403</v>
      </c>
      <c r="H764" s="1" t="s">
        <v>19</v>
      </c>
      <c r="I764" s="11" t="s">
        <v>20</v>
      </c>
    </row>
    <row r="765" spans="1:9" x14ac:dyDescent="0.2">
      <c r="A765" s="1" t="s">
        <v>11</v>
      </c>
      <c r="B765" s="1" t="s">
        <v>14</v>
      </c>
      <c r="C765" s="1" t="s">
        <v>2265</v>
      </c>
      <c r="D765" s="1" t="s">
        <v>1983</v>
      </c>
      <c r="E765" s="1" t="s">
        <v>688</v>
      </c>
      <c r="F765" s="1" t="s">
        <v>1399</v>
      </c>
      <c r="G765" s="1" t="s">
        <v>1403</v>
      </c>
      <c r="H765" s="1" t="s">
        <v>329</v>
      </c>
      <c r="I765" s="11" t="s">
        <v>20</v>
      </c>
    </row>
    <row r="766" spans="1:9" x14ac:dyDescent="0.2">
      <c r="A766" s="1" t="s">
        <v>11</v>
      </c>
      <c r="B766" s="1" t="s">
        <v>14</v>
      </c>
      <c r="C766" s="1" t="s">
        <v>2266</v>
      </c>
      <c r="D766" s="1" t="s">
        <v>1983</v>
      </c>
      <c r="E766" s="1" t="s">
        <v>688</v>
      </c>
      <c r="F766" s="1" t="s">
        <v>1399</v>
      </c>
      <c r="G766" s="1" t="s">
        <v>1403</v>
      </c>
      <c r="H766" s="1" t="s">
        <v>329</v>
      </c>
      <c r="I766" s="11" t="s">
        <v>20</v>
      </c>
    </row>
    <row r="767" spans="1:9" x14ac:dyDescent="0.2">
      <c r="A767" s="1" t="s">
        <v>11</v>
      </c>
      <c r="B767" s="1" t="s">
        <v>14</v>
      </c>
      <c r="C767" s="1" t="s">
        <v>2267</v>
      </c>
      <c r="D767" s="1" t="s">
        <v>1983</v>
      </c>
      <c r="E767" s="1" t="s">
        <v>688</v>
      </c>
      <c r="F767" s="1" t="s">
        <v>1399</v>
      </c>
      <c r="G767" s="1" t="s">
        <v>1403</v>
      </c>
      <c r="H767" s="1" t="s">
        <v>329</v>
      </c>
      <c r="I767" s="11" t="s">
        <v>20</v>
      </c>
    </row>
    <row r="768" spans="1:9" x14ac:dyDescent="0.2">
      <c r="A768" s="1" t="s">
        <v>11</v>
      </c>
      <c r="B768" s="1" t="s">
        <v>14</v>
      </c>
      <c r="C768" s="1" t="s">
        <v>2268</v>
      </c>
      <c r="D768" s="1" t="s">
        <v>1983</v>
      </c>
      <c r="E768" s="1" t="s">
        <v>688</v>
      </c>
      <c r="F768" s="1" t="s">
        <v>1399</v>
      </c>
      <c r="G768" s="1" t="s">
        <v>1403</v>
      </c>
      <c r="H768" s="1" t="s">
        <v>329</v>
      </c>
      <c r="I768" s="11" t="s">
        <v>20</v>
      </c>
    </row>
    <row r="769" spans="1:9" x14ac:dyDescent="0.2">
      <c r="A769" s="1" t="s">
        <v>11</v>
      </c>
      <c r="B769" s="1" t="s">
        <v>14</v>
      </c>
      <c r="C769" s="1" t="s">
        <v>2269</v>
      </c>
      <c r="D769" s="1" t="s">
        <v>1990</v>
      </c>
      <c r="E769" s="1" t="s">
        <v>55</v>
      </c>
      <c r="F769" s="1" t="s">
        <v>1399</v>
      </c>
      <c r="G769" s="1" t="s">
        <v>1403</v>
      </c>
      <c r="H769" s="1" t="s">
        <v>329</v>
      </c>
      <c r="I769" s="11" t="s">
        <v>20</v>
      </c>
    </row>
  </sheetData>
  <sortState xmlns:xlrd2="http://schemas.microsoft.com/office/spreadsheetml/2017/richdata2" ref="A1:I774">
    <sortCondition ref="A1:A774"/>
  </sortState>
  <mergeCells count="6">
    <mergeCell ref="K41:L41"/>
    <mergeCell ref="K1:L1"/>
    <mergeCell ref="K9:L9"/>
    <mergeCell ref="K17:L17"/>
    <mergeCell ref="K25:L25"/>
    <mergeCell ref="K33:L33"/>
  </mergeCells>
  <conditionalFormatting sqref="A748:A769">
    <cfRule type="containsText" dxfId="4" priority="4" operator="containsText" text="Het">
      <formula>NOT(ISERROR(SEARCH(("Het"),(A748))))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E7A5-DAE7-A942-BB96-0C34807756B3}">
  <dimension ref="A1:AB975"/>
  <sheetViews>
    <sheetView zoomScale="83" workbookViewId="0"/>
  </sheetViews>
  <sheetFormatPr baseColWidth="10" defaultColWidth="11" defaultRowHeight="16" x14ac:dyDescent="0.2"/>
  <cols>
    <col min="1" max="1" width="10" bestFit="1" customWidth="1"/>
    <col min="2" max="2" width="8" bestFit="1" customWidth="1"/>
    <col min="3" max="3" width="9" bestFit="1" customWidth="1"/>
    <col min="4" max="4" width="12.33203125" style="15" bestFit="1" customWidth="1"/>
    <col min="5" max="5" width="4.83203125" bestFit="1" customWidth="1"/>
    <col min="6" max="6" width="13.6640625" style="15" bestFit="1" customWidth="1"/>
    <col min="7" max="7" width="24.83203125" bestFit="1" customWidth="1"/>
    <col min="8" max="8" width="27.1640625" bestFit="1" customWidth="1"/>
    <col min="9" max="9" width="10.33203125" bestFit="1" customWidth="1"/>
    <col min="11" max="11" width="62.83203125" customWidth="1"/>
    <col min="12" max="12" width="10.83203125" customWidth="1"/>
  </cols>
  <sheetData>
    <row r="1" spans="1:28" x14ac:dyDescent="0.2">
      <c r="A1" s="1" t="s">
        <v>1253</v>
      </c>
      <c r="B1" s="1" t="s">
        <v>3</v>
      </c>
      <c r="C1" s="1" t="s">
        <v>2270</v>
      </c>
      <c r="D1" s="13" t="s">
        <v>2271</v>
      </c>
      <c r="E1" s="1" t="s">
        <v>6</v>
      </c>
      <c r="F1" s="13" t="s">
        <v>2272</v>
      </c>
      <c r="G1" s="1" t="s">
        <v>2273</v>
      </c>
      <c r="H1" s="1" t="s">
        <v>2274</v>
      </c>
      <c r="I1" s="1" t="s">
        <v>2275</v>
      </c>
      <c r="J1" s="10"/>
      <c r="K1" s="402" t="s">
        <v>1257</v>
      </c>
      <c r="L1" s="403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x14ac:dyDescent="0.2">
      <c r="A2" s="1" t="s">
        <v>22</v>
      </c>
      <c r="B2" s="1" t="s">
        <v>14</v>
      </c>
      <c r="C2" s="1" t="s">
        <v>2276</v>
      </c>
      <c r="D2" s="13">
        <v>43928</v>
      </c>
      <c r="E2" s="1">
        <v>100</v>
      </c>
      <c r="F2" s="13">
        <v>44030</v>
      </c>
      <c r="G2" s="1" t="s">
        <v>1334</v>
      </c>
      <c r="H2" s="1" t="s">
        <v>329</v>
      </c>
      <c r="I2" s="1">
        <v>0</v>
      </c>
      <c r="J2" s="10"/>
      <c r="K2" s="2" t="s">
        <v>21</v>
      </c>
      <c r="L2" s="4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">
      <c r="A3" s="1" t="s">
        <v>22</v>
      </c>
      <c r="B3" s="1" t="s">
        <v>14</v>
      </c>
      <c r="C3" s="1" t="s">
        <v>2277</v>
      </c>
      <c r="D3" s="13">
        <v>43929</v>
      </c>
      <c r="E3" s="1">
        <v>100</v>
      </c>
      <c r="F3" s="13">
        <v>44030</v>
      </c>
      <c r="G3" s="1" t="s">
        <v>1334</v>
      </c>
      <c r="H3" s="1" t="s">
        <v>329</v>
      </c>
      <c r="I3" s="1">
        <v>0</v>
      </c>
      <c r="J3" s="10"/>
      <c r="K3" s="2" t="s">
        <v>30</v>
      </c>
      <c r="L3" s="4">
        <v>8.7850000000000001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A4" s="1" t="s">
        <v>22</v>
      </c>
      <c r="B4" s="1" t="s">
        <v>14</v>
      </c>
      <c r="C4" s="1" t="s">
        <v>2278</v>
      </c>
      <c r="D4" s="13">
        <v>43929</v>
      </c>
      <c r="E4" s="1">
        <v>100</v>
      </c>
      <c r="F4" s="13">
        <v>44030</v>
      </c>
      <c r="G4" s="1" t="s">
        <v>1334</v>
      </c>
      <c r="H4" s="1" t="s">
        <v>329</v>
      </c>
      <c r="I4" s="1">
        <v>0</v>
      </c>
      <c r="J4" s="10"/>
      <c r="K4" s="2" t="s">
        <v>33</v>
      </c>
      <c r="L4" s="4">
        <v>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x14ac:dyDescent="0.2">
      <c r="A5" s="1" t="s">
        <v>11</v>
      </c>
      <c r="B5" s="1" t="s">
        <v>14</v>
      </c>
      <c r="C5" s="1" t="s">
        <v>2279</v>
      </c>
      <c r="D5" s="13">
        <v>43931</v>
      </c>
      <c r="E5" s="1">
        <v>100</v>
      </c>
      <c r="F5" s="13">
        <v>44031</v>
      </c>
      <c r="G5" s="1" t="s">
        <v>1334</v>
      </c>
      <c r="H5" s="1" t="s">
        <v>329</v>
      </c>
      <c r="I5" s="1">
        <v>0</v>
      </c>
      <c r="J5" s="10"/>
      <c r="K5" s="2" t="s">
        <v>38</v>
      </c>
      <c r="L5" s="4">
        <v>3.0000000000000001E-3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">
      <c r="A6" s="1" t="s">
        <v>11</v>
      </c>
      <c r="B6" s="1" t="s">
        <v>14</v>
      </c>
      <c r="C6" s="1" t="s">
        <v>2280</v>
      </c>
      <c r="D6" s="13">
        <v>43931</v>
      </c>
      <c r="E6" s="1">
        <v>100</v>
      </c>
      <c r="F6" s="13">
        <v>44031</v>
      </c>
      <c r="G6" s="1" t="s">
        <v>1334</v>
      </c>
      <c r="H6" s="1" t="s">
        <v>329</v>
      </c>
      <c r="I6" s="1">
        <v>0</v>
      </c>
      <c r="J6" s="10"/>
      <c r="K6" s="2" t="s">
        <v>42</v>
      </c>
      <c r="L6" s="4" t="s">
        <v>2281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x14ac:dyDescent="0.2">
      <c r="A7" s="1" t="s">
        <v>11</v>
      </c>
      <c r="B7" s="1" t="s">
        <v>14</v>
      </c>
      <c r="C7" s="1" t="s">
        <v>2282</v>
      </c>
      <c r="D7" s="13">
        <v>43931</v>
      </c>
      <c r="E7" s="1">
        <v>100</v>
      </c>
      <c r="F7" s="13">
        <v>44031</v>
      </c>
      <c r="G7" s="1" t="s">
        <v>1334</v>
      </c>
      <c r="H7" s="1" t="s">
        <v>329</v>
      </c>
      <c r="I7" s="1">
        <v>0</v>
      </c>
      <c r="J7" s="10"/>
      <c r="K7" s="3" t="s">
        <v>48</v>
      </c>
      <c r="L7" s="5" t="s">
        <v>49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x14ac:dyDescent="0.2">
      <c r="A8" s="1" t="s">
        <v>22</v>
      </c>
      <c r="B8" s="1" t="s">
        <v>14</v>
      </c>
      <c r="C8" s="1" t="s">
        <v>2283</v>
      </c>
      <c r="D8" s="13">
        <v>43931</v>
      </c>
      <c r="E8" s="1">
        <v>100</v>
      </c>
      <c r="F8" s="13">
        <v>44031</v>
      </c>
      <c r="G8" s="1" t="s">
        <v>1334</v>
      </c>
      <c r="H8" s="1" t="s">
        <v>329</v>
      </c>
      <c r="I8" s="1">
        <v>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2">
      <c r="A9" s="1" t="s">
        <v>11</v>
      </c>
      <c r="B9" s="1" t="s">
        <v>14</v>
      </c>
      <c r="C9" s="1" t="s">
        <v>2284</v>
      </c>
      <c r="D9" s="13">
        <v>43931</v>
      </c>
      <c r="E9" s="1">
        <v>100</v>
      </c>
      <c r="F9" s="13">
        <v>44031</v>
      </c>
      <c r="G9" s="1" t="s">
        <v>1334</v>
      </c>
      <c r="H9" s="1" t="s">
        <v>329</v>
      </c>
      <c r="I9" s="1">
        <v>0</v>
      </c>
      <c r="J9" s="10"/>
      <c r="K9" s="402" t="s">
        <v>1316</v>
      </c>
      <c r="L9" s="40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x14ac:dyDescent="0.2">
      <c r="A10" s="1" t="s">
        <v>22</v>
      </c>
      <c r="B10" s="1" t="s">
        <v>14</v>
      </c>
      <c r="C10" s="1" t="s">
        <v>2285</v>
      </c>
      <c r="D10" s="13">
        <v>43931</v>
      </c>
      <c r="E10" s="1">
        <v>100</v>
      </c>
      <c r="F10" s="13">
        <v>44031</v>
      </c>
      <c r="G10" s="1" t="s">
        <v>1334</v>
      </c>
      <c r="H10" s="1" t="s">
        <v>329</v>
      </c>
      <c r="I10" s="1">
        <v>0</v>
      </c>
      <c r="J10" s="10"/>
      <c r="K10" s="2" t="s">
        <v>21</v>
      </c>
      <c r="L10" s="4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x14ac:dyDescent="0.2">
      <c r="A11" s="1" t="s">
        <v>22</v>
      </c>
      <c r="B11" s="1" t="s">
        <v>14</v>
      </c>
      <c r="C11" s="1" t="s">
        <v>2286</v>
      </c>
      <c r="D11" s="13">
        <v>43931</v>
      </c>
      <c r="E11" s="1">
        <v>100</v>
      </c>
      <c r="F11" s="13">
        <v>44031</v>
      </c>
      <c r="G11" s="1" t="s">
        <v>1334</v>
      </c>
      <c r="H11" s="1" t="s">
        <v>329</v>
      </c>
      <c r="I11" s="1">
        <v>0</v>
      </c>
      <c r="J11" s="10"/>
      <c r="K11" s="2" t="s">
        <v>30</v>
      </c>
      <c r="L11" s="4">
        <v>7.968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x14ac:dyDescent="0.2">
      <c r="A12" s="1" t="s">
        <v>11</v>
      </c>
      <c r="B12" s="1" t="s">
        <v>14</v>
      </c>
      <c r="C12" s="1" t="s">
        <v>2287</v>
      </c>
      <c r="D12" s="13">
        <v>43932</v>
      </c>
      <c r="E12" s="1">
        <v>100</v>
      </c>
      <c r="F12" s="13">
        <v>44032</v>
      </c>
      <c r="G12" s="1" t="s">
        <v>1334</v>
      </c>
      <c r="H12" s="1" t="s">
        <v>329</v>
      </c>
      <c r="I12" s="1">
        <v>0</v>
      </c>
      <c r="J12" s="10"/>
      <c r="K12" s="2" t="s">
        <v>33</v>
      </c>
      <c r="L12" s="4">
        <v>1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x14ac:dyDescent="0.2">
      <c r="A13" s="1" t="s">
        <v>22</v>
      </c>
      <c r="B13" s="1" t="s">
        <v>14</v>
      </c>
      <c r="C13" s="1" t="s">
        <v>2288</v>
      </c>
      <c r="D13" s="13">
        <v>43932</v>
      </c>
      <c r="E13" s="1">
        <v>100</v>
      </c>
      <c r="F13" s="13">
        <v>44032</v>
      </c>
      <c r="G13" s="1" t="s">
        <v>1334</v>
      </c>
      <c r="H13" s="1" t="s">
        <v>329</v>
      </c>
      <c r="I13" s="1">
        <v>0</v>
      </c>
      <c r="J13" s="10"/>
      <c r="K13" s="2" t="s">
        <v>38</v>
      </c>
      <c r="L13" s="4">
        <v>4.7999999999999996E-3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x14ac:dyDescent="0.2">
      <c r="A14" s="1" t="s">
        <v>11</v>
      </c>
      <c r="B14" s="1" t="s">
        <v>14</v>
      </c>
      <c r="C14" s="1" t="s">
        <v>2289</v>
      </c>
      <c r="D14" s="13">
        <v>43937</v>
      </c>
      <c r="E14" s="1">
        <v>100</v>
      </c>
      <c r="F14" s="13">
        <v>44038</v>
      </c>
      <c r="G14" s="1" t="s">
        <v>2290</v>
      </c>
      <c r="H14" s="1" t="s">
        <v>329</v>
      </c>
      <c r="I14" s="1">
        <v>0</v>
      </c>
      <c r="J14" s="10"/>
      <c r="K14" s="2" t="s">
        <v>42</v>
      </c>
      <c r="L14" s="4" t="s">
        <v>2281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x14ac:dyDescent="0.2">
      <c r="A15" s="1" t="s">
        <v>11</v>
      </c>
      <c r="B15" s="1" t="s">
        <v>14</v>
      </c>
      <c r="C15" s="1" t="s">
        <v>2291</v>
      </c>
      <c r="D15" s="13">
        <v>43937</v>
      </c>
      <c r="E15" s="1">
        <v>100</v>
      </c>
      <c r="F15" s="13">
        <v>44038</v>
      </c>
      <c r="G15" s="1" t="s">
        <v>2290</v>
      </c>
      <c r="H15" s="1" t="s">
        <v>329</v>
      </c>
      <c r="I15" s="1">
        <v>0</v>
      </c>
      <c r="J15" s="10"/>
      <c r="K15" s="3" t="s">
        <v>48</v>
      </c>
      <c r="L15" s="5" t="s">
        <v>49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x14ac:dyDescent="0.2">
      <c r="A16" s="1" t="s">
        <v>11</v>
      </c>
      <c r="B16" s="1" t="s">
        <v>14</v>
      </c>
      <c r="C16" s="1" t="s">
        <v>2292</v>
      </c>
      <c r="D16" s="13">
        <v>43937</v>
      </c>
      <c r="E16" s="1">
        <v>100</v>
      </c>
      <c r="F16" s="13">
        <v>44038</v>
      </c>
      <c r="G16" s="1" t="s">
        <v>2290</v>
      </c>
      <c r="H16" s="1" t="s">
        <v>329</v>
      </c>
      <c r="I16" s="1">
        <v>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x14ac:dyDescent="0.2">
      <c r="A17" s="1" t="s">
        <v>11</v>
      </c>
      <c r="B17" s="1" t="s">
        <v>14</v>
      </c>
      <c r="C17" s="1" t="s">
        <v>2293</v>
      </c>
      <c r="D17" s="13">
        <v>43937</v>
      </c>
      <c r="E17" s="1">
        <v>100</v>
      </c>
      <c r="F17" s="13">
        <v>44037</v>
      </c>
      <c r="G17" s="1" t="s">
        <v>2290</v>
      </c>
      <c r="H17" s="1" t="s">
        <v>329</v>
      </c>
      <c r="I17" s="1">
        <v>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x14ac:dyDescent="0.2">
      <c r="A18" s="1" t="s">
        <v>22</v>
      </c>
      <c r="B18" s="1" t="s">
        <v>14</v>
      </c>
      <c r="C18" s="1" t="s">
        <v>2294</v>
      </c>
      <c r="D18" s="13">
        <v>43937</v>
      </c>
      <c r="E18" s="1">
        <v>100</v>
      </c>
      <c r="F18" s="13">
        <v>44037</v>
      </c>
      <c r="G18" s="1" t="s">
        <v>2290</v>
      </c>
      <c r="H18" s="1" t="s">
        <v>329</v>
      </c>
      <c r="I18" s="1">
        <v>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x14ac:dyDescent="0.2">
      <c r="A19" s="1" t="s">
        <v>22</v>
      </c>
      <c r="B19" s="1" t="s">
        <v>14</v>
      </c>
      <c r="C19" s="1" t="s">
        <v>2295</v>
      </c>
      <c r="D19" s="13">
        <v>43937</v>
      </c>
      <c r="E19" s="1">
        <v>100</v>
      </c>
      <c r="F19" s="13">
        <v>44037</v>
      </c>
      <c r="G19" s="1" t="s">
        <v>2290</v>
      </c>
      <c r="H19" s="1" t="s">
        <v>329</v>
      </c>
      <c r="I19" s="1">
        <v>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x14ac:dyDescent="0.2">
      <c r="A20" s="1" t="s">
        <v>11</v>
      </c>
      <c r="B20" s="1" t="s">
        <v>14</v>
      </c>
      <c r="C20" s="1" t="s">
        <v>2296</v>
      </c>
      <c r="D20" s="13">
        <v>43937</v>
      </c>
      <c r="E20" s="1">
        <v>100</v>
      </c>
      <c r="F20" s="13">
        <v>44038</v>
      </c>
      <c r="G20" s="1" t="s">
        <v>2290</v>
      </c>
      <c r="H20" s="1" t="s">
        <v>329</v>
      </c>
      <c r="I20" s="1">
        <v>0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x14ac:dyDescent="0.2">
      <c r="A21" s="1" t="s">
        <v>11</v>
      </c>
      <c r="B21" s="1" t="s">
        <v>14</v>
      </c>
      <c r="C21" s="1" t="s">
        <v>2297</v>
      </c>
      <c r="D21" s="13">
        <v>43937</v>
      </c>
      <c r="E21" s="1">
        <v>100</v>
      </c>
      <c r="F21" s="13">
        <v>44037</v>
      </c>
      <c r="G21" s="1" t="s">
        <v>2290</v>
      </c>
      <c r="H21" s="1" t="s">
        <v>329</v>
      </c>
      <c r="I21" s="1">
        <v>0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x14ac:dyDescent="0.2">
      <c r="A22" s="1" t="s">
        <v>11</v>
      </c>
      <c r="B22" s="1" t="s">
        <v>14</v>
      </c>
      <c r="C22" s="1" t="s">
        <v>2298</v>
      </c>
      <c r="D22" s="13">
        <v>43937</v>
      </c>
      <c r="E22" s="1">
        <v>100</v>
      </c>
      <c r="F22" s="13">
        <v>44038</v>
      </c>
      <c r="G22" s="1" t="s">
        <v>2290</v>
      </c>
      <c r="H22" s="1" t="s">
        <v>329</v>
      </c>
      <c r="I22" s="1">
        <v>0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x14ac:dyDescent="0.2">
      <c r="A23" s="1" t="s">
        <v>11</v>
      </c>
      <c r="B23" s="1" t="s">
        <v>14</v>
      </c>
      <c r="C23" s="1" t="s">
        <v>2299</v>
      </c>
      <c r="D23" s="13">
        <v>43945</v>
      </c>
      <c r="E23" s="1">
        <v>100</v>
      </c>
      <c r="F23" s="13">
        <v>44045</v>
      </c>
      <c r="G23" s="1" t="s">
        <v>1334</v>
      </c>
      <c r="H23" s="1" t="s">
        <v>329</v>
      </c>
      <c r="I23" s="1">
        <v>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x14ac:dyDescent="0.2">
      <c r="A24" s="1" t="s">
        <v>22</v>
      </c>
      <c r="B24" s="1" t="s">
        <v>14</v>
      </c>
      <c r="C24" s="1" t="s">
        <v>2300</v>
      </c>
      <c r="D24" s="13">
        <v>43945</v>
      </c>
      <c r="E24" s="1">
        <v>100</v>
      </c>
      <c r="F24" s="13">
        <v>44045</v>
      </c>
      <c r="G24" s="1" t="s">
        <v>1334</v>
      </c>
      <c r="H24" s="1" t="s">
        <v>329</v>
      </c>
      <c r="I24" s="1">
        <v>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x14ac:dyDescent="0.2">
      <c r="A25" s="1" t="s">
        <v>11</v>
      </c>
      <c r="B25" s="1" t="s">
        <v>14</v>
      </c>
      <c r="C25" s="1" t="s">
        <v>2301</v>
      </c>
      <c r="D25" s="13">
        <v>43945</v>
      </c>
      <c r="E25" s="1">
        <v>100</v>
      </c>
      <c r="F25" s="13">
        <v>44045</v>
      </c>
      <c r="G25" s="1" t="s">
        <v>1334</v>
      </c>
      <c r="H25" s="1" t="s">
        <v>329</v>
      </c>
      <c r="I25" s="1">
        <v>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x14ac:dyDescent="0.2">
      <c r="A26" s="1" t="s">
        <v>22</v>
      </c>
      <c r="B26" s="1" t="s">
        <v>14</v>
      </c>
      <c r="C26" s="1" t="s">
        <v>2302</v>
      </c>
      <c r="D26" s="13">
        <v>43945</v>
      </c>
      <c r="E26" s="1">
        <v>100</v>
      </c>
      <c r="F26" s="13">
        <v>44045</v>
      </c>
      <c r="G26" s="1" t="s">
        <v>1334</v>
      </c>
      <c r="H26" s="1" t="s">
        <v>329</v>
      </c>
      <c r="I26" s="1">
        <v>0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x14ac:dyDescent="0.2">
      <c r="A27" s="1" t="s">
        <v>11</v>
      </c>
      <c r="B27" s="1" t="s">
        <v>14</v>
      </c>
      <c r="C27" s="1" t="s">
        <v>2303</v>
      </c>
      <c r="D27" s="13">
        <v>43945</v>
      </c>
      <c r="E27" s="1">
        <v>100</v>
      </c>
      <c r="F27" s="13">
        <v>44045</v>
      </c>
      <c r="G27" s="1" t="s">
        <v>1334</v>
      </c>
      <c r="H27" s="1" t="s">
        <v>167</v>
      </c>
      <c r="I27" s="1">
        <v>0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">
      <c r="A28" s="1" t="s">
        <v>11</v>
      </c>
      <c r="B28" s="1" t="s">
        <v>14</v>
      </c>
      <c r="C28" s="1" t="s">
        <v>2304</v>
      </c>
      <c r="D28" s="13">
        <v>43945</v>
      </c>
      <c r="E28" s="1">
        <v>100</v>
      </c>
      <c r="F28" s="13">
        <v>44045</v>
      </c>
      <c r="G28" s="1" t="s">
        <v>1334</v>
      </c>
      <c r="H28" s="1" t="s">
        <v>167</v>
      </c>
      <c r="I28" s="1">
        <v>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">
      <c r="A29" s="1" t="s">
        <v>11</v>
      </c>
      <c r="B29" s="1" t="s">
        <v>14</v>
      </c>
      <c r="C29" s="1" t="s">
        <v>2305</v>
      </c>
      <c r="D29" s="13">
        <v>43945</v>
      </c>
      <c r="E29" s="1">
        <v>100</v>
      </c>
      <c r="F29" s="13">
        <v>44045</v>
      </c>
      <c r="G29" s="1" t="s">
        <v>1334</v>
      </c>
      <c r="H29" s="1" t="s">
        <v>167</v>
      </c>
      <c r="I29" s="1">
        <v>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">
      <c r="A30" s="1" t="s">
        <v>22</v>
      </c>
      <c r="B30" s="1" t="s">
        <v>14</v>
      </c>
      <c r="C30" s="1" t="s">
        <v>2306</v>
      </c>
      <c r="D30" s="13">
        <v>43945</v>
      </c>
      <c r="E30" s="1">
        <v>100</v>
      </c>
      <c r="F30" s="13">
        <v>44045</v>
      </c>
      <c r="G30" s="1" t="s">
        <v>1334</v>
      </c>
      <c r="H30" s="1" t="s">
        <v>329</v>
      </c>
      <c r="I30" s="1">
        <v>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">
      <c r="A31" s="1" t="s">
        <v>11</v>
      </c>
      <c r="B31" s="1" t="s">
        <v>14</v>
      </c>
      <c r="C31" s="1" t="s">
        <v>2307</v>
      </c>
      <c r="D31" s="13">
        <v>43945</v>
      </c>
      <c r="E31" s="1">
        <v>100</v>
      </c>
      <c r="F31" s="13">
        <v>44045</v>
      </c>
      <c r="G31" s="1" t="s">
        <v>1334</v>
      </c>
      <c r="H31" s="1" t="s">
        <v>329</v>
      </c>
      <c r="I31" s="1">
        <v>0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">
      <c r="A32" s="1" t="s">
        <v>22</v>
      </c>
      <c r="B32" s="1" t="s">
        <v>14</v>
      </c>
      <c r="C32" s="1" t="s">
        <v>2308</v>
      </c>
      <c r="D32" s="13">
        <v>43945</v>
      </c>
      <c r="E32" s="1">
        <v>100</v>
      </c>
      <c r="F32" s="13">
        <v>44045</v>
      </c>
      <c r="G32" s="1" t="s">
        <v>1334</v>
      </c>
      <c r="H32" s="1" t="s">
        <v>329</v>
      </c>
      <c r="I32" s="1">
        <v>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x14ac:dyDescent="0.2">
      <c r="A33" s="1" t="s">
        <v>11</v>
      </c>
      <c r="B33" s="1" t="s">
        <v>14</v>
      </c>
      <c r="C33" s="1" t="s">
        <v>2309</v>
      </c>
      <c r="D33" s="13">
        <v>43945</v>
      </c>
      <c r="E33" s="1">
        <v>100</v>
      </c>
      <c r="F33" s="13">
        <v>44045</v>
      </c>
      <c r="G33" s="1" t="s">
        <v>1334</v>
      </c>
      <c r="H33" s="1" t="s">
        <v>329</v>
      </c>
      <c r="I33" s="1">
        <v>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">
      <c r="A34" s="1" t="s">
        <v>11</v>
      </c>
      <c r="B34" s="1" t="s">
        <v>14</v>
      </c>
      <c r="C34" s="1" t="s">
        <v>2310</v>
      </c>
      <c r="D34" s="13">
        <v>43951</v>
      </c>
      <c r="E34" s="1">
        <v>100</v>
      </c>
      <c r="F34" s="13">
        <v>44051</v>
      </c>
      <c r="G34" s="1" t="s">
        <v>2290</v>
      </c>
      <c r="H34" s="1" t="s">
        <v>329</v>
      </c>
      <c r="I34" s="1">
        <v>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">
      <c r="A35" s="1" t="s">
        <v>22</v>
      </c>
      <c r="B35" s="1" t="s">
        <v>14</v>
      </c>
      <c r="C35" s="1" t="s">
        <v>2311</v>
      </c>
      <c r="D35" s="13">
        <v>43951</v>
      </c>
      <c r="E35" s="1">
        <v>78</v>
      </c>
      <c r="F35" s="13">
        <v>44029</v>
      </c>
      <c r="G35" s="1" t="s">
        <v>2290</v>
      </c>
      <c r="H35" s="1" t="s">
        <v>28</v>
      </c>
      <c r="I35" s="1">
        <v>1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">
      <c r="A36" s="1" t="s">
        <v>11</v>
      </c>
      <c r="B36" s="1" t="s">
        <v>14</v>
      </c>
      <c r="C36" s="1" t="s">
        <v>2312</v>
      </c>
      <c r="D36" s="13">
        <v>43951</v>
      </c>
      <c r="E36" s="1">
        <v>100</v>
      </c>
      <c r="F36" s="13">
        <v>44051</v>
      </c>
      <c r="G36" s="1" t="s">
        <v>2290</v>
      </c>
      <c r="H36" s="1" t="s">
        <v>329</v>
      </c>
      <c r="I36" s="1">
        <v>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">
      <c r="A37" s="1" t="s">
        <v>22</v>
      </c>
      <c r="B37" s="1" t="s">
        <v>14</v>
      </c>
      <c r="C37" s="1" t="s">
        <v>2313</v>
      </c>
      <c r="D37" s="13">
        <v>43951</v>
      </c>
      <c r="E37" s="1">
        <v>73</v>
      </c>
      <c r="F37" s="13">
        <v>44024</v>
      </c>
      <c r="G37" s="1" t="s">
        <v>2290</v>
      </c>
      <c r="H37" s="1" t="s">
        <v>875</v>
      </c>
      <c r="I37" s="1">
        <v>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x14ac:dyDescent="0.2">
      <c r="A38" s="1" t="s">
        <v>22</v>
      </c>
      <c r="B38" s="1" t="s">
        <v>14</v>
      </c>
      <c r="C38" s="1" t="s">
        <v>2314</v>
      </c>
      <c r="D38" s="13">
        <v>43956</v>
      </c>
      <c r="E38" s="1">
        <v>74</v>
      </c>
      <c r="F38" s="13">
        <v>44030</v>
      </c>
      <c r="G38" s="1" t="s">
        <v>2290</v>
      </c>
      <c r="H38" s="1" t="s">
        <v>28</v>
      </c>
      <c r="I38" s="1">
        <v>1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x14ac:dyDescent="0.2">
      <c r="A39" s="1" t="s">
        <v>22</v>
      </c>
      <c r="B39" s="1" t="s">
        <v>14</v>
      </c>
      <c r="C39" s="1" t="s">
        <v>2315</v>
      </c>
      <c r="D39" s="13">
        <v>43962</v>
      </c>
      <c r="E39" s="1">
        <v>100</v>
      </c>
      <c r="F39" s="13">
        <v>44062</v>
      </c>
      <c r="G39" s="1" t="s">
        <v>2290</v>
      </c>
      <c r="H39" s="1" t="s">
        <v>329</v>
      </c>
      <c r="I39" s="1">
        <v>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">
      <c r="A40" s="1" t="s">
        <v>11</v>
      </c>
      <c r="B40" s="1" t="s">
        <v>14</v>
      </c>
      <c r="C40" s="1" t="s">
        <v>2316</v>
      </c>
      <c r="D40" s="13">
        <v>43962</v>
      </c>
      <c r="E40" s="1">
        <v>100</v>
      </c>
      <c r="F40" s="13">
        <v>44062</v>
      </c>
      <c r="G40" s="1" t="s">
        <v>2290</v>
      </c>
      <c r="H40" s="1" t="s">
        <v>167</v>
      </c>
      <c r="I40" s="1">
        <v>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x14ac:dyDescent="0.2">
      <c r="A41" s="1" t="s">
        <v>11</v>
      </c>
      <c r="B41" s="1" t="s">
        <v>14</v>
      </c>
      <c r="C41" s="1" t="s">
        <v>2317</v>
      </c>
      <c r="D41" s="13">
        <v>43962</v>
      </c>
      <c r="E41" s="1">
        <v>100</v>
      </c>
      <c r="F41" s="13">
        <v>44062</v>
      </c>
      <c r="G41" s="1" t="s">
        <v>2290</v>
      </c>
      <c r="H41" s="12" t="s">
        <v>329</v>
      </c>
      <c r="I41" s="1">
        <v>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x14ac:dyDescent="0.2">
      <c r="A42" s="1" t="s">
        <v>11</v>
      </c>
      <c r="B42" s="1" t="s">
        <v>24</v>
      </c>
      <c r="C42" s="1" t="s">
        <v>2318</v>
      </c>
      <c r="D42" s="13">
        <v>43937</v>
      </c>
      <c r="E42" s="1">
        <v>100</v>
      </c>
      <c r="F42" s="13">
        <v>44038</v>
      </c>
      <c r="G42" s="1" t="s">
        <v>2290</v>
      </c>
      <c r="H42" s="12" t="s">
        <v>329</v>
      </c>
      <c r="I42" s="1">
        <v>0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x14ac:dyDescent="0.2">
      <c r="A43" s="1" t="s">
        <v>11</v>
      </c>
      <c r="B43" s="1" t="s">
        <v>24</v>
      </c>
      <c r="C43" s="1" t="s">
        <v>2319</v>
      </c>
      <c r="D43" s="13">
        <v>43937</v>
      </c>
      <c r="E43" s="1">
        <v>100</v>
      </c>
      <c r="F43" s="13">
        <v>44037</v>
      </c>
      <c r="G43" s="1" t="s">
        <v>2290</v>
      </c>
      <c r="H43" s="12" t="s">
        <v>329</v>
      </c>
      <c r="I43" s="1">
        <v>0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x14ac:dyDescent="0.2">
      <c r="A44" s="1" t="s">
        <v>22</v>
      </c>
      <c r="B44" s="1" t="s">
        <v>24</v>
      </c>
      <c r="C44" s="1" t="s">
        <v>2320</v>
      </c>
      <c r="D44" s="13">
        <v>43937</v>
      </c>
      <c r="E44" s="1">
        <v>100</v>
      </c>
      <c r="F44" s="13">
        <v>44037</v>
      </c>
      <c r="G44" s="1" t="s">
        <v>2290</v>
      </c>
      <c r="H44" s="12" t="s">
        <v>329</v>
      </c>
      <c r="I44" s="1">
        <v>0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x14ac:dyDescent="0.2">
      <c r="A45" s="1" t="s">
        <v>22</v>
      </c>
      <c r="B45" s="1" t="s">
        <v>24</v>
      </c>
      <c r="C45" s="1" t="s">
        <v>2321</v>
      </c>
      <c r="D45" s="13">
        <v>43937</v>
      </c>
      <c r="E45" s="1">
        <v>100</v>
      </c>
      <c r="F45" s="13">
        <v>44037</v>
      </c>
      <c r="G45" s="1" t="s">
        <v>2290</v>
      </c>
      <c r="H45" s="12" t="s">
        <v>329</v>
      </c>
      <c r="I45" s="1">
        <v>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x14ac:dyDescent="0.2">
      <c r="A46" s="1" t="s">
        <v>11</v>
      </c>
      <c r="B46" s="1" t="s">
        <v>24</v>
      </c>
      <c r="C46" s="1" t="s">
        <v>2322</v>
      </c>
      <c r="D46" s="13">
        <v>43945</v>
      </c>
      <c r="E46" s="1">
        <v>100</v>
      </c>
      <c r="F46" s="13">
        <v>44045</v>
      </c>
      <c r="G46" s="1" t="s">
        <v>1334</v>
      </c>
      <c r="H46" s="1" t="s">
        <v>167</v>
      </c>
      <c r="I46" s="1">
        <v>0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x14ac:dyDescent="0.2">
      <c r="A47" s="1" t="s">
        <v>11</v>
      </c>
      <c r="B47" s="1" t="s">
        <v>24</v>
      </c>
      <c r="C47" s="1" t="s">
        <v>2323</v>
      </c>
      <c r="D47" s="13">
        <v>43945</v>
      </c>
      <c r="E47" s="1">
        <v>100</v>
      </c>
      <c r="F47" s="13">
        <v>44045</v>
      </c>
      <c r="G47" s="1" t="s">
        <v>1334</v>
      </c>
      <c r="H47" s="1" t="s">
        <v>167</v>
      </c>
      <c r="I47" s="1">
        <v>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x14ac:dyDescent="0.2">
      <c r="A48" s="1" t="s">
        <v>22</v>
      </c>
      <c r="B48" s="1" t="s">
        <v>24</v>
      </c>
      <c r="C48" s="1" t="s">
        <v>2324</v>
      </c>
      <c r="D48" s="13">
        <v>43945</v>
      </c>
      <c r="E48" s="1">
        <v>98</v>
      </c>
      <c r="F48" s="13">
        <v>44043</v>
      </c>
      <c r="G48" s="1" t="s">
        <v>1334</v>
      </c>
      <c r="H48" s="1" t="s">
        <v>875</v>
      </c>
      <c r="I48" s="1">
        <v>0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x14ac:dyDescent="0.2">
      <c r="A49" s="1" t="s">
        <v>11</v>
      </c>
      <c r="B49" s="1" t="s">
        <v>24</v>
      </c>
      <c r="C49" s="1" t="s">
        <v>2325</v>
      </c>
      <c r="D49" s="13">
        <v>43945</v>
      </c>
      <c r="E49" s="1">
        <v>100</v>
      </c>
      <c r="F49" s="13">
        <v>44045</v>
      </c>
      <c r="G49" s="1" t="s">
        <v>1334</v>
      </c>
      <c r="H49" s="1" t="s">
        <v>167</v>
      </c>
      <c r="I49" s="1">
        <v>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x14ac:dyDescent="0.2">
      <c r="A50" s="1" t="s">
        <v>22</v>
      </c>
      <c r="B50" s="1" t="s">
        <v>24</v>
      </c>
      <c r="C50" s="1" t="s">
        <v>2326</v>
      </c>
      <c r="D50" s="13">
        <v>43945</v>
      </c>
      <c r="E50" s="1">
        <v>100</v>
      </c>
      <c r="F50" s="13">
        <v>44045</v>
      </c>
      <c r="G50" s="1" t="s">
        <v>1334</v>
      </c>
      <c r="H50" s="12" t="s">
        <v>329</v>
      </c>
      <c r="I50" s="1">
        <v>0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x14ac:dyDescent="0.2">
      <c r="A51" s="1" t="s">
        <v>11</v>
      </c>
      <c r="B51" s="1" t="s">
        <v>24</v>
      </c>
      <c r="C51" s="1" t="s">
        <v>2327</v>
      </c>
      <c r="D51" s="13">
        <v>43949</v>
      </c>
      <c r="E51" s="1">
        <v>100</v>
      </c>
      <c r="F51" s="13">
        <v>44049</v>
      </c>
      <c r="G51" s="1" t="s">
        <v>2290</v>
      </c>
      <c r="H51" s="12" t="s">
        <v>329</v>
      </c>
      <c r="I51" s="1">
        <v>0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x14ac:dyDescent="0.2">
      <c r="A52" s="1" t="s">
        <v>11</v>
      </c>
      <c r="B52" s="1" t="s">
        <v>24</v>
      </c>
      <c r="C52" s="1" t="s">
        <v>2328</v>
      </c>
      <c r="D52" s="13">
        <v>43949</v>
      </c>
      <c r="E52" s="1">
        <v>100</v>
      </c>
      <c r="F52" s="13">
        <v>44049</v>
      </c>
      <c r="G52" s="1" t="s">
        <v>2290</v>
      </c>
      <c r="H52" s="12" t="s">
        <v>329</v>
      </c>
      <c r="I52" s="1">
        <v>0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x14ac:dyDescent="0.2">
      <c r="A53" s="1" t="s">
        <v>11</v>
      </c>
      <c r="B53" s="1" t="s">
        <v>24</v>
      </c>
      <c r="C53" s="1" t="s">
        <v>2329</v>
      </c>
      <c r="D53" s="13">
        <v>43949</v>
      </c>
      <c r="E53" s="1">
        <v>100</v>
      </c>
      <c r="F53" s="13">
        <v>44049</v>
      </c>
      <c r="G53" s="1" t="s">
        <v>2290</v>
      </c>
      <c r="H53" s="12" t="s">
        <v>329</v>
      </c>
      <c r="I53" s="1">
        <v>0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x14ac:dyDescent="0.2">
      <c r="A54" s="1" t="s">
        <v>22</v>
      </c>
      <c r="B54" s="1" t="s">
        <v>24</v>
      </c>
      <c r="C54" s="1" t="s">
        <v>2330</v>
      </c>
      <c r="D54" s="13">
        <v>43949</v>
      </c>
      <c r="E54" s="1">
        <v>100</v>
      </c>
      <c r="F54" s="13">
        <v>44049</v>
      </c>
      <c r="G54" s="1" t="s">
        <v>2290</v>
      </c>
      <c r="H54" s="12" t="s">
        <v>329</v>
      </c>
      <c r="I54" s="1">
        <v>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x14ac:dyDescent="0.2">
      <c r="A55" s="1" t="s">
        <v>22</v>
      </c>
      <c r="B55" s="1" t="s">
        <v>24</v>
      </c>
      <c r="C55" s="1" t="s">
        <v>2331</v>
      </c>
      <c r="D55" s="13">
        <v>43951</v>
      </c>
      <c r="E55" s="1">
        <v>100</v>
      </c>
      <c r="F55" s="13">
        <v>44051</v>
      </c>
      <c r="G55" s="1" t="s">
        <v>2290</v>
      </c>
      <c r="H55" s="12" t="s">
        <v>329</v>
      </c>
      <c r="I55" s="1">
        <v>0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x14ac:dyDescent="0.2">
      <c r="A56" s="1" t="s">
        <v>22</v>
      </c>
      <c r="B56" s="1" t="s">
        <v>24</v>
      </c>
      <c r="C56" s="1" t="s">
        <v>2332</v>
      </c>
      <c r="D56" s="13">
        <v>43951</v>
      </c>
      <c r="E56" s="1">
        <v>100</v>
      </c>
      <c r="F56" s="13">
        <v>44051</v>
      </c>
      <c r="G56" s="1" t="s">
        <v>2290</v>
      </c>
      <c r="H56" s="12" t="s">
        <v>329</v>
      </c>
      <c r="I56" s="1">
        <v>0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x14ac:dyDescent="0.2">
      <c r="A57" s="1" t="s">
        <v>11</v>
      </c>
      <c r="B57" s="1" t="s">
        <v>24</v>
      </c>
      <c r="C57" s="1" t="s">
        <v>2333</v>
      </c>
      <c r="D57" s="13">
        <v>43951</v>
      </c>
      <c r="E57" s="1">
        <v>100</v>
      </c>
      <c r="F57" s="13">
        <v>44051</v>
      </c>
      <c r="G57" s="1" t="s">
        <v>2290</v>
      </c>
      <c r="H57" s="12" t="s">
        <v>329</v>
      </c>
      <c r="I57" s="1">
        <v>0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x14ac:dyDescent="0.2">
      <c r="A58" s="1" t="s">
        <v>11</v>
      </c>
      <c r="B58" s="1" t="s">
        <v>24</v>
      </c>
      <c r="C58" s="1" t="s">
        <v>2334</v>
      </c>
      <c r="D58" s="13">
        <v>43951</v>
      </c>
      <c r="E58" s="1">
        <v>100</v>
      </c>
      <c r="F58" s="13">
        <v>44051</v>
      </c>
      <c r="G58" s="1" t="s">
        <v>2290</v>
      </c>
      <c r="H58" s="12" t="s">
        <v>329</v>
      </c>
      <c r="I58" s="1">
        <v>0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x14ac:dyDescent="0.2">
      <c r="A59" s="1" t="s">
        <v>11</v>
      </c>
      <c r="B59" s="1" t="s">
        <v>24</v>
      </c>
      <c r="C59" s="1" t="s">
        <v>2335</v>
      </c>
      <c r="D59" s="13">
        <v>43951</v>
      </c>
      <c r="E59" s="1">
        <v>100</v>
      </c>
      <c r="F59" s="13">
        <v>44051</v>
      </c>
      <c r="G59" s="1" t="s">
        <v>2290</v>
      </c>
      <c r="H59" s="12" t="s">
        <v>329</v>
      </c>
      <c r="I59" s="1">
        <v>0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x14ac:dyDescent="0.2">
      <c r="A60" s="1" t="s">
        <v>22</v>
      </c>
      <c r="B60" s="1" t="s">
        <v>24</v>
      </c>
      <c r="C60" s="1" t="s">
        <v>2336</v>
      </c>
      <c r="D60" s="13">
        <v>43959</v>
      </c>
      <c r="E60" s="1">
        <v>100</v>
      </c>
      <c r="F60" s="13">
        <v>44059</v>
      </c>
      <c r="G60" s="1" t="s">
        <v>1334</v>
      </c>
      <c r="H60" s="12" t="s">
        <v>329</v>
      </c>
      <c r="I60" s="1">
        <v>0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x14ac:dyDescent="0.2">
      <c r="A61" s="1" t="s">
        <v>11</v>
      </c>
      <c r="B61" s="1" t="s">
        <v>24</v>
      </c>
      <c r="C61" s="1" t="s">
        <v>2337</v>
      </c>
      <c r="D61" s="13">
        <v>43959</v>
      </c>
      <c r="E61" s="1">
        <v>100</v>
      </c>
      <c r="F61" s="13">
        <v>44059</v>
      </c>
      <c r="G61" s="1" t="s">
        <v>1334</v>
      </c>
      <c r="H61" s="12" t="s">
        <v>329</v>
      </c>
      <c r="I61" s="1">
        <v>0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x14ac:dyDescent="0.2">
      <c r="A62" s="1" t="s">
        <v>11</v>
      </c>
      <c r="B62" s="1" t="s">
        <v>24</v>
      </c>
      <c r="C62" s="1" t="s">
        <v>2338</v>
      </c>
      <c r="D62" s="13">
        <v>43959</v>
      </c>
      <c r="E62" s="1">
        <v>100</v>
      </c>
      <c r="F62" s="13">
        <v>44059</v>
      </c>
      <c r="G62" s="1" t="s">
        <v>1334</v>
      </c>
      <c r="H62" s="12" t="s">
        <v>329</v>
      </c>
      <c r="I62" s="1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x14ac:dyDescent="0.2">
      <c r="A63" s="1" t="s">
        <v>11</v>
      </c>
      <c r="B63" s="1" t="s">
        <v>24</v>
      </c>
      <c r="C63" s="1" t="s">
        <v>2339</v>
      </c>
      <c r="D63" s="13">
        <v>43962</v>
      </c>
      <c r="E63" s="1">
        <v>100</v>
      </c>
      <c r="F63" s="13">
        <v>44062</v>
      </c>
      <c r="G63" s="1" t="s">
        <v>2290</v>
      </c>
      <c r="H63" s="1" t="s">
        <v>167</v>
      </c>
      <c r="I63" s="1">
        <v>0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x14ac:dyDescent="0.2">
      <c r="A64" s="1" t="s">
        <v>11</v>
      </c>
      <c r="B64" s="1" t="s">
        <v>24</v>
      </c>
      <c r="C64" s="1" t="s">
        <v>2340</v>
      </c>
      <c r="D64" s="13">
        <v>43962</v>
      </c>
      <c r="E64" s="1">
        <v>100</v>
      </c>
      <c r="F64" s="13">
        <v>44062</v>
      </c>
      <c r="G64" s="1" t="s">
        <v>2290</v>
      </c>
      <c r="H64" s="1" t="s">
        <v>167</v>
      </c>
      <c r="I64" s="1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">
      <c r="A65" s="1" t="s">
        <v>11</v>
      </c>
      <c r="B65" s="1" t="s">
        <v>24</v>
      </c>
      <c r="C65" s="1" t="s">
        <v>2341</v>
      </c>
      <c r="D65" s="13">
        <v>43962</v>
      </c>
      <c r="E65" s="1">
        <v>100</v>
      </c>
      <c r="F65" s="13">
        <v>44062</v>
      </c>
      <c r="G65" s="1" t="s">
        <v>2290</v>
      </c>
      <c r="H65" s="1" t="s">
        <v>167</v>
      </c>
      <c r="I65" s="1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x14ac:dyDescent="0.2">
      <c r="A66" s="1" t="s">
        <v>22</v>
      </c>
      <c r="B66" s="1" t="s">
        <v>24</v>
      </c>
      <c r="C66" s="1" t="s">
        <v>2342</v>
      </c>
      <c r="D66" s="13">
        <v>43962</v>
      </c>
      <c r="E66" s="1">
        <v>62</v>
      </c>
      <c r="F66" s="13">
        <v>44024</v>
      </c>
      <c r="G66" s="1" t="s">
        <v>2290</v>
      </c>
      <c r="H66" s="1" t="s">
        <v>28</v>
      </c>
      <c r="I66" s="1">
        <v>1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x14ac:dyDescent="0.2">
      <c r="A67" s="1" t="s">
        <v>22</v>
      </c>
      <c r="B67" s="1" t="s">
        <v>24</v>
      </c>
      <c r="C67" s="1" t="s">
        <v>2343</v>
      </c>
      <c r="D67" s="13">
        <v>43929</v>
      </c>
      <c r="E67" s="1">
        <v>100</v>
      </c>
      <c r="F67" s="13">
        <v>44030</v>
      </c>
      <c r="G67" s="1" t="s">
        <v>1334</v>
      </c>
      <c r="H67" s="12" t="s">
        <v>329</v>
      </c>
      <c r="I67" s="1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2">
      <c r="A68" s="1" t="s">
        <v>11</v>
      </c>
      <c r="B68" s="1" t="s">
        <v>24</v>
      </c>
      <c r="C68" s="1" t="s">
        <v>2344</v>
      </c>
      <c r="D68" s="13">
        <v>43929</v>
      </c>
      <c r="E68" s="1">
        <v>100</v>
      </c>
      <c r="F68" s="13">
        <v>44030</v>
      </c>
      <c r="G68" s="1" t="s">
        <v>1334</v>
      </c>
      <c r="H68" s="12" t="s">
        <v>329</v>
      </c>
      <c r="I68" s="1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x14ac:dyDescent="0.2">
      <c r="A69" s="1" t="s">
        <v>11</v>
      </c>
      <c r="B69" s="1" t="s">
        <v>24</v>
      </c>
      <c r="C69" s="1" t="s">
        <v>2345</v>
      </c>
      <c r="D69" s="13">
        <v>43929</v>
      </c>
      <c r="E69" s="1">
        <v>100</v>
      </c>
      <c r="F69" s="13">
        <v>44030</v>
      </c>
      <c r="G69" s="1" t="s">
        <v>1334</v>
      </c>
      <c r="H69" s="12" t="s">
        <v>329</v>
      </c>
      <c r="I69" s="1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x14ac:dyDescent="0.2">
      <c r="A70" s="1" t="s">
        <v>11</v>
      </c>
      <c r="B70" s="1" t="s">
        <v>24</v>
      </c>
      <c r="C70" s="1" t="s">
        <v>2346</v>
      </c>
      <c r="D70" s="13">
        <v>43929</v>
      </c>
      <c r="E70" s="1">
        <v>100</v>
      </c>
      <c r="F70" s="13">
        <v>44030</v>
      </c>
      <c r="G70" s="1" t="s">
        <v>1334</v>
      </c>
      <c r="H70" s="12" t="s">
        <v>329</v>
      </c>
      <c r="I70" s="1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x14ac:dyDescent="0.2">
      <c r="A71" s="1" t="s">
        <v>22</v>
      </c>
      <c r="B71" s="1" t="s">
        <v>24</v>
      </c>
      <c r="C71" s="1" t="s">
        <v>2347</v>
      </c>
      <c r="D71" s="13">
        <v>43931</v>
      </c>
      <c r="E71" s="1">
        <v>100</v>
      </c>
      <c r="F71" s="13">
        <v>44031</v>
      </c>
      <c r="G71" s="1" t="s">
        <v>1334</v>
      </c>
      <c r="H71" s="12" t="s">
        <v>329</v>
      </c>
      <c r="I71" s="1">
        <v>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x14ac:dyDescent="0.2">
      <c r="A72" s="1" t="s">
        <v>11</v>
      </c>
      <c r="B72" s="1" t="s">
        <v>24</v>
      </c>
      <c r="C72" s="1" t="s">
        <v>2348</v>
      </c>
      <c r="D72" s="13">
        <v>43931</v>
      </c>
      <c r="E72" s="1">
        <v>100</v>
      </c>
      <c r="F72" s="13">
        <v>44031</v>
      </c>
      <c r="G72" s="1" t="s">
        <v>1334</v>
      </c>
      <c r="H72" s="12" t="s">
        <v>329</v>
      </c>
      <c r="I72" s="1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x14ac:dyDescent="0.2">
      <c r="A73" s="1" t="s">
        <v>11</v>
      </c>
      <c r="B73" s="1" t="s">
        <v>24</v>
      </c>
      <c r="C73" s="1" t="s">
        <v>2349</v>
      </c>
      <c r="D73" s="13">
        <v>43931</v>
      </c>
      <c r="E73" s="1">
        <v>100</v>
      </c>
      <c r="F73" s="13">
        <v>44031</v>
      </c>
      <c r="G73" s="1" t="s">
        <v>1334</v>
      </c>
      <c r="H73" s="12" t="s">
        <v>329</v>
      </c>
      <c r="I73" s="1">
        <v>0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x14ac:dyDescent="0.2">
      <c r="A74" s="1" t="s">
        <v>11</v>
      </c>
      <c r="B74" s="1" t="s">
        <v>24</v>
      </c>
      <c r="C74" s="1" t="s">
        <v>2350</v>
      </c>
      <c r="D74" s="13">
        <v>43932</v>
      </c>
      <c r="E74" s="1">
        <v>100</v>
      </c>
      <c r="F74" s="13">
        <v>44032</v>
      </c>
      <c r="G74" s="1" t="s">
        <v>1334</v>
      </c>
      <c r="H74" s="12" t="s">
        <v>329</v>
      </c>
      <c r="I74" s="1">
        <v>0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x14ac:dyDescent="0.2">
      <c r="A75" s="1" t="s">
        <v>11</v>
      </c>
      <c r="B75" s="1" t="s">
        <v>24</v>
      </c>
      <c r="C75" s="1" t="s">
        <v>2351</v>
      </c>
      <c r="D75" s="13">
        <v>43932</v>
      </c>
      <c r="E75" s="1">
        <v>100</v>
      </c>
      <c r="F75" s="13">
        <v>44032</v>
      </c>
      <c r="G75" s="1" t="s">
        <v>1334</v>
      </c>
      <c r="H75" s="12" t="s">
        <v>329</v>
      </c>
      <c r="I75" s="1">
        <v>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x14ac:dyDescent="0.2">
      <c r="A76" s="1" t="s">
        <v>11</v>
      </c>
      <c r="B76" s="1" t="s">
        <v>24</v>
      </c>
      <c r="C76" s="1" t="s">
        <v>2352</v>
      </c>
      <c r="D76" s="13">
        <v>43932</v>
      </c>
      <c r="E76" s="1">
        <v>100</v>
      </c>
      <c r="F76" s="13">
        <v>44032</v>
      </c>
      <c r="G76" s="1" t="s">
        <v>1334</v>
      </c>
      <c r="H76" s="12" t="s">
        <v>329</v>
      </c>
      <c r="I76" s="1">
        <v>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x14ac:dyDescent="0.2">
      <c r="A77" s="1" t="s">
        <v>22</v>
      </c>
      <c r="B77" s="1" t="s">
        <v>24</v>
      </c>
      <c r="C77" s="1" t="s">
        <v>2353</v>
      </c>
      <c r="D77" s="13">
        <v>43932</v>
      </c>
      <c r="E77" s="1">
        <v>100</v>
      </c>
      <c r="F77" s="13">
        <v>44032</v>
      </c>
      <c r="G77" s="1" t="s">
        <v>1334</v>
      </c>
      <c r="H77" s="12" t="s">
        <v>329</v>
      </c>
      <c r="I77" s="1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x14ac:dyDescent="0.2">
      <c r="A78" s="1" t="s">
        <v>22</v>
      </c>
      <c r="B78" s="1" t="s">
        <v>24</v>
      </c>
      <c r="C78" s="1" t="s">
        <v>2354</v>
      </c>
      <c r="D78" s="13">
        <v>43975</v>
      </c>
      <c r="E78" s="1">
        <v>100</v>
      </c>
      <c r="F78" s="13">
        <v>44075</v>
      </c>
      <c r="G78" s="1" t="s">
        <v>2290</v>
      </c>
      <c r="H78" s="12" t="s">
        <v>329</v>
      </c>
      <c r="I78" s="1">
        <v>0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x14ac:dyDescent="0.2">
      <c r="A79" s="1" t="s">
        <v>11</v>
      </c>
      <c r="B79" s="1" t="s">
        <v>24</v>
      </c>
      <c r="C79" s="1" t="s">
        <v>2355</v>
      </c>
      <c r="D79" s="13">
        <v>43975</v>
      </c>
      <c r="E79" s="1">
        <v>100</v>
      </c>
      <c r="F79" s="13">
        <v>44075</v>
      </c>
      <c r="G79" s="1" t="s">
        <v>2290</v>
      </c>
      <c r="H79" s="12" t="s">
        <v>329</v>
      </c>
      <c r="I79" s="1">
        <v>0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x14ac:dyDescent="0.2">
      <c r="A80" s="1" t="s">
        <v>22</v>
      </c>
      <c r="B80" s="1" t="s">
        <v>24</v>
      </c>
      <c r="C80" s="1" t="s">
        <v>2356</v>
      </c>
      <c r="D80" s="13">
        <v>43975</v>
      </c>
      <c r="E80" s="1">
        <v>89</v>
      </c>
      <c r="F80" s="13">
        <v>44064</v>
      </c>
      <c r="G80" s="1" t="s">
        <v>2290</v>
      </c>
      <c r="H80" s="1" t="s">
        <v>28</v>
      </c>
      <c r="I80" s="1">
        <v>1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x14ac:dyDescent="0.2">
      <c r="A81" s="1" t="s">
        <v>11</v>
      </c>
      <c r="B81" s="1" t="s">
        <v>24</v>
      </c>
      <c r="C81" s="1" t="s">
        <v>2357</v>
      </c>
      <c r="D81" s="13">
        <v>43975</v>
      </c>
      <c r="E81" s="1">
        <v>100</v>
      </c>
      <c r="F81" s="13">
        <v>44075</v>
      </c>
      <c r="G81" s="1" t="s">
        <v>2290</v>
      </c>
      <c r="H81" s="12" t="s">
        <v>329</v>
      </c>
      <c r="I81" s="1">
        <v>0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x14ac:dyDescent="0.2">
      <c r="A82" s="1" t="s">
        <v>11</v>
      </c>
      <c r="B82" s="1" t="s">
        <v>24</v>
      </c>
      <c r="C82" s="1" t="s">
        <v>2358</v>
      </c>
      <c r="D82" s="13">
        <v>43975</v>
      </c>
      <c r="E82" s="1">
        <v>100</v>
      </c>
      <c r="F82" s="13">
        <v>44075</v>
      </c>
      <c r="G82" s="1" t="s">
        <v>2290</v>
      </c>
      <c r="H82" s="12" t="s">
        <v>329</v>
      </c>
      <c r="I82" s="1">
        <v>0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x14ac:dyDescent="0.2">
      <c r="A83" s="1" t="s">
        <v>22</v>
      </c>
      <c r="B83" s="1" t="s">
        <v>14</v>
      </c>
      <c r="C83" s="1" t="s">
        <v>2359</v>
      </c>
      <c r="D83" s="13">
        <v>43987</v>
      </c>
      <c r="E83" s="1">
        <v>100</v>
      </c>
      <c r="F83" s="13">
        <v>44087</v>
      </c>
      <c r="G83" s="1" t="s">
        <v>2290</v>
      </c>
      <c r="H83" s="12" t="s">
        <v>329</v>
      </c>
      <c r="I83" s="1">
        <v>0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x14ac:dyDescent="0.2">
      <c r="A84" s="1" t="s">
        <v>11</v>
      </c>
      <c r="B84" s="1" t="s">
        <v>14</v>
      </c>
      <c r="C84" s="1" t="s">
        <v>2360</v>
      </c>
      <c r="D84" s="13">
        <v>43987</v>
      </c>
      <c r="E84" s="1">
        <v>100</v>
      </c>
      <c r="F84" s="13">
        <v>44087</v>
      </c>
      <c r="G84" s="1" t="s">
        <v>2290</v>
      </c>
      <c r="H84" s="12" t="s">
        <v>329</v>
      </c>
      <c r="I84" s="1">
        <v>0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x14ac:dyDescent="0.2">
      <c r="A85" s="1" t="s">
        <v>22</v>
      </c>
      <c r="B85" s="1" t="s">
        <v>14</v>
      </c>
      <c r="C85" s="1" t="s">
        <v>2361</v>
      </c>
      <c r="D85" s="13">
        <v>43989</v>
      </c>
      <c r="E85" s="1">
        <v>89</v>
      </c>
      <c r="F85" s="13">
        <v>44078</v>
      </c>
      <c r="G85" s="1" t="s">
        <v>2290</v>
      </c>
      <c r="H85" s="1" t="s">
        <v>28</v>
      </c>
      <c r="I85" s="1">
        <v>1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x14ac:dyDescent="0.2">
      <c r="A86" s="1" t="s">
        <v>11</v>
      </c>
      <c r="B86" s="1" t="s">
        <v>14</v>
      </c>
      <c r="C86" s="1" t="s">
        <v>2362</v>
      </c>
      <c r="D86" s="13">
        <v>43989</v>
      </c>
      <c r="E86" s="1">
        <v>100</v>
      </c>
      <c r="F86" s="13">
        <v>44089</v>
      </c>
      <c r="G86" s="1" t="s">
        <v>2290</v>
      </c>
      <c r="H86" s="12" t="s">
        <v>329</v>
      </c>
      <c r="I86" s="1">
        <v>0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x14ac:dyDescent="0.2">
      <c r="A87" s="1" t="s">
        <v>11</v>
      </c>
      <c r="B87" s="1" t="s">
        <v>24</v>
      </c>
      <c r="C87" s="1" t="s">
        <v>2363</v>
      </c>
      <c r="D87" s="13">
        <v>43989</v>
      </c>
      <c r="E87" s="1">
        <v>100</v>
      </c>
      <c r="F87" s="13">
        <v>44089</v>
      </c>
      <c r="G87" s="1" t="s">
        <v>1334</v>
      </c>
      <c r="H87" s="12" t="s">
        <v>329</v>
      </c>
      <c r="I87" s="1">
        <v>0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x14ac:dyDescent="0.2">
      <c r="A88" s="1" t="s">
        <v>22</v>
      </c>
      <c r="B88" s="1" t="s">
        <v>24</v>
      </c>
      <c r="C88" s="1" t="s">
        <v>2364</v>
      </c>
      <c r="D88" s="13">
        <v>43989</v>
      </c>
      <c r="E88" s="1">
        <v>82</v>
      </c>
      <c r="F88" s="13">
        <v>44071</v>
      </c>
      <c r="G88" s="1" t="s">
        <v>1334</v>
      </c>
      <c r="H88" s="1" t="s">
        <v>875</v>
      </c>
      <c r="I88" s="1">
        <v>0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x14ac:dyDescent="0.2">
      <c r="A89" s="1" t="s">
        <v>11</v>
      </c>
      <c r="B89" s="1" t="s">
        <v>14</v>
      </c>
      <c r="C89" s="1" t="s">
        <v>2365</v>
      </c>
      <c r="D89" s="13">
        <v>43993</v>
      </c>
      <c r="E89" s="1">
        <v>100</v>
      </c>
      <c r="F89" s="13">
        <v>44093</v>
      </c>
      <c r="G89" s="1" t="s">
        <v>2290</v>
      </c>
      <c r="H89" s="12" t="s">
        <v>329</v>
      </c>
      <c r="I89" s="1">
        <v>0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x14ac:dyDescent="0.2">
      <c r="A90" s="1" t="s">
        <v>22</v>
      </c>
      <c r="B90" s="1" t="s">
        <v>14</v>
      </c>
      <c r="C90" s="1" t="s">
        <v>2366</v>
      </c>
      <c r="D90" s="13">
        <v>43993</v>
      </c>
      <c r="E90" s="1">
        <v>100</v>
      </c>
      <c r="F90" s="13">
        <v>44093</v>
      </c>
      <c r="G90" s="1" t="s">
        <v>2290</v>
      </c>
      <c r="H90" s="12" t="s">
        <v>329</v>
      </c>
      <c r="I90" s="1">
        <v>0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">
      <c r="A91" s="1" t="s">
        <v>22</v>
      </c>
      <c r="B91" s="1" t="s">
        <v>14</v>
      </c>
      <c r="C91" s="1" t="s">
        <v>2367</v>
      </c>
      <c r="D91" s="13">
        <v>43993</v>
      </c>
      <c r="E91" s="1">
        <v>86</v>
      </c>
      <c r="F91" s="13">
        <v>44079</v>
      </c>
      <c r="G91" s="1" t="s">
        <v>2290</v>
      </c>
      <c r="H91" s="1" t="s">
        <v>28</v>
      </c>
      <c r="I91" s="1">
        <v>1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x14ac:dyDescent="0.2">
      <c r="A92" s="1" t="s">
        <v>11</v>
      </c>
      <c r="B92" s="1" t="s">
        <v>14</v>
      </c>
      <c r="C92" s="1" t="s">
        <v>2368</v>
      </c>
      <c r="D92" s="13">
        <v>43993</v>
      </c>
      <c r="E92" s="1">
        <v>100</v>
      </c>
      <c r="F92" s="13">
        <v>44093</v>
      </c>
      <c r="G92" s="1" t="s">
        <v>2290</v>
      </c>
      <c r="H92" s="12" t="s">
        <v>329</v>
      </c>
      <c r="I92" s="1">
        <v>0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x14ac:dyDescent="0.2">
      <c r="A93" s="1" t="s">
        <v>22</v>
      </c>
      <c r="B93" s="1" t="s">
        <v>14</v>
      </c>
      <c r="C93" s="1" t="s">
        <v>2369</v>
      </c>
      <c r="D93" s="13">
        <v>43994</v>
      </c>
      <c r="E93" s="1">
        <v>100</v>
      </c>
      <c r="F93" s="13">
        <v>44094</v>
      </c>
      <c r="G93" s="1" t="s">
        <v>2290</v>
      </c>
      <c r="H93" s="12" t="s">
        <v>329</v>
      </c>
      <c r="I93" s="1">
        <v>0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x14ac:dyDescent="0.2">
      <c r="A94" s="1" t="s">
        <v>11</v>
      </c>
      <c r="B94" s="1" t="s">
        <v>14</v>
      </c>
      <c r="C94" s="1" t="s">
        <v>2370</v>
      </c>
      <c r="D94" s="13">
        <v>43994</v>
      </c>
      <c r="E94" s="1">
        <v>100</v>
      </c>
      <c r="F94" s="13">
        <v>44094</v>
      </c>
      <c r="G94" s="1" t="s">
        <v>2290</v>
      </c>
      <c r="H94" s="12" t="s">
        <v>329</v>
      </c>
      <c r="I94" s="1">
        <v>0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x14ac:dyDescent="0.2">
      <c r="A95" s="1" t="s">
        <v>22</v>
      </c>
      <c r="B95" s="1" t="s">
        <v>14</v>
      </c>
      <c r="C95" s="1" t="s">
        <v>2371</v>
      </c>
      <c r="D95" s="13">
        <v>43994</v>
      </c>
      <c r="E95" s="1">
        <v>100</v>
      </c>
      <c r="F95" s="13">
        <v>44094</v>
      </c>
      <c r="G95" s="1" t="s">
        <v>2290</v>
      </c>
      <c r="H95" s="12" t="s">
        <v>329</v>
      </c>
      <c r="I95" s="1">
        <v>0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x14ac:dyDescent="0.2">
      <c r="A96" s="1" t="s">
        <v>22</v>
      </c>
      <c r="B96" s="1" t="s">
        <v>24</v>
      </c>
      <c r="C96" s="1" t="s">
        <v>2372</v>
      </c>
      <c r="D96" s="13">
        <v>43995</v>
      </c>
      <c r="E96" s="1">
        <v>100</v>
      </c>
      <c r="F96" s="13">
        <v>44095</v>
      </c>
      <c r="G96" s="1" t="s">
        <v>1334</v>
      </c>
      <c r="H96" s="12" t="s">
        <v>329</v>
      </c>
      <c r="I96" s="1">
        <v>0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x14ac:dyDescent="0.2">
      <c r="A97" s="1" t="s">
        <v>11</v>
      </c>
      <c r="B97" s="1" t="s">
        <v>24</v>
      </c>
      <c r="C97" s="1" t="s">
        <v>2373</v>
      </c>
      <c r="D97" s="13">
        <v>43995</v>
      </c>
      <c r="E97" s="1">
        <v>100</v>
      </c>
      <c r="F97" s="13">
        <v>44095</v>
      </c>
      <c r="G97" s="1" t="s">
        <v>1334</v>
      </c>
      <c r="H97" s="12" t="s">
        <v>329</v>
      </c>
      <c r="I97" s="1">
        <v>0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x14ac:dyDescent="0.2">
      <c r="A98" s="1" t="s">
        <v>22</v>
      </c>
      <c r="B98" s="1" t="s">
        <v>14</v>
      </c>
      <c r="C98" s="1" t="s">
        <v>2374</v>
      </c>
      <c r="D98" s="13">
        <v>43995</v>
      </c>
      <c r="E98" s="1">
        <v>71</v>
      </c>
      <c r="F98" s="13">
        <v>44066</v>
      </c>
      <c r="G98" s="1" t="s">
        <v>2290</v>
      </c>
      <c r="H98" s="1" t="s">
        <v>28</v>
      </c>
      <c r="I98" s="1">
        <v>1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x14ac:dyDescent="0.2">
      <c r="A99" s="1" t="s">
        <v>11</v>
      </c>
      <c r="B99" s="1" t="s">
        <v>24</v>
      </c>
      <c r="C99" s="1" t="s">
        <v>2375</v>
      </c>
      <c r="D99" s="13">
        <v>44171</v>
      </c>
      <c r="E99" s="1">
        <v>100</v>
      </c>
      <c r="F99" s="13">
        <v>44273</v>
      </c>
      <c r="G99" s="1" t="s">
        <v>1334</v>
      </c>
      <c r="H99" s="12" t="s">
        <v>329</v>
      </c>
      <c r="I99" s="1">
        <v>0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x14ac:dyDescent="0.2">
      <c r="A100" s="1" t="s">
        <v>22</v>
      </c>
      <c r="B100" s="1" t="s">
        <v>24</v>
      </c>
      <c r="C100" s="1" t="s">
        <v>2376</v>
      </c>
      <c r="D100" s="13">
        <v>44171</v>
      </c>
      <c r="E100" s="1">
        <v>78</v>
      </c>
      <c r="F100" s="13">
        <v>44249</v>
      </c>
      <c r="G100" s="1" t="s">
        <v>1334</v>
      </c>
      <c r="H100" s="1" t="s">
        <v>28</v>
      </c>
      <c r="I100" s="1">
        <v>1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x14ac:dyDescent="0.2">
      <c r="A101" s="1" t="s">
        <v>11</v>
      </c>
      <c r="B101" s="1" t="s">
        <v>24</v>
      </c>
      <c r="C101" s="1" t="s">
        <v>2377</v>
      </c>
      <c r="D101" s="13">
        <v>44177</v>
      </c>
      <c r="E101" s="1">
        <v>100</v>
      </c>
      <c r="F101" s="13">
        <v>44277</v>
      </c>
      <c r="G101" s="1" t="s">
        <v>1334</v>
      </c>
      <c r="H101" s="12" t="s">
        <v>329</v>
      </c>
      <c r="I101" s="1">
        <v>0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x14ac:dyDescent="0.2">
      <c r="A102" s="1" t="s">
        <v>22</v>
      </c>
      <c r="B102" s="1" t="s">
        <v>24</v>
      </c>
      <c r="C102" s="1" t="s">
        <v>2378</v>
      </c>
      <c r="D102" s="13">
        <v>44177</v>
      </c>
      <c r="E102" s="1">
        <v>100</v>
      </c>
      <c r="F102" s="13">
        <v>44277</v>
      </c>
      <c r="G102" s="1" t="s">
        <v>1334</v>
      </c>
      <c r="H102" s="12" t="s">
        <v>329</v>
      </c>
      <c r="I102" s="1">
        <v>0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">
      <c r="A103" s="1" t="s">
        <v>22</v>
      </c>
      <c r="B103" s="1" t="s">
        <v>24</v>
      </c>
      <c r="C103" s="1" t="s">
        <v>2379</v>
      </c>
      <c r="D103" s="13">
        <v>44186</v>
      </c>
      <c r="E103" s="1">
        <v>100</v>
      </c>
      <c r="F103" s="13">
        <v>44287</v>
      </c>
      <c r="G103" s="1" t="s">
        <v>2290</v>
      </c>
      <c r="H103" s="12" t="s">
        <v>329</v>
      </c>
      <c r="I103" s="1">
        <v>0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x14ac:dyDescent="0.2">
      <c r="A104" s="1" t="s">
        <v>11</v>
      </c>
      <c r="B104" s="1" t="s">
        <v>24</v>
      </c>
      <c r="C104" s="1" t="s">
        <v>2380</v>
      </c>
      <c r="D104" s="13">
        <v>44187</v>
      </c>
      <c r="E104" s="1">
        <v>100</v>
      </c>
      <c r="F104" s="13">
        <v>44287</v>
      </c>
      <c r="G104" s="1" t="s">
        <v>1334</v>
      </c>
      <c r="H104" s="12" t="s">
        <v>329</v>
      </c>
      <c r="I104" s="1">
        <v>0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x14ac:dyDescent="0.2">
      <c r="A105" s="1" t="s">
        <v>22</v>
      </c>
      <c r="B105" s="1" t="s">
        <v>24</v>
      </c>
      <c r="C105" s="1" t="s">
        <v>2381</v>
      </c>
      <c r="D105" s="13">
        <v>44187</v>
      </c>
      <c r="E105" s="1">
        <v>100</v>
      </c>
      <c r="F105" s="13">
        <v>44287</v>
      </c>
      <c r="G105" s="1" t="s">
        <v>1334</v>
      </c>
      <c r="H105" s="12" t="s">
        <v>329</v>
      </c>
      <c r="I105" s="1">
        <v>0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x14ac:dyDescent="0.2">
      <c r="A106" s="1" t="s">
        <v>11</v>
      </c>
      <c r="B106" s="1" t="s">
        <v>24</v>
      </c>
      <c r="C106" s="1" t="s">
        <v>2382</v>
      </c>
      <c r="D106" s="13">
        <v>44187</v>
      </c>
      <c r="E106" s="1">
        <v>100</v>
      </c>
      <c r="F106" s="13">
        <v>44287</v>
      </c>
      <c r="G106" s="1" t="s">
        <v>1334</v>
      </c>
      <c r="H106" s="12" t="s">
        <v>329</v>
      </c>
      <c r="I106" s="1">
        <v>0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x14ac:dyDescent="0.2">
      <c r="A107" s="1" t="s">
        <v>22</v>
      </c>
      <c r="B107" s="1" t="s">
        <v>24</v>
      </c>
      <c r="C107" s="1" t="s">
        <v>2383</v>
      </c>
      <c r="D107" s="13">
        <v>44190</v>
      </c>
      <c r="E107" s="1">
        <v>100</v>
      </c>
      <c r="F107" s="13">
        <v>44291</v>
      </c>
      <c r="G107" s="1" t="s">
        <v>1334</v>
      </c>
      <c r="H107" s="1" t="s">
        <v>167</v>
      </c>
      <c r="I107" s="1">
        <v>0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x14ac:dyDescent="0.2">
      <c r="A108" s="1" t="s">
        <v>22</v>
      </c>
      <c r="B108" s="1" t="s">
        <v>24</v>
      </c>
      <c r="C108" s="1" t="s">
        <v>2384</v>
      </c>
      <c r="D108" s="13">
        <v>44190</v>
      </c>
      <c r="E108" s="1">
        <v>100</v>
      </c>
      <c r="F108" s="13">
        <v>44291</v>
      </c>
      <c r="G108" s="1" t="s">
        <v>1334</v>
      </c>
      <c r="H108" s="1" t="s">
        <v>167</v>
      </c>
      <c r="I108" s="1">
        <v>0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x14ac:dyDescent="0.2">
      <c r="A109" s="1" t="s">
        <v>11</v>
      </c>
      <c r="B109" s="1" t="s">
        <v>24</v>
      </c>
      <c r="C109" s="1" t="s">
        <v>2385</v>
      </c>
      <c r="D109" s="13">
        <v>44190</v>
      </c>
      <c r="E109" s="1">
        <v>100</v>
      </c>
      <c r="F109" s="13">
        <v>44291</v>
      </c>
      <c r="G109" s="1" t="s">
        <v>2290</v>
      </c>
      <c r="H109" s="12" t="s">
        <v>329</v>
      </c>
      <c r="I109" s="1">
        <v>0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x14ac:dyDescent="0.2">
      <c r="A110" s="1" t="s">
        <v>22</v>
      </c>
      <c r="B110" s="1" t="s">
        <v>24</v>
      </c>
      <c r="C110" s="1" t="s">
        <v>2386</v>
      </c>
      <c r="D110" s="13">
        <v>44040</v>
      </c>
      <c r="E110" s="1">
        <v>100</v>
      </c>
      <c r="F110" s="13">
        <v>44140</v>
      </c>
      <c r="G110" s="1" t="s">
        <v>2290</v>
      </c>
      <c r="H110" s="1" t="s">
        <v>28</v>
      </c>
      <c r="I110" s="1">
        <v>1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x14ac:dyDescent="0.2">
      <c r="A111" s="1" t="s">
        <v>22</v>
      </c>
      <c r="B111" s="1" t="s">
        <v>24</v>
      </c>
      <c r="C111" s="1" t="s">
        <v>2387</v>
      </c>
      <c r="D111" s="13">
        <v>44045</v>
      </c>
      <c r="E111" s="1">
        <v>61</v>
      </c>
      <c r="F111" s="13">
        <v>44106</v>
      </c>
      <c r="G111" s="1" t="s">
        <v>2290</v>
      </c>
      <c r="H111" s="1" t="s">
        <v>28</v>
      </c>
      <c r="I111" s="1">
        <v>1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x14ac:dyDescent="0.2">
      <c r="A112" s="1" t="s">
        <v>11</v>
      </c>
      <c r="B112" s="1" t="s">
        <v>24</v>
      </c>
      <c r="C112" s="1" t="s">
        <v>2388</v>
      </c>
      <c r="D112" s="13">
        <v>44045</v>
      </c>
      <c r="E112" s="1">
        <v>100</v>
      </c>
      <c r="F112" s="13">
        <v>44145</v>
      </c>
      <c r="G112" s="1" t="s">
        <v>2290</v>
      </c>
      <c r="H112" s="12" t="s">
        <v>329</v>
      </c>
      <c r="I112" s="1">
        <v>0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x14ac:dyDescent="0.2">
      <c r="A113" s="1" t="s">
        <v>22</v>
      </c>
      <c r="B113" s="1" t="s">
        <v>24</v>
      </c>
      <c r="C113" s="1" t="s">
        <v>2389</v>
      </c>
      <c r="D113" s="13">
        <v>44045</v>
      </c>
      <c r="E113" s="1">
        <v>77</v>
      </c>
      <c r="F113" s="13">
        <v>44122</v>
      </c>
      <c r="G113" s="1" t="s">
        <v>2290</v>
      </c>
      <c r="H113" s="1" t="s">
        <v>28</v>
      </c>
      <c r="I113" s="1">
        <v>1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x14ac:dyDescent="0.2">
      <c r="A114" s="1" t="s">
        <v>22</v>
      </c>
      <c r="B114" s="1" t="s">
        <v>24</v>
      </c>
      <c r="C114" s="1" t="s">
        <v>2390</v>
      </c>
      <c r="D114" s="13">
        <v>44050</v>
      </c>
      <c r="E114" s="1">
        <v>100</v>
      </c>
      <c r="F114" s="13">
        <v>44150</v>
      </c>
      <c r="G114" s="1" t="s">
        <v>2290</v>
      </c>
      <c r="H114" s="12" t="s">
        <v>329</v>
      </c>
      <c r="I114" s="1">
        <v>0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x14ac:dyDescent="0.2">
      <c r="A115" s="1" t="s">
        <v>11</v>
      </c>
      <c r="B115" s="1" t="s">
        <v>24</v>
      </c>
      <c r="C115" s="1" t="s">
        <v>2391</v>
      </c>
      <c r="D115" s="13">
        <v>44050</v>
      </c>
      <c r="E115" s="1">
        <v>100</v>
      </c>
      <c r="F115" s="13">
        <v>44150</v>
      </c>
      <c r="G115" s="1" t="s">
        <v>2290</v>
      </c>
      <c r="H115" s="12" t="s">
        <v>329</v>
      </c>
      <c r="I115" s="1">
        <v>0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x14ac:dyDescent="0.2">
      <c r="A116" s="1" t="s">
        <v>22</v>
      </c>
      <c r="B116" s="1" t="s">
        <v>14</v>
      </c>
      <c r="C116" s="1" t="s">
        <v>2392</v>
      </c>
      <c r="D116" s="13">
        <v>44122</v>
      </c>
      <c r="E116" s="1">
        <v>65</v>
      </c>
      <c r="F116" s="13">
        <v>44187</v>
      </c>
      <c r="G116" s="1" t="s">
        <v>2290</v>
      </c>
      <c r="H116" s="1" t="s">
        <v>28</v>
      </c>
      <c r="I116" s="1">
        <v>1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x14ac:dyDescent="0.2">
      <c r="A117" s="1" t="s">
        <v>11</v>
      </c>
      <c r="B117" s="1" t="s">
        <v>14</v>
      </c>
      <c r="C117" s="1" t="s">
        <v>2393</v>
      </c>
      <c r="D117" s="13">
        <v>44125</v>
      </c>
      <c r="E117" s="1">
        <v>100</v>
      </c>
      <c r="F117" s="13">
        <v>44226</v>
      </c>
      <c r="G117" s="1" t="s">
        <v>2290</v>
      </c>
      <c r="H117" s="12" t="s">
        <v>329</v>
      </c>
      <c r="I117" s="1">
        <v>0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x14ac:dyDescent="0.2">
      <c r="A118" s="1" t="s">
        <v>11</v>
      </c>
      <c r="B118" s="1" t="s">
        <v>14</v>
      </c>
      <c r="C118" s="1" t="s">
        <v>2394</v>
      </c>
      <c r="D118" s="13">
        <v>44125</v>
      </c>
      <c r="E118" s="1">
        <v>100</v>
      </c>
      <c r="F118" s="13">
        <v>44226</v>
      </c>
      <c r="G118" s="1" t="s">
        <v>2290</v>
      </c>
      <c r="H118" s="12" t="s">
        <v>329</v>
      </c>
      <c r="I118" s="1">
        <v>0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x14ac:dyDescent="0.2">
      <c r="A119" s="1" t="s">
        <v>11</v>
      </c>
      <c r="B119" s="1" t="s">
        <v>14</v>
      </c>
      <c r="C119" s="1" t="s">
        <v>2395</v>
      </c>
      <c r="D119" s="13">
        <v>44125</v>
      </c>
      <c r="E119" s="1">
        <v>100</v>
      </c>
      <c r="F119" s="13">
        <v>44226</v>
      </c>
      <c r="G119" s="1" t="s">
        <v>2290</v>
      </c>
      <c r="H119" s="12" t="s">
        <v>329</v>
      </c>
      <c r="I119" s="1">
        <v>0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x14ac:dyDescent="0.2">
      <c r="A120" s="1" t="s">
        <v>22</v>
      </c>
      <c r="B120" s="1" t="s">
        <v>14</v>
      </c>
      <c r="C120" s="1" t="s">
        <v>2396</v>
      </c>
      <c r="D120" s="13">
        <v>44125</v>
      </c>
      <c r="E120" s="1">
        <v>100</v>
      </c>
      <c r="F120" s="13">
        <v>44226</v>
      </c>
      <c r="G120" s="1" t="s">
        <v>2290</v>
      </c>
      <c r="H120" s="12" t="s">
        <v>329</v>
      </c>
      <c r="I120" s="1">
        <v>0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x14ac:dyDescent="0.2">
      <c r="A121" s="1" t="s">
        <v>22</v>
      </c>
      <c r="B121" s="1" t="s">
        <v>14</v>
      </c>
      <c r="C121" s="1" t="s">
        <v>2397</v>
      </c>
      <c r="D121" s="13">
        <v>44126</v>
      </c>
      <c r="E121" s="1">
        <v>77</v>
      </c>
      <c r="F121" s="13">
        <v>44203</v>
      </c>
      <c r="G121" s="1" t="s">
        <v>2290</v>
      </c>
      <c r="H121" s="1" t="s">
        <v>28</v>
      </c>
      <c r="I121" s="1">
        <v>1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x14ac:dyDescent="0.2">
      <c r="A122" s="1" t="s">
        <v>11</v>
      </c>
      <c r="B122" s="1" t="s">
        <v>14</v>
      </c>
      <c r="C122" s="1" t="s">
        <v>2398</v>
      </c>
      <c r="D122" s="13">
        <v>44126</v>
      </c>
      <c r="E122" s="1">
        <v>100</v>
      </c>
      <c r="F122" s="13">
        <v>44226</v>
      </c>
      <c r="G122" s="1" t="s">
        <v>2290</v>
      </c>
      <c r="H122" s="12" t="s">
        <v>329</v>
      </c>
      <c r="I122" s="1">
        <v>0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x14ac:dyDescent="0.2">
      <c r="A123" s="1" t="s">
        <v>11</v>
      </c>
      <c r="B123" s="1" t="s">
        <v>24</v>
      </c>
      <c r="C123" s="1" t="s">
        <v>2399</v>
      </c>
      <c r="D123" s="13">
        <v>44128</v>
      </c>
      <c r="E123" s="1">
        <v>100</v>
      </c>
      <c r="F123" s="13">
        <v>44233</v>
      </c>
      <c r="G123" s="1" t="s">
        <v>2290</v>
      </c>
      <c r="H123" s="1" t="s">
        <v>167</v>
      </c>
      <c r="I123" s="1">
        <v>0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x14ac:dyDescent="0.2">
      <c r="A124" s="1" t="s">
        <v>22</v>
      </c>
      <c r="B124" s="1" t="s">
        <v>14</v>
      </c>
      <c r="C124" s="1" t="s">
        <v>2400</v>
      </c>
      <c r="D124" s="13">
        <v>44130</v>
      </c>
      <c r="E124" s="1">
        <v>100</v>
      </c>
      <c r="F124" s="13">
        <v>44230</v>
      </c>
      <c r="G124" s="1" t="s">
        <v>2290</v>
      </c>
      <c r="H124" s="12" t="s">
        <v>329</v>
      </c>
      <c r="I124" s="1">
        <v>0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x14ac:dyDescent="0.2">
      <c r="A125" s="1" t="s">
        <v>11</v>
      </c>
      <c r="B125" s="1" t="s">
        <v>14</v>
      </c>
      <c r="C125" s="1" t="s">
        <v>2401</v>
      </c>
      <c r="D125" s="13">
        <v>44130</v>
      </c>
      <c r="E125" s="1">
        <v>100</v>
      </c>
      <c r="F125" s="13">
        <v>44230</v>
      </c>
      <c r="G125" s="1" t="s">
        <v>2290</v>
      </c>
      <c r="H125" s="12" t="s">
        <v>329</v>
      </c>
      <c r="I125" s="1">
        <v>0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x14ac:dyDescent="0.2">
      <c r="A126" s="1" t="s">
        <v>11</v>
      </c>
      <c r="B126" s="1" t="s">
        <v>24</v>
      </c>
      <c r="C126" s="1" t="s">
        <v>2402</v>
      </c>
      <c r="D126" s="13">
        <v>44130</v>
      </c>
      <c r="E126" s="1">
        <v>100</v>
      </c>
      <c r="F126" s="13">
        <v>44233</v>
      </c>
      <c r="G126" s="1" t="s">
        <v>2290</v>
      </c>
      <c r="H126" s="12" t="s">
        <v>329</v>
      </c>
      <c r="I126" s="1">
        <v>0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x14ac:dyDescent="0.2">
      <c r="A127" s="1" t="s">
        <v>11</v>
      </c>
      <c r="B127" s="1" t="s">
        <v>14</v>
      </c>
      <c r="C127" s="1" t="s">
        <v>2403</v>
      </c>
      <c r="D127" s="13">
        <v>44132</v>
      </c>
      <c r="E127" s="1">
        <v>100</v>
      </c>
      <c r="F127" s="13">
        <v>44233</v>
      </c>
      <c r="G127" s="1" t="s">
        <v>2290</v>
      </c>
      <c r="H127" s="12" t="s">
        <v>329</v>
      </c>
      <c r="I127" s="1">
        <v>0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x14ac:dyDescent="0.2">
      <c r="A128" s="1" t="s">
        <v>22</v>
      </c>
      <c r="B128" s="1" t="s">
        <v>14</v>
      </c>
      <c r="C128" s="1" t="s">
        <v>2404</v>
      </c>
      <c r="D128" s="13">
        <v>44132</v>
      </c>
      <c r="E128" s="1">
        <v>100</v>
      </c>
      <c r="F128" s="13">
        <v>44233</v>
      </c>
      <c r="G128" s="1" t="s">
        <v>2290</v>
      </c>
      <c r="H128" s="12" t="s">
        <v>329</v>
      </c>
      <c r="I128" s="1">
        <v>0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">
      <c r="A129" s="1" t="s">
        <v>11</v>
      </c>
      <c r="B129" s="1" t="s">
        <v>24</v>
      </c>
      <c r="C129" s="1" t="s">
        <v>2405</v>
      </c>
      <c r="D129" s="13">
        <v>44132</v>
      </c>
      <c r="E129" s="1">
        <v>100</v>
      </c>
      <c r="F129" s="13">
        <v>44233</v>
      </c>
      <c r="G129" s="1" t="s">
        <v>2290</v>
      </c>
      <c r="H129" s="12" t="s">
        <v>329</v>
      </c>
      <c r="I129" s="1">
        <v>0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">
      <c r="A130" s="1" t="s">
        <v>22</v>
      </c>
      <c r="B130" s="1" t="s">
        <v>24</v>
      </c>
      <c r="C130" s="1" t="s">
        <v>2406</v>
      </c>
      <c r="D130" s="13">
        <v>44132</v>
      </c>
      <c r="E130" s="1">
        <v>100</v>
      </c>
      <c r="F130" s="13">
        <v>44233</v>
      </c>
      <c r="G130" s="1" t="s">
        <v>2290</v>
      </c>
      <c r="H130" s="12" t="s">
        <v>329</v>
      </c>
      <c r="I130" s="1">
        <v>0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x14ac:dyDescent="0.2">
      <c r="A131" s="1" t="s">
        <v>22</v>
      </c>
      <c r="B131" s="1" t="s">
        <v>24</v>
      </c>
      <c r="C131" s="1" t="s">
        <v>2407</v>
      </c>
      <c r="D131" s="13">
        <v>44132</v>
      </c>
      <c r="E131" s="1">
        <v>74</v>
      </c>
      <c r="F131" s="13">
        <v>44206</v>
      </c>
      <c r="G131" s="1" t="s">
        <v>2290</v>
      </c>
      <c r="H131" s="1" t="s">
        <v>28</v>
      </c>
      <c r="I131" s="1">
        <v>1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x14ac:dyDescent="0.2">
      <c r="A132" s="1" t="s">
        <v>22</v>
      </c>
      <c r="B132" s="1" t="s">
        <v>24</v>
      </c>
      <c r="C132" s="1" t="s">
        <v>2408</v>
      </c>
      <c r="D132" s="13">
        <v>44132</v>
      </c>
      <c r="E132" s="1">
        <v>100</v>
      </c>
      <c r="F132" s="13">
        <v>44233</v>
      </c>
      <c r="G132" s="1" t="s">
        <v>2290</v>
      </c>
      <c r="H132" s="12" t="s">
        <v>329</v>
      </c>
      <c r="I132" s="1">
        <v>0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x14ac:dyDescent="0.2">
      <c r="A133" s="1" t="s">
        <v>22</v>
      </c>
      <c r="B133" s="1" t="s">
        <v>24</v>
      </c>
      <c r="C133" s="1" t="s">
        <v>2409</v>
      </c>
      <c r="D133" s="13">
        <v>44132</v>
      </c>
      <c r="E133" s="1">
        <v>72</v>
      </c>
      <c r="F133" s="13">
        <v>44204</v>
      </c>
      <c r="G133" s="1" t="s">
        <v>2290</v>
      </c>
      <c r="H133" s="1" t="s">
        <v>28</v>
      </c>
      <c r="I133" s="1">
        <v>1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x14ac:dyDescent="0.2">
      <c r="A134" s="1" t="s">
        <v>22</v>
      </c>
      <c r="B134" s="1" t="s">
        <v>14</v>
      </c>
      <c r="C134" s="1" t="s">
        <v>2410</v>
      </c>
      <c r="D134" s="13">
        <v>44132</v>
      </c>
      <c r="E134" s="1">
        <v>100</v>
      </c>
      <c r="F134" s="13">
        <v>44233</v>
      </c>
      <c r="G134" s="1" t="s">
        <v>2290</v>
      </c>
      <c r="H134" s="1" t="s">
        <v>28</v>
      </c>
      <c r="I134" s="1">
        <v>1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x14ac:dyDescent="0.2">
      <c r="A135" s="1" t="s">
        <v>22</v>
      </c>
      <c r="B135" s="1" t="s">
        <v>14</v>
      </c>
      <c r="C135" s="1" t="s">
        <v>2411</v>
      </c>
      <c r="D135" s="13">
        <v>44132</v>
      </c>
      <c r="E135" s="1">
        <v>100</v>
      </c>
      <c r="F135" s="13">
        <v>44233</v>
      </c>
      <c r="G135" s="1" t="s">
        <v>2290</v>
      </c>
      <c r="H135" s="12" t="s">
        <v>329</v>
      </c>
      <c r="I135" s="1">
        <v>0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x14ac:dyDescent="0.2">
      <c r="A136" s="1" t="s">
        <v>11</v>
      </c>
      <c r="B136" s="1" t="s">
        <v>14</v>
      </c>
      <c r="C136" s="1" t="s">
        <v>2412</v>
      </c>
      <c r="D136" s="13">
        <v>44132</v>
      </c>
      <c r="E136" s="1">
        <v>100</v>
      </c>
      <c r="F136" s="13">
        <v>44233</v>
      </c>
      <c r="G136" s="1" t="s">
        <v>2290</v>
      </c>
      <c r="H136" s="1" t="s">
        <v>167</v>
      </c>
      <c r="I136" s="1">
        <v>0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x14ac:dyDescent="0.2">
      <c r="A137" s="1" t="s">
        <v>11</v>
      </c>
      <c r="B137" s="1" t="s">
        <v>14</v>
      </c>
      <c r="C137" s="1" t="s">
        <v>2413</v>
      </c>
      <c r="D137" s="13">
        <v>44131</v>
      </c>
      <c r="E137" s="1">
        <v>100</v>
      </c>
      <c r="F137" s="13">
        <v>44233</v>
      </c>
      <c r="G137" s="1" t="s">
        <v>2290</v>
      </c>
      <c r="H137" s="12" t="s">
        <v>329</v>
      </c>
      <c r="I137" s="1">
        <v>0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x14ac:dyDescent="0.2">
      <c r="A138" s="1" t="s">
        <v>22</v>
      </c>
      <c r="B138" s="1" t="s">
        <v>24</v>
      </c>
      <c r="C138" s="1" t="s">
        <v>2414</v>
      </c>
      <c r="D138" s="13">
        <v>44131</v>
      </c>
      <c r="E138" s="1">
        <v>75</v>
      </c>
      <c r="F138" s="13">
        <v>44206</v>
      </c>
      <c r="G138" s="1" t="s">
        <v>2290</v>
      </c>
      <c r="H138" s="1" t="s">
        <v>28</v>
      </c>
      <c r="I138" s="1">
        <v>1</v>
      </c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x14ac:dyDescent="0.2">
      <c r="A139" s="1" t="s">
        <v>22</v>
      </c>
      <c r="B139" s="1" t="s">
        <v>24</v>
      </c>
      <c r="C139" s="1" t="s">
        <v>2415</v>
      </c>
      <c r="D139" s="13">
        <v>44131</v>
      </c>
      <c r="E139" s="1">
        <v>99</v>
      </c>
      <c r="F139" s="13">
        <v>44230</v>
      </c>
      <c r="G139" s="1" t="s">
        <v>2290</v>
      </c>
      <c r="H139" s="12" t="s">
        <v>329</v>
      </c>
      <c r="I139" s="1">
        <v>0</v>
      </c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x14ac:dyDescent="0.2">
      <c r="A140" s="1" t="s">
        <v>11</v>
      </c>
      <c r="B140" s="1" t="s">
        <v>14</v>
      </c>
      <c r="C140" s="1" t="s">
        <v>2416</v>
      </c>
      <c r="D140" s="13">
        <v>44130</v>
      </c>
      <c r="E140" s="1">
        <v>100</v>
      </c>
      <c r="F140" s="13">
        <v>44230</v>
      </c>
      <c r="G140" s="1" t="s">
        <v>2290</v>
      </c>
      <c r="H140" s="12" t="s">
        <v>329</v>
      </c>
      <c r="I140" s="1">
        <v>0</v>
      </c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x14ac:dyDescent="0.2">
      <c r="A141" s="1" t="s">
        <v>11</v>
      </c>
      <c r="B141" s="1" t="s">
        <v>14</v>
      </c>
      <c r="C141" s="1" t="s">
        <v>2417</v>
      </c>
      <c r="D141" s="13">
        <v>44130</v>
      </c>
      <c r="E141" s="1">
        <v>100</v>
      </c>
      <c r="F141" s="13">
        <v>44230</v>
      </c>
      <c r="G141" s="1" t="s">
        <v>2290</v>
      </c>
      <c r="H141" s="12" t="s">
        <v>329</v>
      </c>
      <c r="I141" s="1">
        <v>0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x14ac:dyDescent="0.2">
      <c r="A142" s="1" t="s">
        <v>11</v>
      </c>
      <c r="B142" s="1" t="s">
        <v>24</v>
      </c>
      <c r="C142" s="1" t="s">
        <v>2418</v>
      </c>
      <c r="D142" s="13">
        <v>44131</v>
      </c>
      <c r="E142" s="1">
        <v>100</v>
      </c>
      <c r="F142" s="13">
        <v>44233</v>
      </c>
      <c r="G142" s="1" t="s">
        <v>2290</v>
      </c>
      <c r="H142" s="12" t="s">
        <v>329</v>
      </c>
      <c r="I142" s="1">
        <v>0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x14ac:dyDescent="0.2">
      <c r="A143" s="1" t="s">
        <v>22</v>
      </c>
      <c r="B143" s="1" t="s">
        <v>24</v>
      </c>
      <c r="C143" s="1" t="s">
        <v>2419</v>
      </c>
      <c r="D143" s="13">
        <v>44131</v>
      </c>
      <c r="E143" s="1">
        <v>100</v>
      </c>
      <c r="F143" s="13">
        <v>44233</v>
      </c>
      <c r="G143" s="1" t="s">
        <v>2290</v>
      </c>
      <c r="H143" s="12" t="s">
        <v>329</v>
      </c>
      <c r="I143" s="1">
        <v>0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x14ac:dyDescent="0.2">
      <c r="A144" s="1" t="s">
        <v>11</v>
      </c>
      <c r="B144" s="1" t="s">
        <v>24</v>
      </c>
      <c r="C144" s="1" t="s">
        <v>2420</v>
      </c>
      <c r="D144" s="13">
        <v>44131</v>
      </c>
      <c r="E144" s="1">
        <v>100</v>
      </c>
      <c r="F144" s="13">
        <v>44233</v>
      </c>
      <c r="G144" s="1" t="s">
        <v>2290</v>
      </c>
      <c r="H144" s="12" t="s">
        <v>329</v>
      </c>
      <c r="I144" s="1">
        <v>0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x14ac:dyDescent="0.2">
      <c r="A145" s="1" t="s">
        <v>22</v>
      </c>
      <c r="B145" s="1" t="s">
        <v>14</v>
      </c>
      <c r="C145" s="1" t="s">
        <v>2421</v>
      </c>
      <c r="D145" s="13">
        <v>44132</v>
      </c>
      <c r="E145" s="1">
        <v>100</v>
      </c>
      <c r="F145" s="13">
        <v>44233</v>
      </c>
      <c r="G145" s="1" t="s">
        <v>2290</v>
      </c>
      <c r="H145" s="1" t="s">
        <v>28</v>
      </c>
      <c r="I145" s="1">
        <v>1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x14ac:dyDescent="0.2">
      <c r="A146" s="1" t="s">
        <v>11</v>
      </c>
      <c r="B146" s="1" t="s">
        <v>14</v>
      </c>
      <c r="C146" s="1" t="s">
        <v>2422</v>
      </c>
      <c r="D146" s="13">
        <v>44132</v>
      </c>
      <c r="E146" s="1">
        <v>100</v>
      </c>
      <c r="F146" s="13">
        <v>44233</v>
      </c>
      <c r="G146" s="1" t="s">
        <v>2290</v>
      </c>
      <c r="H146" s="1" t="s">
        <v>167</v>
      </c>
      <c r="I146" s="1">
        <v>0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x14ac:dyDescent="0.2">
      <c r="A147" s="1" t="s">
        <v>22</v>
      </c>
      <c r="B147" s="1" t="s">
        <v>24</v>
      </c>
      <c r="C147" s="1" t="s">
        <v>2423</v>
      </c>
      <c r="D147" s="13">
        <v>44136</v>
      </c>
      <c r="E147" s="1">
        <v>100</v>
      </c>
      <c r="F147" s="13">
        <v>44236</v>
      </c>
      <c r="G147" s="1" t="s">
        <v>1334</v>
      </c>
      <c r="H147" s="12" t="s">
        <v>329</v>
      </c>
      <c r="I147" s="1">
        <v>0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x14ac:dyDescent="0.2">
      <c r="A148" s="1" t="s">
        <v>11</v>
      </c>
      <c r="B148" s="1" t="s">
        <v>24</v>
      </c>
      <c r="C148" s="1" t="s">
        <v>2424</v>
      </c>
      <c r="D148" s="13">
        <v>44136</v>
      </c>
      <c r="E148" s="1">
        <v>100</v>
      </c>
      <c r="F148" s="13">
        <v>44236</v>
      </c>
      <c r="G148" s="1" t="s">
        <v>1334</v>
      </c>
      <c r="H148" s="12" t="s">
        <v>329</v>
      </c>
      <c r="I148" s="1">
        <v>0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x14ac:dyDescent="0.2">
      <c r="A149" s="1" t="s">
        <v>11</v>
      </c>
      <c r="B149" s="1" t="s">
        <v>24</v>
      </c>
      <c r="C149" s="1" t="s">
        <v>2425</v>
      </c>
      <c r="D149" s="13">
        <v>44136</v>
      </c>
      <c r="E149" s="1">
        <v>100</v>
      </c>
      <c r="F149" s="13">
        <v>44236</v>
      </c>
      <c r="G149" s="1" t="s">
        <v>1334</v>
      </c>
      <c r="H149" s="12" t="s">
        <v>329</v>
      </c>
      <c r="I149" s="1">
        <v>0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x14ac:dyDescent="0.2">
      <c r="A150" s="1" t="s">
        <v>22</v>
      </c>
      <c r="B150" s="1" t="s">
        <v>14</v>
      </c>
      <c r="C150" s="1" t="s">
        <v>2426</v>
      </c>
      <c r="D150" s="13">
        <v>44144</v>
      </c>
      <c r="E150" s="1">
        <v>82</v>
      </c>
      <c r="F150" s="13">
        <v>44226</v>
      </c>
      <c r="G150" s="1" t="s">
        <v>1334</v>
      </c>
      <c r="H150" s="1" t="s">
        <v>875</v>
      </c>
      <c r="I150" s="1">
        <v>0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x14ac:dyDescent="0.2">
      <c r="A151" s="1" t="s">
        <v>22</v>
      </c>
      <c r="B151" s="1" t="s">
        <v>14</v>
      </c>
      <c r="C151" s="1" t="s">
        <v>2427</v>
      </c>
      <c r="D151" s="13">
        <v>44144</v>
      </c>
      <c r="E151" s="1">
        <v>100</v>
      </c>
      <c r="F151" s="13">
        <v>44244</v>
      </c>
      <c r="G151" s="1" t="s">
        <v>1334</v>
      </c>
      <c r="H151" s="12" t="s">
        <v>329</v>
      </c>
      <c r="I151" s="1">
        <v>0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x14ac:dyDescent="0.2">
      <c r="A152" s="1" t="s">
        <v>11</v>
      </c>
      <c r="B152" s="1" t="s">
        <v>14</v>
      </c>
      <c r="C152" s="1" t="s">
        <v>2428</v>
      </c>
      <c r="D152" s="13">
        <v>44144</v>
      </c>
      <c r="E152" s="1">
        <v>100</v>
      </c>
      <c r="F152" s="13">
        <v>44244</v>
      </c>
      <c r="G152" s="1" t="s">
        <v>1334</v>
      </c>
      <c r="H152" s="12" t="s">
        <v>329</v>
      </c>
      <c r="I152" s="1">
        <v>0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x14ac:dyDescent="0.2">
      <c r="A153" s="1" t="s">
        <v>11</v>
      </c>
      <c r="B153" s="1" t="s">
        <v>14</v>
      </c>
      <c r="C153" s="1" t="s">
        <v>2429</v>
      </c>
      <c r="D153" s="13">
        <v>44144</v>
      </c>
      <c r="E153" s="1">
        <v>100</v>
      </c>
      <c r="F153" s="13">
        <v>44244</v>
      </c>
      <c r="G153" s="1" t="s">
        <v>1334</v>
      </c>
      <c r="H153" s="12" t="s">
        <v>329</v>
      </c>
      <c r="I153" s="1">
        <v>0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x14ac:dyDescent="0.2">
      <c r="A154" s="1" t="s">
        <v>11</v>
      </c>
      <c r="B154" s="1" t="s">
        <v>14</v>
      </c>
      <c r="C154" s="1" t="s">
        <v>2430</v>
      </c>
      <c r="D154" s="13">
        <v>44144</v>
      </c>
      <c r="E154" s="1">
        <v>100</v>
      </c>
      <c r="F154" s="13">
        <v>44244</v>
      </c>
      <c r="G154" s="1" t="s">
        <v>1334</v>
      </c>
      <c r="H154" s="12" t="s">
        <v>329</v>
      </c>
      <c r="I154" s="1">
        <v>0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x14ac:dyDescent="0.2">
      <c r="A155" s="1" t="s">
        <v>22</v>
      </c>
      <c r="B155" s="1" t="s">
        <v>24</v>
      </c>
      <c r="C155" s="1" t="s">
        <v>2431</v>
      </c>
      <c r="D155" s="13">
        <v>44150</v>
      </c>
      <c r="E155" s="1">
        <v>100</v>
      </c>
      <c r="F155" s="13">
        <v>44252</v>
      </c>
      <c r="G155" s="1" t="s">
        <v>1334</v>
      </c>
      <c r="H155" s="12" t="s">
        <v>329</v>
      </c>
      <c r="I155" s="1">
        <v>0</v>
      </c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x14ac:dyDescent="0.2">
      <c r="A156" s="1" t="s">
        <v>11</v>
      </c>
      <c r="B156" s="1" t="s">
        <v>24</v>
      </c>
      <c r="C156" s="1" t="s">
        <v>2432</v>
      </c>
      <c r="D156" s="13">
        <v>44150</v>
      </c>
      <c r="E156" s="1">
        <v>100</v>
      </c>
      <c r="F156" s="13">
        <v>44252</v>
      </c>
      <c r="G156" s="1" t="s">
        <v>1334</v>
      </c>
      <c r="H156" s="12" t="s">
        <v>329</v>
      </c>
      <c r="I156" s="1">
        <v>0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x14ac:dyDescent="0.2">
      <c r="A157" s="1" t="s">
        <v>22</v>
      </c>
      <c r="B157" s="1" t="s">
        <v>24</v>
      </c>
      <c r="C157" s="1" t="s">
        <v>2433</v>
      </c>
      <c r="D157" s="13">
        <v>44150</v>
      </c>
      <c r="E157" s="1">
        <v>100</v>
      </c>
      <c r="F157" s="13">
        <v>44252</v>
      </c>
      <c r="G157" s="1" t="s">
        <v>1334</v>
      </c>
      <c r="H157" s="12" t="s">
        <v>329</v>
      </c>
      <c r="I157" s="1">
        <v>0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x14ac:dyDescent="0.2">
      <c r="A158" s="1" t="s">
        <v>11</v>
      </c>
      <c r="B158" s="1" t="s">
        <v>24</v>
      </c>
      <c r="C158" s="1" t="s">
        <v>2434</v>
      </c>
      <c r="D158" s="13">
        <v>44150</v>
      </c>
      <c r="E158" s="1">
        <v>100</v>
      </c>
      <c r="F158" s="13">
        <v>44252</v>
      </c>
      <c r="G158" s="1" t="s">
        <v>1334</v>
      </c>
      <c r="H158" s="12" t="s">
        <v>329</v>
      </c>
      <c r="I158" s="1">
        <v>0</v>
      </c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x14ac:dyDescent="0.2">
      <c r="A159" s="1" t="s">
        <v>22</v>
      </c>
      <c r="B159" s="1" t="s">
        <v>14</v>
      </c>
      <c r="C159" s="1" t="s">
        <v>2435</v>
      </c>
      <c r="D159" s="13">
        <v>44152</v>
      </c>
      <c r="E159" s="1">
        <v>100</v>
      </c>
      <c r="F159" s="13">
        <v>44252</v>
      </c>
      <c r="G159" s="1" t="s">
        <v>1334</v>
      </c>
      <c r="H159" s="12" t="s">
        <v>329</v>
      </c>
      <c r="I159" s="1">
        <v>0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x14ac:dyDescent="0.2">
      <c r="A160" s="1" t="s">
        <v>11</v>
      </c>
      <c r="B160" s="1" t="s">
        <v>14</v>
      </c>
      <c r="C160" s="1" t="s">
        <v>2436</v>
      </c>
      <c r="D160" s="13">
        <v>44152</v>
      </c>
      <c r="E160" s="1">
        <v>100</v>
      </c>
      <c r="F160" s="13">
        <v>44252</v>
      </c>
      <c r="G160" s="1" t="s">
        <v>1334</v>
      </c>
      <c r="H160" s="12" t="s">
        <v>329</v>
      </c>
      <c r="I160" s="1">
        <v>0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x14ac:dyDescent="0.2">
      <c r="A161" s="1" t="s">
        <v>11</v>
      </c>
      <c r="B161" s="1" t="s">
        <v>24</v>
      </c>
      <c r="C161" s="1" t="s">
        <v>2437</v>
      </c>
      <c r="D161" s="13">
        <v>44152</v>
      </c>
      <c r="E161" s="1">
        <v>100</v>
      </c>
      <c r="F161" s="13">
        <v>44252</v>
      </c>
      <c r="G161" s="1" t="s">
        <v>1334</v>
      </c>
      <c r="H161" s="12" t="s">
        <v>329</v>
      </c>
      <c r="I161" s="1">
        <v>0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x14ac:dyDescent="0.2">
      <c r="A162" s="1" t="s">
        <v>11</v>
      </c>
      <c r="B162" s="1" t="s">
        <v>24</v>
      </c>
      <c r="C162" s="1" t="s">
        <v>2438</v>
      </c>
      <c r="D162" s="13">
        <v>44154</v>
      </c>
      <c r="E162" s="1">
        <v>100</v>
      </c>
      <c r="F162" s="13">
        <v>44255</v>
      </c>
      <c r="G162" s="1" t="s">
        <v>2290</v>
      </c>
      <c r="H162" s="12" t="s">
        <v>329</v>
      </c>
      <c r="I162" s="1">
        <v>0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x14ac:dyDescent="0.2">
      <c r="A163" s="1" t="s">
        <v>22</v>
      </c>
      <c r="B163" s="1" t="s">
        <v>14</v>
      </c>
      <c r="C163" s="1" t="s">
        <v>2439</v>
      </c>
      <c r="D163" s="13">
        <v>44153</v>
      </c>
      <c r="E163" s="1">
        <v>100</v>
      </c>
      <c r="F163" s="13">
        <v>44255</v>
      </c>
      <c r="G163" s="1" t="s">
        <v>1334</v>
      </c>
      <c r="H163" s="12" t="s">
        <v>329</v>
      </c>
      <c r="I163" s="1">
        <v>0</v>
      </c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x14ac:dyDescent="0.2">
      <c r="A164" s="1" t="s">
        <v>11</v>
      </c>
      <c r="B164" s="1" t="s">
        <v>14</v>
      </c>
      <c r="C164" s="1" t="s">
        <v>2440</v>
      </c>
      <c r="D164" s="13">
        <v>44153</v>
      </c>
      <c r="E164" s="1">
        <v>100</v>
      </c>
      <c r="F164" s="13">
        <v>44255</v>
      </c>
      <c r="G164" s="1" t="s">
        <v>1334</v>
      </c>
      <c r="H164" s="12" t="s">
        <v>329</v>
      </c>
      <c r="I164" s="1">
        <v>0</v>
      </c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x14ac:dyDescent="0.2">
      <c r="A165" s="1" t="s">
        <v>11</v>
      </c>
      <c r="B165" s="1" t="s">
        <v>14</v>
      </c>
      <c r="C165" s="1" t="s">
        <v>2441</v>
      </c>
      <c r="D165" s="13">
        <v>44153</v>
      </c>
      <c r="E165" s="1">
        <v>100</v>
      </c>
      <c r="F165" s="13">
        <v>44255</v>
      </c>
      <c r="G165" s="1" t="s">
        <v>1334</v>
      </c>
      <c r="H165" s="12" t="s">
        <v>329</v>
      </c>
      <c r="I165" s="1">
        <v>0</v>
      </c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x14ac:dyDescent="0.2">
      <c r="A166" s="1" t="s">
        <v>11</v>
      </c>
      <c r="B166" s="1" t="s">
        <v>14</v>
      </c>
      <c r="C166" s="1" t="s">
        <v>2442</v>
      </c>
      <c r="D166" s="13">
        <v>44153</v>
      </c>
      <c r="E166" s="1">
        <v>100</v>
      </c>
      <c r="F166" s="13">
        <v>44255</v>
      </c>
      <c r="G166" s="1" t="s">
        <v>1334</v>
      </c>
      <c r="H166" s="12" t="s">
        <v>329</v>
      </c>
      <c r="I166" s="1">
        <v>0</v>
      </c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x14ac:dyDescent="0.2">
      <c r="A167" s="1" t="s">
        <v>22</v>
      </c>
      <c r="B167" s="1" t="s">
        <v>14</v>
      </c>
      <c r="C167" s="1" t="s">
        <v>2443</v>
      </c>
      <c r="D167" s="13">
        <v>44153</v>
      </c>
      <c r="E167" s="1">
        <v>100</v>
      </c>
      <c r="F167" s="13">
        <v>44255</v>
      </c>
      <c r="G167" s="1" t="s">
        <v>1334</v>
      </c>
      <c r="H167" s="12" t="s">
        <v>329</v>
      </c>
      <c r="I167" s="1">
        <v>0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x14ac:dyDescent="0.2">
      <c r="A168" s="1" t="s">
        <v>22</v>
      </c>
      <c r="B168" s="1" t="s">
        <v>24</v>
      </c>
      <c r="C168" s="1" t="s">
        <v>2444</v>
      </c>
      <c r="D168" s="13">
        <v>44153</v>
      </c>
      <c r="E168" s="1">
        <v>100</v>
      </c>
      <c r="F168" s="13">
        <v>44255</v>
      </c>
      <c r="G168" s="1" t="s">
        <v>1334</v>
      </c>
      <c r="H168" s="12" t="s">
        <v>329</v>
      </c>
      <c r="I168" s="1">
        <v>0</v>
      </c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x14ac:dyDescent="0.2">
      <c r="A169" s="1" t="s">
        <v>22</v>
      </c>
      <c r="B169" s="1" t="s">
        <v>24</v>
      </c>
      <c r="C169" s="1" t="s">
        <v>2445</v>
      </c>
      <c r="D169" s="13">
        <v>44153</v>
      </c>
      <c r="E169" s="1">
        <v>73</v>
      </c>
      <c r="F169" s="13">
        <v>44226</v>
      </c>
      <c r="G169" s="1" t="s">
        <v>1334</v>
      </c>
      <c r="H169" s="1" t="s">
        <v>167</v>
      </c>
      <c r="I169" s="1">
        <v>0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x14ac:dyDescent="0.2">
      <c r="A170" s="1" t="s">
        <v>11</v>
      </c>
      <c r="B170" s="1" t="s">
        <v>14</v>
      </c>
      <c r="C170" s="1" t="s">
        <v>2446</v>
      </c>
      <c r="D170" s="13">
        <v>44154</v>
      </c>
      <c r="E170" s="1">
        <v>100</v>
      </c>
      <c r="F170" s="13">
        <v>44255</v>
      </c>
      <c r="G170" s="1" t="s">
        <v>2290</v>
      </c>
      <c r="H170" s="1" t="s">
        <v>167</v>
      </c>
      <c r="I170" s="1">
        <v>0</v>
      </c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x14ac:dyDescent="0.2">
      <c r="A171" s="1" t="s">
        <v>11</v>
      </c>
      <c r="B171" s="1" t="s">
        <v>14</v>
      </c>
      <c r="C171" s="1" t="s">
        <v>2447</v>
      </c>
      <c r="D171" s="13">
        <v>44154</v>
      </c>
      <c r="E171" s="1">
        <v>100</v>
      </c>
      <c r="F171" s="13">
        <v>44255</v>
      </c>
      <c r="G171" s="1" t="s">
        <v>2290</v>
      </c>
      <c r="H171" s="1" t="s">
        <v>167</v>
      </c>
      <c r="I171" s="1">
        <v>0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x14ac:dyDescent="0.2">
      <c r="A172" s="1" t="s">
        <v>11</v>
      </c>
      <c r="B172" s="1" t="s">
        <v>14</v>
      </c>
      <c r="C172" s="1" t="s">
        <v>2448</v>
      </c>
      <c r="D172" s="13">
        <v>44154</v>
      </c>
      <c r="E172" s="1">
        <v>100</v>
      </c>
      <c r="F172" s="13">
        <v>44255</v>
      </c>
      <c r="G172" s="1" t="s">
        <v>2290</v>
      </c>
      <c r="H172" s="1" t="s">
        <v>167</v>
      </c>
      <c r="I172" s="1">
        <v>0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x14ac:dyDescent="0.2">
      <c r="A173" s="1" t="s">
        <v>22</v>
      </c>
      <c r="B173" s="1" t="s">
        <v>14</v>
      </c>
      <c r="C173" s="1" t="s">
        <v>2449</v>
      </c>
      <c r="D173" s="13">
        <v>44154</v>
      </c>
      <c r="E173" s="1">
        <v>100</v>
      </c>
      <c r="F173" s="13">
        <v>44255</v>
      </c>
      <c r="G173" s="1" t="s">
        <v>1334</v>
      </c>
      <c r="H173" s="12" t="s">
        <v>329</v>
      </c>
      <c r="I173" s="1">
        <v>0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x14ac:dyDescent="0.2">
      <c r="A174" s="1" t="s">
        <v>11</v>
      </c>
      <c r="B174" s="1" t="s">
        <v>14</v>
      </c>
      <c r="C174" s="1" t="s">
        <v>2450</v>
      </c>
      <c r="D174" s="13">
        <v>44154</v>
      </c>
      <c r="E174" s="1">
        <v>100</v>
      </c>
      <c r="F174" s="13">
        <v>44255</v>
      </c>
      <c r="G174" s="1" t="s">
        <v>2290</v>
      </c>
      <c r="H174" s="1" t="s">
        <v>167</v>
      </c>
      <c r="I174" s="1">
        <v>0</v>
      </c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x14ac:dyDescent="0.2">
      <c r="A175" s="1" t="s">
        <v>11</v>
      </c>
      <c r="B175" s="1" t="s">
        <v>14</v>
      </c>
      <c r="C175" s="1" t="s">
        <v>2451</v>
      </c>
      <c r="D175" s="13">
        <v>44154</v>
      </c>
      <c r="E175" s="1">
        <v>100</v>
      </c>
      <c r="F175" s="13">
        <v>44255</v>
      </c>
      <c r="G175" s="1" t="s">
        <v>2290</v>
      </c>
      <c r="H175" s="12" t="s">
        <v>329</v>
      </c>
      <c r="I175" s="1">
        <v>0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x14ac:dyDescent="0.2">
      <c r="A176" s="1" t="s">
        <v>22</v>
      </c>
      <c r="B176" s="1" t="s">
        <v>24</v>
      </c>
      <c r="C176" s="1" t="s">
        <v>2452</v>
      </c>
      <c r="D176" s="13">
        <v>44154</v>
      </c>
      <c r="E176" s="1">
        <v>100</v>
      </c>
      <c r="F176" s="13">
        <v>44255</v>
      </c>
      <c r="G176" s="1" t="s">
        <v>1334</v>
      </c>
      <c r="H176" s="12" t="s">
        <v>329</v>
      </c>
      <c r="I176" s="1">
        <v>0</v>
      </c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x14ac:dyDescent="0.2">
      <c r="A177" s="1" t="s">
        <v>11</v>
      </c>
      <c r="B177" s="1" t="s">
        <v>24</v>
      </c>
      <c r="C177" s="1" t="s">
        <v>2453</v>
      </c>
      <c r="D177" s="13">
        <v>44154</v>
      </c>
      <c r="E177" s="1">
        <v>100</v>
      </c>
      <c r="F177" s="13">
        <v>44255</v>
      </c>
      <c r="G177" s="1" t="s">
        <v>2290</v>
      </c>
      <c r="H177" s="1" t="s">
        <v>167</v>
      </c>
      <c r="I177" s="1">
        <v>0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x14ac:dyDescent="0.2">
      <c r="A178" s="1" t="s">
        <v>11</v>
      </c>
      <c r="B178" s="1" t="s">
        <v>24</v>
      </c>
      <c r="C178" s="1" t="s">
        <v>2454</v>
      </c>
      <c r="D178" s="13">
        <v>44154</v>
      </c>
      <c r="E178" s="1">
        <v>100</v>
      </c>
      <c r="F178" s="13">
        <v>44255</v>
      </c>
      <c r="G178" s="1" t="s">
        <v>2290</v>
      </c>
      <c r="H178" s="1" t="s">
        <v>167</v>
      </c>
      <c r="I178" s="1">
        <v>0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x14ac:dyDescent="0.2">
      <c r="A179" s="1" t="s">
        <v>22</v>
      </c>
      <c r="B179" s="1" t="s">
        <v>14</v>
      </c>
      <c r="C179" s="1" t="s">
        <v>2455</v>
      </c>
      <c r="D179" s="13">
        <v>44154</v>
      </c>
      <c r="E179" s="1">
        <v>100</v>
      </c>
      <c r="F179" s="13">
        <v>44255</v>
      </c>
      <c r="G179" s="1" t="s">
        <v>1334</v>
      </c>
      <c r="H179" s="12" t="s">
        <v>329</v>
      </c>
      <c r="I179" s="1">
        <v>0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x14ac:dyDescent="0.2">
      <c r="A180" s="1" t="s">
        <v>22</v>
      </c>
      <c r="B180" s="1" t="s">
        <v>14</v>
      </c>
      <c r="C180" s="1" t="s">
        <v>2456</v>
      </c>
      <c r="D180" s="13">
        <v>44160</v>
      </c>
      <c r="E180" s="1">
        <v>98</v>
      </c>
      <c r="F180" s="13">
        <v>44258</v>
      </c>
      <c r="G180" s="1" t="s">
        <v>1334</v>
      </c>
      <c r="H180" s="12" t="s">
        <v>329</v>
      </c>
      <c r="I180" s="1">
        <v>0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x14ac:dyDescent="0.2">
      <c r="A181" s="1" t="s">
        <v>22</v>
      </c>
      <c r="B181" s="1" t="s">
        <v>14</v>
      </c>
      <c r="C181" s="1" t="s">
        <v>2457</v>
      </c>
      <c r="D181" s="13">
        <v>44160</v>
      </c>
      <c r="E181" s="1">
        <v>98</v>
      </c>
      <c r="F181" s="13">
        <v>44258</v>
      </c>
      <c r="G181" s="1" t="s">
        <v>1334</v>
      </c>
      <c r="H181" s="12" t="s">
        <v>329</v>
      </c>
      <c r="I181" s="1">
        <v>0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x14ac:dyDescent="0.2">
      <c r="A182" s="1" t="s">
        <v>22</v>
      </c>
      <c r="B182" s="1" t="s">
        <v>24</v>
      </c>
      <c r="C182" s="1" t="s">
        <v>2458</v>
      </c>
      <c r="D182" s="13">
        <v>44160</v>
      </c>
      <c r="E182" s="1">
        <v>98</v>
      </c>
      <c r="F182" s="13">
        <v>44258</v>
      </c>
      <c r="G182" s="1" t="s">
        <v>1334</v>
      </c>
      <c r="H182" s="12" t="s">
        <v>329</v>
      </c>
      <c r="I182" s="1">
        <v>0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x14ac:dyDescent="0.2">
      <c r="A183" s="1" t="s">
        <v>22</v>
      </c>
      <c r="B183" s="1" t="s">
        <v>14</v>
      </c>
      <c r="C183" s="1" t="s">
        <v>2459</v>
      </c>
      <c r="D183" s="13">
        <v>44158</v>
      </c>
      <c r="E183" s="1">
        <v>62</v>
      </c>
      <c r="F183" s="13">
        <v>44220</v>
      </c>
      <c r="G183" s="1" t="s">
        <v>1334</v>
      </c>
      <c r="H183" s="1" t="s">
        <v>28</v>
      </c>
      <c r="I183" s="1">
        <v>1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x14ac:dyDescent="0.2">
      <c r="A184" s="1" t="s">
        <v>22</v>
      </c>
      <c r="B184" s="1" t="s">
        <v>14</v>
      </c>
      <c r="C184" s="1" t="s">
        <v>2460</v>
      </c>
      <c r="D184" s="13">
        <v>44158</v>
      </c>
      <c r="E184" s="1">
        <v>100</v>
      </c>
      <c r="F184" s="13">
        <v>44258</v>
      </c>
      <c r="G184" s="1" t="s">
        <v>1334</v>
      </c>
      <c r="H184" s="12" t="s">
        <v>329</v>
      </c>
      <c r="I184" s="1">
        <v>0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x14ac:dyDescent="0.2">
      <c r="A185" s="1" t="s">
        <v>22</v>
      </c>
      <c r="B185" s="1" t="s">
        <v>24</v>
      </c>
      <c r="C185" s="1" t="s">
        <v>2461</v>
      </c>
      <c r="D185" s="13">
        <v>44158</v>
      </c>
      <c r="E185" s="1">
        <v>100</v>
      </c>
      <c r="F185" s="13">
        <v>44258</v>
      </c>
      <c r="G185" s="1" t="s">
        <v>1334</v>
      </c>
      <c r="H185" s="12" t="s">
        <v>329</v>
      </c>
      <c r="I185" s="1">
        <v>0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x14ac:dyDescent="0.2">
      <c r="A186" s="1" t="s">
        <v>22</v>
      </c>
      <c r="B186" s="1" t="s">
        <v>24</v>
      </c>
      <c r="C186" s="1" t="s">
        <v>2462</v>
      </c>
      <c r="D186" s="13">
        <v>44158</v>
      </c>
      <c r="E186" s="1">
        <v>100</v>
      </c>
      <c r="F186" s="13">
        <v>44258</v>
      </c>
      <c r="G186" s="1" t="s">
        <v>1334</v>
      </c>
      <c r="H186" s="12" t="s">
        <v>329</v>
      </c>
      <c r="I186" s="1">
        <v>0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x14ac:dyDescent="0.2">
      <c r="A187" s="1" t="s">
        <v>22</v>
      </c>
      <c r="B187" s="1" t="s">
        <v>24</v>
      </c>
      <c r="C187" s="1" t="s">
        <v>2463</v>
      </c>
      <c r="D187" s="13">
        <v>44158</v>
      </c>
      <c r="E187" s="1">
        <v>100</v>
      </c>
      <c r="F187" s="13">
        <v>44258</v>
      </c>
      <c r="G187" s="1" t="s">
        <v>1334</v>
      </c>
      <c r="H187" s="12" t="s">
        <v>329</v>
      </c>
      <c r="I187" s="1">
        <v>0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x14ac:dyDescent="0.2">
      <c r="A188" s="1" t="s">
        <v>22</v>
      </c>
      <c r="B188" s="1" t="s">
        <v>14</v>
      </c>
      <c r="C188" s="1" t="s">
        <v>2464</v>
      </c>
      <c r="D188" s="13">
        <v>44169</v>
      </c>
      <c r="E188" s="1">
        <v>100</v>
      </c>
      <c r="F188" s="13">
        <v>44270</v>
      </c>
      <c r="G188" s="1" t="s">
        <v>1334</v>
      </c>
      <c r="H188" s="12" t="s">
        <v>329</v>
      </c>
      <c r="I188" s="1">
        <v>0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x14ac:dyDescent="0.2">
      <c r="A189" s="1" t="s">
        <v>11</v>
      </c>
      <c r="B189" s="1" t="s">
        <v>14</v>
      </c>
      <c r="C189" s="1" t="s">
        <v>2465</v>
      </c>
      <c r="D189" s="13">
        <v>44169</v>
      </c>
      <c r="E189" s="1">
        <v>100</v>
      </c>
      <c r="F189" s="13">
        <v>44270</v>
      </c>
      <c r="G189" s="1" t="s">
        <v>1334</v>
      </c>
      <c r="H189" s="12" t="s">
        <v>329</v>
      </c>
      <c r="I189" s="1">
        <v>0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x14ac:dyDescent="0.2">
      <c r="A190" s="1" t="s">
        <v>22</v>
      </c>
      <c r="B190" s="1" t="s">
        <v>14</v>
      </c>
      <c r="C190" s="1" t="s">
        <v>2466</v>
      </c>
      <c r="D190" s="13">
        <v>44169</v>
      </c>
      <c r="E190" s="1">
        <v>100</v>
      </c>
      <c r="F190" s="13">
        <v>44270</v>
      </c>
      <c r="G190" s="1" t="s">
        <v>1334</v>
      </c>
      <c r="H190" s="12" t="s">
        <v>329</v>
      </c>
      <c r="I190" s="1">
        <v>0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x14ac:dyDescent="0.2">
      <c r="A191" s="1" t="s">
        <v>11</v>
      </c>
      <c r="B191" s="1" t="s">
        <v>14</v>
      </c>
      <c r="C191" s="1" t="s">
        <v>2467</v>
      </c>
      <c r="D191" s="13">
        <v>44171</v>
      </c>
      <c r="E191" s="1">
        <v>100</v>
      </c>
      <c r="F191" s="13">
        <v>44273</v>
      </c>
      <c r="G191" s="1" t="s">
        <v>2290</v>
      </c>
      <c r="H191" s="12" t="s">
        <v>329</v>
      </c>
      <c r="I191" s="1">
        <v>0</v>
      </c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x14ac:dyDescent="0.2">
      <c r="A192" s="1" t="s">
        <v>22</v>
      </c>
      <c r="B192" s="1" t="s">
        <v>14</v>
      </c>
      <c r="C192" s="1" t="s">
        <v>2468</v>
      </c>
      <c r="D192" s="13">
        <v>44171</v>
      </c>
      <c r="E192" s="1">
        <v>98</v>
      </c>
      <c r="F192" s="13">
        <v>44269</v>
      </c>
      <c r="G192" s="1" t="s">
        <v>2290</v>
      </c>
      <c r="H192" s="1" t="s">
        <v>875</v>
      </c>
      <c r="I192" s="1">
        <v>0</v>
      </c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x14ac:dyDescent="0.2">
      <c r="A193" s="10"/>
      <c r="B193" s="10"/>
      <c r="C193" s="10"/>
      <c r="D193" s="14"/>
      <c r="E193" s="10"/>
      <c r="F193" s="14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x14ac:dyDescent="0.2">
      <c r="A194" s="10"/>
      <c r="B194" s="10"/>
      <c r="C194" s="10"/>
      <c r="D194" s="14"/>
      <c r="E194" s="10"/>
      <c r="F194" s="14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x14ac:dyDescent="0.2">
      <c r="A195" s="10"/>
      <c r="B195" s="10"/>
      <c r="C195" s="10"/>
      <c r="D195" s="14"/>
      <c r="E195" s="10"/>
      <c r="F195" s="14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x14ac:dyDescent="0.2">
      <c r="A196" s="10"/>
      <c r="B196" s="10"/>
      <c r="C196" s="10"/>
      <c r="D196" s="14"/>
      <c r="E196" s="10"/>
      <c r="F196" s="14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x14ac:dyDescent="0.2">
      <c r="A197" s="10"/>
      <c r="B197" s="10"/>
      <c r="C197" s="10"/>
      <c r="D197" s="14"/>
      <c r="E197" s="10"/>
      <c r="F197" s="14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x14ac:dyDescent="0.2">
      <c r="A198" s="10"/>
      <c r="B198" s="10"/>
      <c r="C198" s="10"/>
      <c r="D198" s="14"/>
      <c r="E198" s="10"/>
      <c r="F198" s="14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x14ac:dyDescent="0.2">
      <c r="A199" s="10"/>
      <c r="B199" s="10"/>
      <c r="C199" s="10"/>
      <c r="D199" s="14"/>
      <c r="E199" s="10"/>
      <c r="F199" s="14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x14ac:dyDescent="0.2">
      <c r="A200" s="10"/>
      <c r="B200" s="10"/>
      <c r="C200" s="10"/>
      <c r="D200" s="14"/>
      <c r="E200" s="10"/>
      <c r="F200" s="14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x14ac:dyDescent="0.2">
      <c r="A201" s="10"/>
      <c r="B201" s="10"/>
      <c r="C201" s="10"/>
      <c r="D201" s="14"/>
      <c r="E201" s="10"/>
      <c r="F201" s="14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x14ac:dyDescent="0.2">
      <c r="A202" s="10"/>
      <c r="B202" s="10"/>
      <c r="C202" s="10"/>
      <c r="D202" s="14"/>
      <c r="E202" s="10"/>
      <c r="F202" s="14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x14ac:dyDescent="0.2">
      <c r="A203" s="10"/>
      <c r="B203" s="10"/>
      <c r="C203" s="10"/>
      <c r="D203" s="14"/>
      <c r="E203" s="10"/>
      <c r="F203" s="14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x14ac:dyDescent="0.2">
      <c r="A204" s="10"/>
      <c r="B204" s="10"/>
      <c r="C204" s="10"/>
      <c r="D204" s="14"/>
      <c r="E204" s="10"/>
      <c r="F204" s="14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x14ac:dyDescent="0.2">
      <c r="A205" s="10"/>
      <c r="B205" s="10"/>
      <c r="C205" s="10"/>
      <c r="D205" s="14"/>
      <c r="E205" s="10"/>
      <c r="F205" s="14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x14ac:dyDescent="0.2">
      <c r="A206" s="10"/>
      <c r="B206" s="10"/>
      <c r="C206" s="10"/>
      <c r="D206" s="14"/>
      <c r="E206" s="10"/>
      <c r="F206" s="14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x14ac:dyDescent="0.2">
      <c r="A207" s="10"/>
      <c r="B207" s="10"/>
      <c r="C207" s="10"/>
      <c r="D207" s="14"/>
      <c r="E207" s="10"/>
      <c r="F207" s="14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x14ac:dyDescent="0.2">
      <c r="A208" s="10"/>
      <c r="B208" s="10"/>
      <c r="C208" s="10"/>
      <c r="D208" s="14"/>
      <c r="E208" s="10"/>
      <c r="F208" s="14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x14ac:dyDescent="0.2">
      <c r="A209" s="10"/>
      <c r="B209" s="10"/>
      <c r="C209" s="10"/>
      <c r="D209" s="14"/>
      <c r="E209" s="10"/>
      <c r="F209" s="14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x14ac:dyDescent="0.2">
      <c r="A210" s="10"/>
      <c r="B210" s="10"/>
      <c r="C210" s="10"/>
      <c r="D210" s="14"/>
      <c r="E210" s="10"/>
      <c r="F210" s="14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x14ac:dyDescent="0.2">
      <c r="A211" s="10"/>
      <c r="B211" s="10"/>
      <c r="C211" s="10"/>
      <c r="D211" s="14"/>
      <c r="E211" s="10"/>
      <c r="F211" s="14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x14ac:dyDescent="0.2">
      <c r="A212" s="10"/>
      <c r="B212" s="10"/>
      <c r="C212" s="10"/>
      <c r="D212" s="14"/>
      <c r="E212" s="10"/>
      <c r="F212" s="14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x14ac:dyDescent="0.2">
      <c r="A213" s="10"/>
      <c r="B213" s="10"/>
      <c r="C213" s="10"/>
      <c r="D213" s="14"/>
      <c r="E213" s="10"/>
      <c r="F213" s="14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x14ac:dyDescent="0.2">
      <c r="A214" s="10"/>
      <c r="B214" s="10"/>
      <c r="C214" s="10"/>
      <c r="D214" s="14"/>
      <c r="E214" s="10"/>
      <c r="F214" s="14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x14ac:dyDescent="0.2">
      <c r="A215" s="10"/>
      <c r="B215" s="10"/>
      <c r="C215" s="10"/>
      <c r="D215" s="14"/>
      <c r="E215" s="10"/>
      <c r="F215" s="14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x14ac:dyDescent="0.2">
      <c r="A216" s="10"/>
      <c r="B216" s="10"/>
      <c r="C216" s="10"/>
      <c r="D216" s="14"/>
      <c r="E216" s="10"/>
      <c r="F216" s="14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x14ac:dyDescent="0.2">
      <c r="A217" s="10"/>
      <c r="B217" s="10"/>
      <c r="C217" s="10"/>
      <c r="D217" s="14"/>
      <c r="E217" s="10"/>
      <c r="F217" s="14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x14ac:dyDescent="0.2">
      <c r="A218" s="10"/>
      <c r="B218" s="10"/>
      <c r="C218" s="10"/>
      <c r="D218" s="14"/>
      <c r="E218" s="10"/>
      <c r="F218" s="14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x14ac:dyDescent="0.2">
      <c r="A219" s="10"/>
      <c r="B219" s="10"/>
      <c r="C219" s="10"/>
      <c r="D219" s="14"/>
      <c r="E219" s="10"/>
      <c r="F219" s="14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x14ac:dyDescent="0.2">
      <c r="A220" s="10"/>
      <c r="B220" s="10"/>
      <c r="C220" s="10"/>
      <c r="D220" s="14"/>
      <c r="E220" s="10"/>
      <c r="F220" s="14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x14ac:dyDescent="0.2">
      <c r="A221" s="10"/>
      <c r="B221" s="10"/>
      <c r="C221" s="10"/>
      <c r="D221" s="14"/>
      <c r="E221" s="10"/>
      <c r="F221" s="14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x14ac:dyDescent="0.2">
      <c r="A222" s="10"/>
      <c r="B222" s="10"/>
      <c r="C222" s="10"/>
      <c r="D222" s="14"/>
      <c r="E222" s="10"/>
      <c r="F222" s="14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x14ac:dyDescent="0.2">
      <c r="A223" s="10"/>
      <c r="B223" s="10"/>
      <c r="C223" s="10"/>
      <c r="D223" s="14"/>
      <c r="E223" s="10"/>
      <c r="F223" s="14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x14ac:dyDescent="0.2">
      <c r="A224" s="10"/>
      <c r="B224" s="10"/>
      <c r="C224" s="10"/>
      <c r="D224" s="14"/>
      <c r="E224" s="10"/>
      <c r="F224" s="14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x14ac:dyDescent="0.2">
      <c r="A225" s="10"/>
      <c r="B225" s="10"/>
      <c r="C225" s="10"/>
      <c r="D225" s="14"/>
      <c r="E225" s="10"/>
      <c r="F225" s="14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x14ac:dyDescent="0.2">
      <c r="A226" s="10"/>
      <c r="B226" s="10"/>
      <c r="C226" s="10"/>
      <c r="D226" s="14"/>
      <c r="E226" s="10"/>
      <c r="F226" s="14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x14ac:dyDescent="0.2">
      <c r="A227" s="10"/>
      <c r="B227" s="10"/>
      <c r="C227" s="10"/>
      <c r="D227" s="14"/>
      <c r="E227" s="10"/>
      <c r="F227" s="14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x14ac:dyDescent="0.2">
      <c r="A228" s="10"/>
      <c r="B228" s="10"/>
      <c r="C228" s="10"/>
      <c r="D228" s="14"/>
      <c r="E228" s="10"/>
      <c r="F228" s="14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x14ac:dyDescent="0.2">
      <c r="A229" s="10"/>
      <c r="B229" s="10"/>
      <c r="C229" s="10"/>
      <c r="D229" s="14"/>
      <c r="E229" s="10"/>
      <c r="F229" s="14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x14ac:dyDescent="0.2">
      <c r="A230" s="10"/>
      <c r="B230" s="10"/>
      <c r="C230" s="10"/>
      <c r="D230" s="14"/>
      <c r="E230" s="10"/>
      <c r="F230" s="14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x14ac:dyDescent="0.2">
      <c r="A231" s="10"/>
      <c r="B231" s="10"/>
      <c r="C231" s="10"/>
      <c r="D231" s="14"/>
      <c r="E231" s="10"/>
      <c r="F231" s="14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x14ac:dyDescent="0.2">
      <c r="A232" s="10"/>
      <c r="B232" s="10"/>
      <c r="C232" s="10"/>
      <c r="D232" s="14"/>
      <c r="E232" s="10"/>
      <c r="F232" s="14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x14ac:dyDescent="0.2">
      <c r="A233" s="10"/>
      <c r="B233" s="10"/>
      <c r="C233" s="10"/>
      <c r="D233" s="14"/>
      <c r="E233" s="10"/>
      <c r="F233" s="14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x14ac:dyDescent="0.2">
      <c r="A234" s="10"/>
      <c r="B234" s="10"/>
      <c r="C234" s="10"/>
      <c r="D234" s="14"/>
      <c r="E234" s="10"/>
      <c r="F234" s="14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x14ac:dyDescent="0.2">
      <c r="A235" s="10"/>
      <c r="B235" s="10"/>
      <c r="C235" s="10"/>
      <c r="D235" s="14"/>
      <c r="E235" s="10"/>
      <c r="F235" s="14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x14ac:dyDescent="0.2">
      <c r="A236" s="10"/>
      <c r="B236" s="10"/>
      <c r="C236" s="10"/>
      <c r="D236" s="14"/>
      <c r="E236" s="10"/>
      <c r="F236" s="14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x14ac:dyDescent="0.2">
      <c r="A237" s="10"/>
      <c r="B237" s="10"/>
      <c r="C237" s="10"/>
      <c r="D237" s="14"/>
      <c r="E237" s="10"/>
      <c r="F237" s="14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x14ac:dyDescent="0.2">
      <c r="A238" s="10"/>
      <c r="B238" s="10"/>
      <c r="C238" s="10"/>
      <c r="D238" s="14"/>
      <c r="E238" s="10"/>
      <c r="F238" s="14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x14ac:dyDescent="0.2">
      <c r="A239" s="10"/>
      <c r="B239" s="10"/>
      <c r="C239" s="10"/>
      <c r="D239" s="14"/>
      <c r="E239" s="10"/>
      <c r="F239" s="14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x14ac:dyDescent="0.2">
      <c r="A240" s="10"/>
      <c r="B240" s="10"/>
      <c r="C240" s="10"/>
      <c r="D240" s="14"/>
      <c r="E240" s="10"/>
      <c r="F240" s="14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x14ac:dyDescent="0.2">
      <c r="A241" s="10"/>
      <c r="B241" s="10"/>
      <c r="C241" s="10"/>
      <c r="D241" s="14"/>
      <c r="E241" s="10"/>
      <c r="F241" s="14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x14ac:dyDescent="0.2">
      <c r="A242" s="10"/>
      <c r="B242" s="10"/>
      <c r="C242" s="10"/>
      <c r="D242" s="14"/>
      <c r="E242" s="10"/>
      <c r="F242" s="14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x14ac:dyDescent="0.2">
      <c r="A243" s="10"/>
      <c r="B243" s="10"/>
      <c r="C243" s="10"/>
      <c r="D243" s="14"/>
      <c r="E243" s="10"/>
      <c r="F243" s="14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x14ac:dyDescent="0.2">
      <c r="A244" s="10"/>
      <c r="B244" s="10"/>
      <c r="C244" s="10"/>
      <c r="D244" s="14"/>
      <c r="E244" s="10"/>
      <c r="F244" s="14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x14ac:dyDescent="0.2">
      <c r="A245" s="10"/>
      <c r="B245" s="10"/>
      <c r="C245" s="10"/>
      <c r="D245" s="14"/>
      <c r="E245" s="10"/>
      <c r="F245" s="14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x14ac:dyDescent="0.2">
      <c r="A246" s="10"/>
      <c r="B246" s="10"/>
      <c r="C246" s="10"/>
      <c r="D246" s="14"/>
      <c r="E246" s="10"/>
      <c r="F246" s="14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x14ac:dyDescent="0.2">
      <c r="A247" s="10"/>
      <c r="B247" s="10"/>
      <c r="C247" s="10"/>
      <c r="D247" s="14"/>
      <c r="E247" s="10"/>
      <c r="F247" s="14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x14ac:dyDescent="0.2">
      <c r="A248" s="10"/>
      <c r="B248" s="10"/>
      <c r="C248" s="10"/>
      <c r="D248" s="14"/>
      <c r="E248" s="10"/>
      <c r="F248" s="14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x14ac:dyDescent="0.2">
      <c r="A249" s="10"/>
      <c r="B249" s="10"/>
      <c r="C249" s="10"/>
      <c r="D249" s="14"/>
      <c r="E249" s="10"/>
      <c r="F249" s="14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x14ac:dyDescent="0.2">
      <c r="A250" s="10"/>
      <c r="B250" s="10"/>
      <c r="C250" s="10"/>
      <c r="D250" s="14"/>
      <c r="E250" s="10"/>
      <c r="F250" s="14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x14ac:dyDescent="0.2">
      <c r="A251" s="10"/>
      <c r="B251" s="10"/>
      <c r="C251" s="10"/>
      <c r="D251" s="14"/>
      <c r="E251" s="10"/>
      <c r="F251" s="14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x14ac:dyDescent="0.2">
      <c r="A252" s="10"/>
      <c r="B252" s="10"/>
      <c r="C252" s="10"/>
      <c r="D252" s="14"/>
      <c r="E252" s="10"/>
      <c r="F252" s="14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x14ac:dyDescent="0.2">
      <c r="A253" s="10"/>
      <c r="B253" s="10"/>
      <c r="C253" s="10"/>
      <c r="D253" s="14"/>
      <c r="E253" s="10"/>
      <c r="F253" s="14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x14ac:dyDescent="0.2">
      <c r="A254" s="10"/>
      <c r="B254" s="10"/>
      <c r="C254" s="10"/>
      <c r="D254" s="14"/>
      <c r="E254" s="10"/>
      <c r="F254" s="14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x14ac:dyDescent="0.2">
      <c r="A255" s="10"/>
      <c r="B255" s="10"/>
      <c r="C255" s="10"/>
      <c r="D255" s="14"/>
      <c r="E255" s="10"/>
      <c r="F255" s="14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x14ac:dyDescent="0.2">
      <c r="A256" s="10"/>
      <c r="B256" s="10"/>
      <c r="C256" s="10"/>
      <c r="D256" s="14"/>
      <c r="E256" s="10"/>
      <c r="F256" s="14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x14ac:dyDescent="0.2">
      <c r="A257" s="10"/>
      <c r="B257" s="10"/>
      <c r="C257" s="10"/>
      <c r="D257" s="14"/>
      <c r="E257" s="10"/>
      <c r="F257" s="14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x14ac:dyDescent="0.2">
      <c r="A258" s="10"/>
      <c r="B258" s="10"/>
      <c r="C258" s="10"/>
      <c r="D258" s="14"/>
      <c r="E258" s="10"/>
      <c r="F258" s="14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x14ac:dyDescent="0.2">
      <c r="A259" s="10"/>
      <c r="B259" s="10"/>
      <c r="C259" s="10"/>
      <c r="D259" s="14"/>
      <c r="E259" s="10"/>
      <c r="F259" s="14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x14ac:dyDescent="0.2">
      <c r="A260" s="10"/>
      <c r="B260" s="10"/>
      <c r="C260" s="10"/>
      <c r="D260" s="14"/>
      <c r="E260" s="10"/>
      <c r="F260" s="14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x14ac:dyDescent="0.2">
      <c r="A261" s="10"/>
      <c r="B261" s="10"/>
      <c r="C261" s="10"/>
      <c r="D261" s="14"/>
      <c r="E261" s="10"/>
      <c r="F261" s="14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x14ac:dyDescent="0.2">
      <c r="A262" s="10"/>
      <c r="B262" s="10"/>
      <c r="C262" s="10"/>
      <c r="D262" s="14"/>
      <c r="E262" s="10"/>
      <c r="F262" s="14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x14ac:dyDescent="0.2">
      <c r="A263" s="10"/>
      <c r="B263" s="10"/>
      <c r="C263" s="10"/>
      <c r="D263" s="14"/>
      <c r="E263" s="10"/>
      <c r="F263" s="14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x14ac:dyDescent="0.2">
      <c r="A264" s="10"/>
      <c r="B264" s="10"/>
      <c r="C264" s="10"/>
      <c r="D264" s="14"/>
      <c r="E264" s="10"/>
      <c r="F264" s="14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x14ac:dyDescent="0.2">
      <c r="A265" s="10"/>
      <c r="B265" s="10"/>
      <c r="C265" s="10"/>
      <c r="D265" s="14"/>
      <c r="E265" s="10"/>
      <c r="F265" s="14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x14ac:dyDescent="0.2">
      <c r="A266" s="10"/>
      <c r="B266" s="10"/>
      <c r="C266" s="10"/>
      <c r="D266" s="14"/>
      <c r="E266" s="10"/>
      <c r="F266" s="14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x14ac:dyDescent="0.2">
      <c r="A267" s="10"/>
      <c r="B267" s="10"/>
      <c r="C267" s="10"/>
      <c r="D267" s="14"/>
      <c r="E267" s="10"/>
      <c r="F267" s="14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x14ac:dyDescent="0.2">
      <c r="A268" s="10"/>
      <c r="B268" s="10"/>
      <c r="C268" s="10"/>
      <c r="D268" s="14"/>
      <c r="E268" s="10"/>
      <c r="F268" s="14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x14ac:dyDescent="0.2">
      <c r="A269" s="10"/>
      <c r="B269" s="10"/>
      <c r="C269" s="10"/>
      <c r="D269" s="14"/>
      <c r="E269" s="10"/>
      <c r="F269" s="14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x14ac:dyDescent="0.2">
      <c r="A270" s="10"/>
      <c r="B270" s="10"/>
      <c r="C270" s="10"/>
      <c r="D270" s="14"/>
      <c r="E270" s="10"/>
      <c r="F270" s="14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x14ac:dyDescent="0.2">
      <c r="A271" s="10"/>
      <c r="B271" s="10"/>
      <c r="C271" s="10"/>
      <c r="D271" s="14"/>
      <c r="E271" s="10"/>
      <c r="F271" s="14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x14ac:dyDescent="0.2">
      <c r="A272" s="10"/>
      <c r="B272" s="10"/>
      <c r="C272" s="10"/>
      <c r="D272" s="14"/>
      <c r="E272" s="10"/>
      <c r="F272" s="14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x14ac:dyDescent="0.2">
      <c r="A273" s="10"/>
      <c r="B273" s="10"/>
      <c r="C273" s="10"/>
      <c r="D273" s="14"/>
      <c r="E273" s="10"/>
      <c r="F273" s="14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x14ac:dyDescent="0.2">
      <c r="A274" s="10"/>
      <c r="B274" s="10"/>
      <c r="C274" s="10"/>
      <c r="D274" s="14"/>
      <c r="E274" s="10"/>
      <c r="F274" s="14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x14ac:dyDescent="0.2">
      <c r="A275" s="10"/>
      <c r="B275" s="10"/>
      <c r="C275" s="10"/>
      <c r="D275" s="14"/>
      <c r="E275" s="10"/>
      <c r="F275" s="14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x14ac:dyDescent="0.2">
      <c r="A276" s="10"/>
      <c r="B276" s="10"/>
      <c r="C276" s="10"/>
      <c r="D276" s="14"/>
      <c r="E276" s="10"/>
      <c r="F276" s="14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x14ac:dyDescent="0.2">
      <c r="A277" s="10"/>
      <c r="B277" s="10"/>
      <c r="C277" s="10"/>
      <c r="D277" s="14"/>
      <c r="E277" s="10"/>
      <c r="F277" s="14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x14ac:dyDescent="0.2">
      <c r="A278" s="10"/>
      <c r="B278" s="10"/>
      <c r="C278" s="10"/>
      <c r="D278" s="14"/>
      <c r="E278" s="10"/>
      <c r="F278" s="14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x14ac:dyDescent="0.2">
      <c r="A279" s="10"/>
      <c r="B279" s="10"/>
      <c r="C279" s="10"/>
      <c r="D279" s="14"/>
      <c r="E279" s="10"/>
      <c r="F279" s="14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x14ac:dyDescent="0.2">
      <c r="A280" s="10"/>
      <c r="B280" s="10"/>
      <c r="C280" s="10"/>
      <c r="D280" s="14"/>
      <c r="E280" s="10"/>
      <c r="F280" s="14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x14ac:dyDescent="0.2">
      <c r="A281" s="10"/>
      <c r="B281" s="10"/>
      <c r="C281" s="10"/>
      <c r="D281" s="14"/>
      <c r="E281" s="10"/>
      <c r="F281" s="14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x14ac:dyDescent="0.2">
      <c r="A282" s="10"/>
      <c r="B282" s="10"/>
      <c r="C282" s="10"/>
      <c r="D282" s="14"/>
      <c r="E282" s="10"/>
      <c r="F282" s="14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x14ac:dyDescent="0.2">
      <c r="A283" s="10"/>
      <c r="B283" s="10"/>
      <c r="C283" s="10"/>
      <c r="D283" s="14"/>
      <c r="E283" s="10"/>
      <c r="F283" s="14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x14ac:dyDescent="0.2">
      <c r="A284" s="10"/>
      <c r="B284" s="10"/>
      <c r="C284" s="10"/>
      <c r="D284" s="14"/>
      <c r="E284" s="10"/>
      <c r="F284" s="14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x14ac:dyDescent="0.2">
      <c r="A285" s="10"/>
      <c r="B285" s="10"/>
      <c r="C285" s="10"/>
      <c r="D285" s="14"/>
      <c r="E285" s="10"/>
      <c r="F285" s="14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x14ac:dyDescent="0.2">
      <c r="A286" s="10"/>
      <c r="B286" s="10"/>
      <c r="C286" s="10"/>
      <c r="D286" s="14"/>
      <c r="E286" s="10"/>
      <c r="F286" s="14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x14ac:dyDescent="0.2">
      <c r="A287" s="10"/>
      <c r="B287" s="10"/>
      <c r="C287" s="10"/>
      <c r="D287" s="14"/>
      <c r="E287" s="10"/>
      <c r="F287" s="14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x14ac:dyDescent="0.2">
      <c r="A288" s="10"/>
      <c r="B288" s="10"/>
      <c r="C288" s="10"/>
      <c r="D288" s="14"/>
      <c r="E288" s="10"/>
      <c r="F288" s="14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x14ac:dyDescent="0.2">
      <c r="A289" s="10"/>
      <c r="B289" s="10"/>
      <c r="C289" s="10"/>
      <c r="D289" s="14"/>
      <c r="E289" s="10"/>
      <c r="F289" s="14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x14ac:dyDescent="0.2">
      <c r="A290" s="10"/>
      <c r="B290" s="10"/>
      <c r="C290" s="10"/>
      <c r="D290" s="14"/>
      <c r="E290" s="10"/>
      <c r="F290" s="14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x14ac:dyDescent="0.2">
      <c r="A291" s="10"/>
      <c r="B291" s="10"/>
      <c r="C291" s="10"/>
      <c r="D291" s="14"/>
      <c r="E291" s="10"/>
      <c r="F291" s="14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x14ac:dyDescent="0.2">
      <c r="A292" s="10"/>
      <c r="B292" s="10"/>
      <c r="C292" s="10"/>
      <c r="D292" s="14"/>
      <c r="E292" s="10"/>
      <c r="F292" s="14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x14ac:dyDescent="0.2">
      <c r="A293" s="10"/>
      <c r="B293" s="10"/>
      <c r="C293" s="10"/>
      <c r="D293" s="14"/>
      <c r="E293" s="10"/>
      <c r="F293" s="14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x14ac:dyDescent="0.2">
      <c r="A294" s="10"/>
      <c r="B294" s="10"/>
      <c r="C294" s="10"/>
      <c r="D294" s="14"/>
      <c r="E294" s="10"/>
      <c r="F294" s="14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x14ac:dyDescent="0.2">
      <c r="A295" s="10"/>
      <c r="B295" s="10"/>
      <c r="C295" s="10"/>
      <c r="D295" s="14"/>
      <c r="E295" s="10"/>
      <c r="F295" s="14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x14ac:dyDescent="0.2">
      <c r="A296" s="10"/>
      <c r="B296" s="10"/>
      <c r="C296" s="10"/>
      <c r="D296" s="14"/>
      <c r="E296" s="10"/>
      <c r="F296" s="14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x14ac:dyDescent="0.2">
      <c r="A297" s="10"/>
      <c r="B297" s="10"/>
      <c r="C297" s="10"/>
      <c r="D297" s="14"/>
      <c r="E297" s="10"/>
      <c r="F297" s="14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x14ac:dyDescent="0.2">
      <c r="A298" s="10"/>
      <c r="B298" s="10"/>
      <c r="C298" s="10"/>
      <c r="D298" s="14"/>
      <c r="E298" s="10"/>
      <c r="F298" s="14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x14ac:dyDescent="0.2">
      <c r="A299" s="10"/>
      <c r="B299" s="10"/>
      <c r="C299" s="10"/>
      <c r="D299" s="14"/>
      <c r="E299" s="10"/>
      <c r="F299" s="14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x14ac:dyDescent="0.2">
      <c r="A300" s="10"/>
      <c r="B300" s="10"/>
      <c r="C300" s="10"/>
      <c r="D300" s="14"/>
      <c r="E300" s="10"/>
      <c r="F300" s="14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x14ac:dyDescent="0.2">
      <c r="A301" s="10"/>
      <c r="B301" s="10"/>
      <c r="C301" s="10"/>
      <c r="D301" s="14"/>
      <c r="E301" s="10"/>
      <c r="F301" s="14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x14ac:dyDescent="0.2">
      <c r="A302" s="10"/>
      <c r="B302" s="10"/>
      <c r="C302" s="10"/>
      <c r="D302" s="14"/>
      <c r="E302" s="10"/>
      <c r="F302" s="14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x14ac:dyDescent="0.2">
      <c r="A303" s="10"/>
      <c r="B303" s="10"/>
      <c r="C303" s="10"/>
      <c r="D303" s="14"/>
      <c r="E303" s="10"/>
      <c r="F303" s="14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x14ac:dyDescent="0.2">
      <c r="A304" s="10"/>
      <c r="B304" s="10"/>
      <c r="C304" s="10"/>
      <c r="D304" s="14"/>
      <c r="E304" s="10"/>
      <c r="F304" s="14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x14ac:dyDescent="0.2">
      <c r="A305" s="10"/>
      <c r="B305" s="10"/>
      <c r="C305" s="10"/>
      <c r="D305" s="14"/>
      <c r="E305" s="10"/>
      <c r="F305" s="14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x14ac:dyDescent="0.2">
      <c r="A306" s="10"/>
      <c r="B306" s="10"/>
      <c r="C306" s="10"/>
      <c r="D306" s="14"/>
      <c r="E306" s="10"/>
      <c r="F306" s="14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x14ac:dyDescent="0.2">
      <c r="A307" s="10"/>
      <c r="B307" s="10"/>
      <c r="C307" s="10"/>
      <c r="D307" s="14"/>
      <c r="E307" s="10"/>
      <c r="F307" s="14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x14ac:dyDescent="0.2">
      <c r="A308" s="10"/>
      <c r="B308" s="10"/>
      <c r="C308" s="10"/>
      <c r="D308" s="14"/>
      <c r="E308" s="10"/>
      <c r="F308" s="14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x14ac:dyDescent="0.2">
      <c r="A309" s="10"/>
      <c r="B309" s="10"/>
      <c r="C309" s="10"/>
      <c r="D309" s="14"/>
      <c r="E309" s="10"/>
      <c r="F309" s="14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x14ac:dyDescent="0.2">
      <c r="A310" s="10"/>
      <c r="B310" s="10"/>
      <c r="C310" s="10"/>
      <c r="D310" s="14"/>
      <c r="E310" s="10"/>
      <c r="F310" s="14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x14ac:dyDescent="0.2">
      <c r="A311" s="10"/>
      <c r="B311" s="10"/>
      <c r="C311" s="10"/>
      <c r="D311" s="14"/>
      <c r="E311" s="10"/>
      <c r="F311" s="14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x14ac:dyDescent="0.2">
      <c r="A312" s="10"/>
      <c r="B312" s="10"/>
      <c r="C312" s="10"/>
      <c r="D312" s="14"/>
      <c r="E312" s="10"/>
      <c r="F312" s="14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x14ac:dyDescent="0.2">
      <c r="A313" s="10"/>
      <c r="B313" s="10"/>
      <c r="C313" s="10"/>
      <c r="D313" s="14"/>
      <c r="E313" s="10"/>
      <c r="F313" s="14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x14ac:dyDescent="0.2">
      <c r="A314" s="10"/>
      <c r="B314" s="10"/>
      <c r="C314" s="10"/>
      <c r="D314" s="14"/>
      <c r="E314" s="10"/>
      <c r="F314" s="14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x14ac:dyDescent="0.2">
      <c r="A315" s="10"/>
      <c r="B315" s="10"/>
      <c r="C315" s="10"/>
      <c r="D315" s="14"/>
      <c r="E315" s="10"/>
      <c r="F315" s="14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x14ac:dyDescent="0.2">
      <c r="A316" s="10"/>
      <c r="B316" s="10"/>
      <c r="C316" s="10"/>
      <c r="D316" s="14"/>
      <c r="E316" s="10"/>
      <c r="F316" s="14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x14ac:dyDescent="0.2">
      <c r="A317" s="10"/>
      <c r="B317" s="10"/>
      <c r="C317" s="10"/>
      <c r="D317" s="14"/>
      <c r="E317" s="10"/>
      <c r="F317" s="14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x14ac:dyDescent="0.2">
      <c r="A318" s="10"/>
      <c r="B318" s="10"/>
      <c r="C318" s="10"/>
      <c r="D318" s="14"/>
      <c r="E318" s="10"/>
      <c r="F318" s="14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x14ac:dyDescent="0.2">
      <c r="A319" s="10"/>
      <c r="B319" s="10"/>
      <c r="C319" s="10"/>
      <c r="D319" s="14"/>
      <c r="E319" s="10"/>
      <c r="F319" s="14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x14ac:dyDescent="0.2">
      <c r="A320" s="10"/>
      <c r="B320" s="10"/>
      <c r="C320" s="10"/>
      <c r="D320" s="14"/>
      <c r="E320" s="10"/>
      <c r="F320" s="14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x14ac:dyDescent="0.2">
      <c r="A321" s="10"/>
      <c r="B321" s="10"/>
      <c r="C321" s="10"/>
      <c r="D321" s="14"/>
      <c r="E321" s="10"/>
      <c r="F321" s="14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x14ac:dyDescent="0.2">
      <c r="A322" s="10"/>
      <c r="B322" s="10"/>
      <c r="C322" s="10"/>
      <c r="D322" s="14"/>
      <c r="E322" s="10"/>
      <c r="F322" s="14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x14ac:dyDescent="0.2">
      <c r="A323" s="10"/>
      <c r="B323" s="10"/>
      <c r="C323" s="10"/>
      <c r="D323" s="14"/>
      <c r="E323" s="10"/>
      <c r="F323" s="14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x14ac:dyDescent="0.2">
      <c r="A324" s="10"/>
      <c r="B324" s="10"/>
      <c r="C324" s="10"/>
      <c r="D324" s="14"/>
      <c r="E324" s="10"/>
      <c r="F324" s="14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x14ac:dyDescent="0.2">
      <c r="A325" s="10"/>
      <c r="B325" s="10"/>
      <c r="C325" s="10"/>
      <c r="D325" s="14"/>
      <c r="E325" s="10"/>
      <c r="F325" s="14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x14ac:dyDescent="0.2">
      <c r="A326" s="10"/>
      <c r="B326" s="10"/>
      <c r="C326" s="10"/>
      <c r="D326" s="14"/>
      <c r="E326" s="10"/>
      <c r="F326" s="14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x14ac:dyDescent="0.2">
      <c r="A327" s="10"/>
      <c r="B327" s="10"/>
      <c r="C327" s="10"/>
      <c r="D327" s="14"/>
      <c r="E327" s="10"/>
      <c r="F327" s="14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x14ac:dyDescent="0.2">
      <c r="A328" s="10"/>
      <c r="B328" s="10"/>
      <c r="C328" s="10"/>
      <c r="D328" s="14"/>
      <c r="E328" s="10"/>
      <c r="F328" s="14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x14ac:dyDescent="0.2">
      <c r="A329" s="10"/>
      <c r="B329" s="10"/>
      <c r="C329" s="10"/>
      <c r="D329" s="14"/>
      <c r="E329" s="10"/>
      <c r="F329" s="14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x14ac:dyDescent="0.2">
      <c r="A330" s="10"/>
      <c r="B330" s="10"/>
      <c r="C330" s="10"/>
      <c r="D330" s="14"/>
      <c r="E330" s="10"/>
      <c r="F330" s="14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x14ac:dyDescent="0.2">
      <c r="A331" s="10"/>
      <c r="B331" s="10"/>
      <c r="C331" s="10"/>
      <c r="D331" s="14"/>
      <c r="E331" s="10"/>
      <c r="F331" s="14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x14ac:dyDescent="0.2">
      <c r="A332" s="10"/>
      <c r="B332" s="10"/>
      <c r="C332" s="10"/>
      <c r="D332" s="14"/>
      <c r="E332" s="10"/>
      <c r="F332" s="14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x14ac:dyDescent="0.2">
      <c r="A333" s="10"/>
      <c r="B333" s="10"/>
      <c r="C333" s="10"/>
      <c r="D333" s="14"/>
      <c r="E333" s="10"/>
      <c r="F333" s="14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x14ac:dyDescent="0.2">
      <c r="A334" s="10"/>
      <c r="B334" s="10"/>
      <c r="C334" s="10"/>
      <c r="D334" s="14"/>
      <c r="E334" s="10"/>
      <c r="F334" s="14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x14ac:dyDescent="0.2">
      <c r="A335" s="10"/>
      <c r="B335" s="10"/>
      <c r="C335" s="10"/>
      <c r="D335" s="14"/>
      <c r="E335" s="10"/>
      <c r="F335" s="14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x14ac:dyDescent="0.2">
      <c r="A336" s="10"/>
      <c r="B336" s="10"/>
      <c r="C336" s="10"/>
      <c r="D336" s="14"/>
      <c r="E336" s="10"/>
      <c r="F336" s="14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x14ac:dyDescent="0.2">
      <c r="A337" s="10"/>
      <c r="B337" s="10"/>
      <c r="C337" s="10"/>
      <c r="D337" s="14"/>
      <c r="E337" s="10"/>
      <c r="F337" s="14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x14ac:dyDescent="0.2">
      <c r="A338" s="10"/>
      <c r="B338" s="10"/>
      <c r="C338" s="10"/>
      <c r="D338" s="14"/>
      <c r="E338" s="10"/>
      <c r="F338" s="14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x14ac:dyDescent="0.2">
      <c r="A339" s="10"/>
      <c r="B339" s="10"/>
      <c r="C339" s="10"/>
      <c r="D339" s="14"/>
      <c r="E339" s="10"/>
      <c r="F339" s="14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x14ac:dyDescent="0.2">
      <c r="A340" s="10"/>
      <c r="B340" s="10"/>
      <c r="C340" s="10"/>
      <c r="D340" s="14"/>
      <c r="E340" s="10"/>
      <c r="F340" s="14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x14ac:dyDescent="0.2">
      <c r="A341" s="10"/>
      <c r="B341" s="10"/>
      <c r="C341" s="10"/>
      <c r="D341" s="14"/>
      <c r="E341" s="10"/>
      <c r="F341" s="14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x14ac:dyDescent="0.2">
      <c r="A342" s="10"/>
      <c r="B342" s="10"/>
      <c r="C342" s="10"/>
      <c r="D342" s="14"/>
      <c r="E342" s="10"/>
      <c r="F342" s="14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x14ac:dyDescent="0.2">
      <c r="A343" s="10"/>
      <c r="B343" s="10"/>
      <c r="C343" s="10"/>
      <c r="D343" s="14"/>
      <c r="E343" s="10"/>
      <c r="F343" s="14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x14ac:dyDescent="0.2">
      <c r="A344" s="10"/>
      <c r="B344" s="10"/>
      <c r="C344" s="10"/>
      <c r="D344" s="14"/>
      <c r="E344" s="10"/>
      <c r="F344" s="14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x14ac:dyDescent="0.2">
      <c r="A345" s="10"/>
      <c r="B345" s="10"/>
      <c r="C345" s="10"/>
      <c r="D345" s="14"/>
      <c r="E345" s="10"/>
      <c r="F345" s="14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x14ac:dyDescent="0.2">
      <c r="A346" s="10"/>
      <c r="B346" s="10"/>
      <c r="C346" s="10"/>
      <c r="D346" s="14"/>
      <c r="E346" s="10"/>
      <c r="F346" s="14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x14ac:dyDescent="0.2">
      <c r="A347" s="10"/>
      <c r="B347" s="10"/>
      <c r="C347" s="10"/>
      <c r="D347" s="14"/>
      <c r="E347" s="10"/>
      <c r="F347" s="14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x14ac:dyDescent="0.2">
      <c r="A348" s="10"/>
      <c r="B348" s="10"/>
      <c r="C348" s="10"/>
      <c r="D348" s="14"/>
      <c r="E348" s="10"/>
      <c r="F348" s="14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x14ac:dyDescent="0.2">
      <c r="A349" s="10"/>
      <c r="B349" s="10"/>
      <c r="C349" s="10"/>
      <c r="D349" s="14"/>
      <c r="E349" s="10"/>
      <c r="F349" s="14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x14ac:dyDescent="0.2">
      <c r="A350" s="10"/>
      <c r="B350" s="10"/>
      <c r="C350" s="10"/>
      <c r="D350" s="14"/>
      <c r="E350" s="10"/>
      <c r="F350" s="14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x14ac:dyDescent="0.2">
      <c r="A351" s="10"/>
      <c r="B351" s="10"/>
      <c r="C351" s="10"/>
      <c r="D351" s="14"/>
      <c r="E351" s="10"/>
      <c r="F351" s="14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x14ac:dyDescent="0.2">
      <c r="A352" s="10"/>
      <c r="B352" s="10"/>
      <c r="C352" s="10"/>
      <c r="D352" s="14"/>
      <c r="E352" s="10"/>
      <c r="F352" s="14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x14ac:dyDescent="0.2">
      <c r="A353" s="10"/>
      <c r="B353" s="10"/>
      <c r="C353" s="10"/>
      <c r="D353" s="14"/>
      <c r="E353" s="10"/>
      <c r="F353" s="14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x14ac:dyDescent="0.2">
      <c r="A354" s="10"/>
      <c r="B354" s="10"/>
      <c r="C354" s="10"/>
      <c r="D354" s="14"/>
      <c r="E354" s="10"/>
      <c r="F354" s="14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x14ac:dyDescent="0.2">
      <c r="A355" s="10"/>
      <c r="B355" s="10"/>
      <c r="C355" s="10"/>
      <c r="D355" s="14"/>
      <c r="E355" s="10"/>
      <c r="F355" s="14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x14ac:dyDescent="0.2">
      <c r="A356" s="10"/>
      <c r="B356" s="10"/>
      <c r="C356" s="10"/>
      <c r="D356" s="14"/>
      <c r="E356" s="10"/>
      <c r="F356" s="14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x14ac:dyDescent="0.2">
      <c r="A357" s="10"/>
      <c r="B357" s="10"/>
      <c r="C357" s="10"/>
      <c r="D357" s="14"/>
      <c r="E357" s="10"/>
      <c r="F357" s="14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x14ac:dyDescent="0.2">
      <c r="A358" s="10"/>
      <c r="B358" s="10"/>
      <c r="C358" s="10"/>
      <c r="D358" s="14"/>
      <c r="E358" s="10"/>
      <c r="F358" s="14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x14ac:dyDescent="0.2">
      <c r="A359" s="10"/>
      <c r="B359" s="10"/>
      <c r="C359" s="10"/>
      <c r="D359" s="14"/>
      <c r="E359" s="10"/>
      <c r="F359" s="14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x14ac:dyDescent="0.2">
      <c r="A360" s="10"/>
      <c r="B360" s="10"/>
      <c r="C360" s="10"/>
      <c r="D360" s="14"/>
      <c r="E360" s="10"/>
      <c r="F360" s="14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x14ac:dyDescent="0.2">
      <c r="A361" s="10"/>
      <c r="B361" s="10"/>
      <c r="C361" s="10"/>
      <c r="D361" s="14"/>
      <c r="E361" s="10"/>
      <c r="F361" s="14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x14ac:dyDescent="0.2">
      <c r="A362" s="10"/>
      <c r="B362" s="10"/>
      <c r="C362" s="10"/>
      <c r="D362" s="14"/>
      <c r="E362" s="10"/>
      <c r="F362" s="14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x14ac:dyDescent="0.2">
      <c r="A363" s="10"/>
      <c r="B363" s="10"/>
      <c r="C363" s="10"/>
      <c r="D363" s="14"/>
      <c r="E363" s="10"/>
      <c r="F363" s="14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x14ac:dyDescent="0.2">
      <c r="A364" s="10"/>
      <c r="B364" s="10"/>
      <c r="C364" s="10"/>
      <c r="D364" s="14"/>
      <c r="E364" s="10"/>
      <c r="F364" s="14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x14ac:dyDescent="0.2">
      <c r="A365" s="10"/>
      <c r="B365" s="10"/>
      <c r="C365" s="10"/>
      <c r="D365" s="14"/>
      <c r="E365" s="10"/>
      <c r="F365" s="14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x14ac:dyDescent="0.2">
      <c r="A366" s="10"/>
      <c r="B366" s="10"/>
      <c r="C366" s="10"/>
      <c r="D366" s="14"/>
      <c r="E366" s="10"/>
      <c r="F366" s="14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x14ac:dyDescent="0.2">
      <c r="A367" s="10"/>
      <c r="B367" s="10"/>
      <c r="C367" s="10"/>
      <c r="D367" s="14"/>
      <c r="E367" s="10"/>
      <c r="F367" s="14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x14ac:dyDescent="0.2">
      <c r="A368" s="10"/>
      <c r="B368" s="10"/>
      <c r="C368" s="10"/>
      <c r="D368" s="14"/>
      <c r="E368" s="10"/>
      <c r="F368" s="14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x14ac:dyDescent="0.2">
      <c r="A369" s="10"/>
      <c r="B369" s="10"/>
      <c r="C369" s="10"/>
      <c r="D369" s="14"/>
      <c r="E369" s="10"/>
      <c r="F369" s="14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x14ac:dyDescent="0.2">
      <c r="A370" s="10"/>
      <c r="B370" s="10"/>
      <c r="C370" s="10"/>
      <c r="D370" s="14"/>
      <c r="E370" s="10"/>
      <c r="F370" s="14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x14ac:dyDescent="0.2">
      <c r="A371" s="10"/>
      <c r="B371" s="10"/>
      <c r="C371" s="10"/>
      <c r="D371" s="14"/>
      <c r="E371" s="10"/>
      <c r="F371" s="14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x14ac:dyDescent="0.2">
      <c r="A372" s="10"/>
      <c r="B372" s="10"/>
      <c r="C372" s="10"/>
      <c r="D372" s="14"/>
      <c r="E372" s="10"/>
      <c r="F372" s="14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x14ac:dyDescent="0.2">
      <c r="A373" s="10"/>
      <c r="B373" s="10"/>
      <c r="C373" s="10"/>
      <c r="D373" s="14"/>
      <c r="E373" s="10"/>
      <c r="F373" s="14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x14ac:dyDescent="0.2">
      <c r="A374" s="10"/>
      <c r="B374" s="10"/>
      <c r="C374" s="10"/>
      <c r="D374" s="14"/>
      <c r="E374" s="10"/>
      <c r="F374" s="14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x14ac:dyDescent="0.2">
      <c r="A375" s="10"/>
      <c r="B375" s="10"/>
      <c r="C375" s="10"/>
      <c r="D375" s="14"/>
      <c r="E375" s="10"/>
      <c r="F375" s="14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x14ac:dyDescent="0.2">
      <c r="A376" s="10"/>
      <c r="B376" s="10"/>
      <c r="C376" s="10"/>
      <c r="D376" s="14"/>
      <c r="E376" s="10"/>
      <c r="F376" s="14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x14ac:dyDescent="0.2">
      <c r="A377" s="10"/>
      <c r="B377" s="10"/>
      <c r="C377" s="10"/>
      <c r="D377" s="14"/>
      <c r="E377" s="10"/>
      <c r="F377" s="14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x14ac:dyDescent="0.2">
      <c r="A378" s="10"/>
      <c r="B378" s="10"/>
      <c r="C378" s="10"/>
      <c r="D378" s="14"/>
      <c r="E378" s="10"/>
      <c r="F378" s="14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x14ac:dyDescent="0.2">
      <c r="A379" s="10"/>
      <c r="B379" s="10"/>
      <c r="C379" s="10"/>
      <c r="D379" s="14"/>
      <c r="E379" s="10"/>
      <c r="F379" s="14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x14ac:dyDescent="0.2">
      <c r="A380" s="10"/>
      <c r="B380" s="10"/>
      <c r="C380" s="10"/>
      <c r="D380" s="14"/>
      <c r="E380" s="10"/>
      <c r="F380" s="14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x14ac:dyDescent="0.2">
      <c r="A381" s="10"/>
      <c r="B381" s="10"/>
      <c r="C381" s="10"/>
      <c r="D381" s="14"/>
      <c r="E381" s="10"/>
      <c r="F381" s="14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x14ac:dyDescent="0.2">
      <c r="A382" s="10"/>
      <c r="B382" s="10"/>
      <c r="C382" s="10"/>
      <c r="D382" s="14"/>
      <c r="E382" s="10"/>
      <c r="F382" s="14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x14ac:dyDescent="0.2">
      <c r="A383" s="10"/>
      <c r="B383" s="10"/>
      <c r="C383" s="10"/>
      <c r="D383" s="14"/>
      <c r="E383" s="10"/>
      <c r="F383" s="14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x14ac:dyDescent="0.2">
      <c r="A384" s="10"/>
      <c r="B384" s="10"/>
      <c r="C384" s="10"/>
      <c r="D384" s="14"/>
      <c r="E384" s="10"/>
      <c r="F384" s="14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x14ac:dyDescent="0.2">
      <c r="A385" s="10"/>
      <c r="B385" s="10"/>
      <c r="C385" s="10"/>
      <c r="D385" s="14"/>
      <c r="E385" s="10"/>
      <c r="F385" s="14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x14ac:dyDescent="0.2">
      <c r="A386" s="10"/>
      <c r="B386" s="10"/>
      <c r="C386" s="10"/>
      <c r="D386" s="14"/>
      <c r="E386" s="10"/>
      <c r="F386" s="14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x14ac:dyDescent="0.2">
      <c r="A387" s="10"/>
      <c r="B387" s="10"/>
      <c r="C387" s="10"/>
      <c r="D387" s="14"/>
      <c r="E387" s="10"/>
      <c r="F387" s="14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x14ac:dyDescent="0.2">
      <c r="A388" s="10"/>
      <c r="B388" s="10"/>
      <c r="C388" s="10"/>
      <c r="D388" s="14"/>
      <c r="E388" s="10"/>
      <c r="F388" s="14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x14ac:dyDescent="0.2">
      <c r="A389" s="10"/>
      <c r="B389" s="10"/>
      <c r="C389" s="10"/>
      <c r="D389" s="14"/>
      <c r="E389" s="10"/>
      <c r="F389" s="14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x14ac:dyDescent="0.2">
      <c r="A390" s="10"/>
      <c r="B390" s="10"/>
      <c r="C390" s="10"/>
      <c r="D390" s="14"/>
      <c r="E390" s="10"/>
      <c r="F390" s="14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x14ac:dyDescent="0.2">
      <c r="A391" s="10"/>
      <c r="B391" s="10"/>
      <c r="C391" s="10"/>
      <c r="D391" s="14"/>
      <c r="E391" s="10"/>
      <c r="F391" s="14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x14ac:dyDescent="0.2">
      <c r="A392" s="10"/>
      <c r="B392" s="10"/>
      <c r="C392" s="10"/>
      <c r="D392" s="14"/>
      <c r="E392" s="10"/>
      <c r="F392" s="14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x14ac:dyDescent="0.2">
      <c r="A393" s="10"/>
      <c r="B393" s="10"/>
      <c r="C393" s="10"/>
      <c r="D393" s="14"/>
      <c r="E393" s="10"/>
      <c r="F393" s="14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x14ac:dyDescent="0.2">
      <c r="A394" s="10"/>
      <c r="B394" s="10"/>
      <c r="C394" s="10"/>
      <c r="D394" s="14"/>
      <c r="E394" s="10"/>
      <c r="F394" s="14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x14ac:dyDescent="0.2">
      <c r="A395" s="10"/>
      <c r="B395" s="10"/>
      <c r="C395" s="10"/>
      <c r="D395" s="14"/>
      <c r="E395" s="10"/>
      <c r="F395" s="14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x14ac:dyDescent="0.2">
      <c r="A396" s="10"/>
      <c r="B396" s="10"/>
      <c r="C396" s="10"/>
      <c r="D396" s="14"/>
      <c r="E396" s="10"/>
      <c r="F396" s="14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x14ac:dyDescent="0.2">
      <c r="A397" s="10"/>
      <c r="B397" s="10"/>
      <c r="C397" s="10"/>
      <c r="D397" s="14"/>
      <c r="E397" s="10"/>
      <c r="F397" s="14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x14ac:dyDescent="0.2">
      <c r="A398" s="10"/>
      <c r="B398" s="10"/>
      <c r="C398" s="10"/>
      <c r="D398" s="14"/>
      <c r="E398" s="10"/>
      <c r="F398" s="14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x14ac:dyDescent="0.2">
      <c r="A399" s="10"/>
      <c r="B399" s="10"/>
      <c r="C399" s="10"/>
      <c r="D399" s="14"/>
      <c r="E399" s="10"/>
      <c r="F399" s="14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x14ac:dyDescent="0.2">
      <c r="A400" s="10"/>
      <c r="B400" s="10"/>
      <c r="C400" s="10"/>
      <c r="D400" s="14"/>
      <c r="E400" s="10"/>
      <c r="F400" s="14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x14ac:dyDescent="0.2">
      <c r="A401" s="10"/>
      <c r="B401" s="10"/>
      <c r="C401" s="10"/>
      <c r="D401" s="14"/>
      <c r="E401" s="10"/>
      <c r="F401" s="14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x14ac:dyDescent="0.2">
      <c r="A402" s="10"/>
      <c r="B402" s="10"/>
      <c r="C402" s="10"/>
      <c r="D402" s="14"/>
      <c r="E402" s="10"/>
      <c r="F402" s="14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x14ac:dyDescent="0.2">
      <c r="A403" s="10"/>
      <c r="B403" s="10"/>
      <c r="C403" s="10"/>
      <c r="D403" s="14"/>
      <c r="E403" s="10"/>
      <c r="F403" s="14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x14ac:dyDescent="0.2">
      <c r="A404" s="10"/>
      <c r="B404" s="10"/>
      <c r="C404" s="10"/>
      <c r="D404" s="14"/>
      <c r="E404" s="10"/>
      <c r="F404" s="14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x14ac:dyDescent="0.2">
      <c r="A405" s="10"/>
      <c r="B405" s="10"/>
      <c r="C405" s="10"/>
      <c r="D405" s="14"/>
      <c r="E405" s="10"/>
      <c r="F405" s="14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x14ac:dyDescent="0.2">
      <c r="A406" s="10"/>
      <c r="B406" s="10"/>
      <c r="C406" s="10"/>
      <c r="D406" s="14"/>
      <c r="E406" s="10"/>
      <c r="F406" s="14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x14ac:dyDescent="0.2">
      <c r="A407" s="10"/>
      <c r="B407" s="10"/>
      <c r="C407" s="10"/>
      <c r="D407" s="14"/>
      <c r="E407" s="10"/>
      <c r="F407" s="14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x14ac:dyDescent="0.2">
      <c r="A408" s="10"/>
      <c r="B408" s="10"/>
      <c r="C408" s="10"/>
      <c r="D408" s="14"/>
      <c r="E408" s="10"/>
      <c r="F408" s="14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x14ac:dyDescent="0.2">
      <c r="A409" s="10"/>
      <c r="B409" s="10"/>
      <c r="C409" s="10"/>
      <c r="D409" s="14"/>
      <c r="E409" s="10"/>
      <c r="F409" s="14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x14ac:dyDescent="0.2">
      <c r="A410" s="10"/>
      <c r="B410" s="10"/>
      <c r="C410" s="10"/>
      <c r="D410" s="14"/>
      <c r="E410" s="10"/>
      <c r="F410" s="14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x14ac:dyDescent="0.2">
      <c r="A411" s="10"/>
      <c r="B411" s="10"/>
      <c r="C411" s="10"/>
      <c r="D411" s="14"/>
      <c r="E411" s="10"/>
      <c r="F411" s="14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x14ac:dyDescent="0.2">
      <c r="A412" s="10"/>
      <c r="B412" s="10"/>
      <c r="C412" s="10"/>
      <c r="D412" s="14"/>
      <c r="E412" s="10"/>
      <c r="F412" s="14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x14ac:dyDescent="0.2">
      <c r="A413" s="10"/>
      <c r="B413" s="10"/>
      <c r="C413" s="10"/>
      <c r="D413" s="14"/>
      <c r="E413" s="10"/>
      <c r="F413" s="14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x14ac:dyDescent="0.2">
      <c r="A414" s="10"/>
      <c r="B414" s="10"/>
      <c r="C414" s="10"/>
      <c r="D414" s="14"/>
      <c r="E414" s="10"/>
      <c r="F414" s="14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x14ac:dyDescent="0.2">
      <c r="A415" s="10"/>
      <c r="B415" s="10"/>
      <c r="C415" s="10"/>
      <c r="D415" s="14"/>
      <c r="E415" s="10"/>
      <c r="F415" s="14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x14ac:dyDescent="0.2">
      <c r="A416" s="10"/>
      <c r="B416" s="10"/>
      <c r="C416" s="10"/>
      <c r="D416" s="14"/>
      <c r="E416" s="10"/>
      <c r="F416" s="14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x14ac:dyDescent="0.2">
      <c r="A417" s="10"/>
      <c r="B417" s="10"/>
      <c r="C417" s="10"/>
      <c r="D417" s="14"/>
      <c r="E417" s="10"/>
      <c r="F417" s="14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x14ac:dyDescent="0.2">
      <c r="A418" s="10"/>
      <c r="B418" s="10"/>
      <c r="C418" s="10"/>
      <c r="D418" s="14"/>
      <c r="E418" s="10"/>
      <c r="F418" s="14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x14ac:dyDescent="0.2">
      <c r="A419" s="10"/>
      <c r="B419" s="10"/>
      <c r="C419" s="10"/>
      <c r="D419" s="14"/>
      <c r="E419" s="10"/>
      <c r="F419" s="14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x14ac:dyDescent="0.2">
      <c r="A420" s="10"/>
      <c r="B420" s="10"/>
      <c r="C420" s="10"/>
      <c r="D420" s="14"/>
      <c r="E420" s="10"/>
      <c r="F420" s="14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x14ac:dyDescent="0.2">
      <c r="A421" s="10"/>
      <c r="B421" s="10"/>
      <c r="C421" s="10"/>
      <c r="D421" s="14"/>
      <c r="E421" s="10"/>
      <c r="F421" s="14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x14ac:dyDescent="0.2">
      <c r="A422" s="10"/>
      <c r="B422" s="10"/>
      <c r="C422" s="10"/>
      <c r="D422" s="14"/>
      <c r="E422" s="10"/>
      <c r="F422" s="14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x14ac:dyDescent="0.2">
      <c r="A423" s="10"/>
      <c r="B423" s="10"/>
      <c r="C423" s="10"/>
      <c r="D423" s="14"/>
      <c r="E423" s="10"/>
      <c r="F423" s="14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x14ac:dyDescent="0.2">
      <c r="A424" s="10"/>
      <c r="B424" s="10"/>
      <c r="C424" s="10"/>
      <c r="D424" s="14"/>
      <c r="E424" s="10"/>
      <c r="F424" s="14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x14ac:dyDescent="0.2">
      <c r="A425" s="10"/>
      <c r="B425" s="10"/>
      <c r="C425" s="10"/>
      <c r="D425" s="14"/>
      <c r="E425" s="10"/>
      <c r="F425" s="14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x14ac:dyDescent="0.2">
      <c r="A426" s="10"/>
      <c r="B426" s="10"/>
      <c r="C426" s="10"/>
      <c r="D426" s="14"/>
      <c r="E426" s="10"/>
      <c r="F426" s="14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x14ac:dyDescent="0.2">
      <c r="A427" s="10"/>
      <c r="B427" s="10"/>
      <c r="C427" s="10"/>
      <c r="D427" s="14"/>
      <c r="E427" s="10"/>
      <c r="F427" s="14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x14ac:dyDescent="0.2">
      <c r="A428" s="10"/>
      <c r="B428" s="10"/>
      <c r="C428" s="10"/>
      <c r="D428" s="14"/>
      <c r="E428" s="10"/>
      <c r="F428" s="14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x14ac:dyDescent="0.2">
      <c r="A429" s="10"/>
      <c r="B429" s="10"/>
      <c r="C429" s="10"/>
      <c r="D429" s="14"/>
      <c r="E429" s="10"/>
      <c r="F429" s="14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x14ac:dyDescent="0.2">
      <c r="A430" s="10"/>
      <c r="B430" s="10"/>
      <c r="C430" s="10"/>
      <c r="D430" s="14"/>
      <c r="E430" s="10"/>
      <c r="F430" s="14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x14ac:dyDescent="0.2">
      <c r="A431" s="10"/>
      <c r="B431" s="10"/>
      <c r="C431" s="10"/>
      <c r="D431" s="14"/>
      <c r="E431" s="10"/>
      <c r="F431" s="14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x14ac:dyDescent="0.2">
      <c r="A432" s="10"/>
      <c r="B432" s="10"/>
      <c r="C432" s="10"/>
      <c r="D432" s="14"/>
      <c r="E432" s="10"/>
      <c r="F432" s="14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x14ac:dyDescent="0.2">
      <c r="A433" s="10"/>
      <c r="B433" s="10"/>
      <c r="C433" s="10"/>
      <c r="D433" s="14"/>
      <c r="E433" s="10"/>
      <c r="F433" s="14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x14ac:dyDescent="0.2">
      <c r="A434" s="10"/>
      <c r="B434" s="10"/>
      <c r="C434" s="10"/>
      <c r="D434" s="14"/>
      <c r="E434" s="10"/>
      <c r="F434" s="14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x14ac:dyDescent="0.2">
      <c r="A435" s="10"/>
      <c r="B435" s="10"/>
      <c r="C435" s="10"/>
      <c r="D435" s="14"/>
      <c r="E435" s="10"/>
      <c r="F435" s="14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x14ac:dyDescent="0.2">
      <c r="A436" s="10"/>
      <c r="B436" s="10"/>
      <c r="C436" s="10"/>
      <c r="D436" s="14"/>
      <c r="E436" s="10"/>
      <c r="F436" s="14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x14ac:dyDescent="0.2">
      <c r="A437" s="10"/>
      <c r="B437" s="10"/>
      <c r="C437" s="10"/>
      <c r="D437" s="14"/>
      <c r="E437" s="10"/>
      <c r="F437" s="14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x14ac:dyDescent="0.2">
      <c r="A438" s="10"/>
      <c r="B438" s="10"/>
      <c r="C438" s="10"/>
      <c r="D438" s="14"/>
      <c r="E438" s="10"/>
      <c r="F438" s="14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x14ac:dyDescent="0.2">
      <c r="A439" s="10"/>
      <c r="B439" s="10"/>
      <c r="C439" s="10"/>
      <c r="D439" s="14"/>
      <c r="E439" s="10"/>
      <c r="F439" s="14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x14ac:dyDescent="0.2">
      <c r="A440" s="10"/>
      <c r="B440" s="10"/>
      <c r="C440" s="10"/>
      <c r="D440" s="14"/>
      <c r="E440" s="10"/>
      <c r="F440" s="14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x14ac:dyDescent="0.2">
      <c r="A441" s="10"/>
      <c r="B441" s="10"/>
      <c r="C441" s="10"/>
      <c r="D441" s="14"/>
      <c r="E441" s="10"/>
      <c r="F441" s="14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x14ac:dyDescent="0.2">
      <c r="A442" s="10"/>
      <c r="B442" s="10"/>
      <c r="C442" s="10"/>
      <c r="D442" s="14"/>
      <c r="E442" s="10"/>
      <c r="F442" s="14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x14ac:dyDescent="0.2">
      <c r="A443" s="10"/>
      <c r="B443" s="10"/>
      <c r="C443" s="10"/>
      <c r="D443" s="14"/>
      <c r="E443" s="10"/>
      <c r="F443" s="14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x14ac:dyDescent="0.2">
      <c r="A444" s="10"/>
      <c r="B444" s="10"/>
      <c r="C444" s="10"/>
      <c r="D444" s="14"/>
      <c r="E444" s="10"/>
      <c r="F444" s="14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x14ac:dyDescent="0.2">
      <c r="A445" s="10"/>
      <c r="B445" s="10"/>
      <c r="C445" s="10"/>
      <c r="D445" s="14"/>
      <c r="E445" s="10"/>
      <c r="F445" s="14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x14ac:dyDescent="0.2">
      <c r="A446" s="10"/>
      <c r="B446" s="10"/>
      <c r="C446" s="10"/>
      <c r="D446" s="14"/>
      <c r="E446" s="10"/>
      <c r="F446" s="14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x14ac:dyDescent="0.2">
      <c r="A447" s="10"/>
      <c r="B447" s="10"/>
      <c r="C447" s="10"/>
      <c r="D447" s="14"/>
      <c r="E447" s="10"/>
      <c r="F447" s="14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x14ac:dyDescent="0.2">
      <c r="A448" s="10"/>
      <c r="B448" s="10"/>
      <c r="C448" s="10"/>
      <c r="D448" s="14"/>
      <c r="E448" s="10"/>
      <c r="F448" s="14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x14ac:dyDescent="0.2">
      <c r="A449" s="10"/>
      <c r="B449" s="10"/>
      <c r="C449" s="10"/>
      <c r="D449" s="14"/>
      <c r="E449" s="10"/>
      <c r="F449" s="14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x14ac:dyDescent="0.2">
      <c r="A450" s="10"/>
      <c r="B450" s="10"/>
      <c r="C450" s="10"/>
      <c r="D450" s="14"/>
      <c r="E450" s="10"/>
      <c r="F450" s="14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x14ac:dyDescent="0.2">
      <c r="A451" s="10"/>
      <c r="B451" s="10"/>
      <c r="C451" s="10"/>
      <c r="D451" s="14"/>
      <c r="E451" s="10"/>
      <c r="F451" s="14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x14ac:dyDescent="0.2">
      <c r="A452" s="10"/>
      <c r="B452" s="10"/>
      <c r="C452" s="10"/>
      <c r="D452" s="14"/>
      <c r="E452" s="10"/>
      <c r="F452" s="14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x14ac:dyDescent="0.2">
      <c r="A453" s="10"/>
      <c r="B453" s="10"/>
      <c r="C453" s="10"/>
      <c r="D453" s="14"/>
      <c r="E453" s="10"/>
      <c r="F453" s="14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x14ac:dyDescent="0.2">
      <c r="A454" s="10"/>
      <c r="B454" s="10"/>
      <c r="C454" s="10"/>
      <c r="D454" s="14"/>
      <c r="E454" s="10"/>
      <c r="F454" s="14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x14ac:dyDescent="0.2">
      <c r="A455" s="10"/>
      <c r="B455" s="10"/>
      <c r="C455" s="10"/>
      <c r="D455" s="14"/>
      <c r="E455" s="10"/>
      <c r="F455" s="14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x14ac:dyDescent="0.2">
      <c r="A456" s="10"/>
      <c r="B456" s="10"/>
      <c r="C456" s="10"/>
      <c r="D456" s="14"/>
      <c r="E456" s="10"/>
      <c r="F456" s="14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x14ac:dyDescent="0.2">
      <c r="A457" s="10"/>
      <c r="B457" s="10"/>
      <c r="C457" s="10"/>
      <c r="D457" s="14"/>
      <c r="E457" s="10"/>
      <c r="F457" s="14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x14ac:dyDescent="0.2">
      <c r="A458" s="10"/>
      <c r="B458" s="10"/>
      <c r="C458" s="10"/>
      <c r="D458" s="14"/>
      <c r="E458" s="10"/>
      <c r="F458" s="14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x14ac:dyDescent="0.2">
      <c r="A459" s="10"/>
      <c r="B459" s="10"/>
      <c r="C459" s="10"/>
      <c r="D459" s="14"/>
      <c r="E459" s="10"/>
      <c r="F459" s="14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x14ac:dyDescent="0.2">
      <c r="A460" s="10"/>
      <c r="B460" s="10"/>
      <c r="C460" s="10"/>
      <c r="D460" s="14"/>
      <c r="E460" s="10"/>
      <c r="F460" s="14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x14ac:dyDescent="0.2">
      <c r="A461" s="10"/>
      <c r="B461" s="10"/>
      <c r="C461" s="10"/>
      <c r="D461" s="14"/>
      <c r="E461" s="10"/>
      <c r="F461" s="14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x14ac:dyDescent="0.2">
      <c r="A462" s="10"/>
      <c r="B462" s="10"/>
      <c r="C462" s="10"/>
      <c r="D462" s="14"/>
      <c r="E462" s="10"/>
      <c r="F462" s="14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x14ac:dyDescent="0.2">
      <c r="A463" s="10"/>
      <c r="B463" s="10"/>
      <c r="C463" s="10"/>
      <c r="D463" s="14"/>
      <c r="E463" s="10"/>
      <c r="F463" s="14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x14ac:dyDescent="0.2">
      <c r="A464" s="10"/>
      <c r="B464" s="10"/>
      <c r="C464" s="10"/>
      <c r="D464" s="14"/>
      <c r="E464" s="10"/>
      <c r="F464" s="14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x14ac:dyDescent="0.2">
      <c r="A465" s="10"/>
      <c r="B465" s="10"/>
      <c r="C465" s="10"/>
      <c r="D465" s="14"/>
      <c r="E465" s="10"/>
      <c r="F465" s="14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x14ac:dyDescent="0.2">
      <c r="A466" s="10"/>
      <c r="B466" s="10"/>
      <c r="C466" s="10"/>
      <c r="D466" s="14"/>
      <c r="E466" s="10"/>
      <c r="F466" s="14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x14ac:dyDescent="0.2">
      <c r="A467" s="10"/>
      <c r="B467" s="10"/>
      <c r="C467" s="10"/>
      <c r="D467" s="14"/>
      <c r="E467" s="10"/>
      <c r="F467" s="14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x14ac:dyDescent="0.2">
      <c r="A468" s="10"/>
      <c r="B468" s="10"/>
      <c r="C468" s="10"/>
      <c r="D468" s="14"/>
      <c r="E468" s="10"/>
      <c r="F468" s="14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x14ac:dyDescent="0.2">
      <c r="A469" s="10"/>
      <c r="B469" s="10"/>
      <c r="C469" s="10"/>
      <c r="D469" s="14"/>
      <c r="E469" s="10"/>
      <c r="F469" s="14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x14ac:dyDescent="0.2">
      <c r="A470" s="10"/>
      <c r="B470" s="10"/>
      <c r="C470" s="10"/>
      <c r="D470" s="14"/>
      <c r="E470" s="10"/>
      <c r="F470" s="14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x14ac:dyDescent="0.2">
      <c r="A471" s="10"/>
      <c r="B471" s="10"/>
      <c r="C471" s="10"/>
      <c r="D471" s="14"/>
      <c r="E471" s="10"/>
      <c r="F471" s="14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x14ac:dyDescent="0.2">
      <c r="A472" s="10"/>
      <c r="B472" s="10"/>
      <c r="C472" s="10"/>
      <c r="D472" s="14"/>
      <c r="E472" s="10"/>
      <c r="F472" s="14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x14ac:dyDescent="0.2">
      <c r="A473" s="10"/>
      <c r="B473" s="10"/>
      <c r="C473" s="10"/>
      <c r="D473" s="14"/>
      <c r="E473" s="10"/>
      <c r="F473" s="14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x14ac:dyDescent="0.2">
      <c r="A474" s="10"/>
      <c r="B474" s="10"/>
      <c r="C474" s="10"/>
      <c r="D474" s="14"/>
      <c r="E474" s="10"/>
      <c r="F474" s="14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x14ac:dyDescent="0.2">
      <c r="A475" s="10"/>
      <c r="B475" s="10"/>
      <c r="C475" s="10"/>
      <c r="D475" s="14"/>
      <c r="E475" s="10"/>
      <c r="F475" s="14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x14ac:dyDescent="0.2">
      <c r="A476" s="10"/>
      <c r="B476" s="10"/>
      <c r="C476" s="10"/>
      <c r="D476" s="14"/>
      <c r="E476" s="10"/>
      <c r="F476" s="14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x14ac:dyDescent="0.2">
      <c r="A477" s="10"/>
      <c r="B477" s="10"/>
      <c r="C477" s="10"/>
      <c r="D477" s="14"/>
      <c r="E477" s="10"/>
      <c r="F477" s="14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x14ac:dyDescent="0.2">
      <c r="A478" s="10"/>
      <c r="B478" s="10"/>
      <c r="C478" s="10"/>
      <c r="D478" s="14"/>
      <c r="E478" s="10"/>
      <c r="F478" s="14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x14ac:dyDescent="0.2">
      <c r="A479" s="10"/>
      <c r="B479" s="10"/>
      <c r="C479" s="10"/>
      <c r="D479" s="14"/>
      <c r="E479" s="10"/>
      <c r="F479" s="14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x14ac:dyDescent="0.2">
      <c r="A480" s="10"/>
      <c r="B480" s="10"/>
      <c r="C480" s="10"/>
      <c r="D480" s="14"/>
      <c r="E480" s="10"/>
      <c r="F480" s="14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x14ac:dyDescent="0.2">
      <c r="A481" s="10"/>
      <c r="B481" s="10"/>
      <c r="C481" s="10"/>
      <c r="D481" s="14"/>
      <c r="E481" s="10"/>
      <c r="F481" s="14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x14ac:dyDescent="0.2">
      <c r="A482" s="10"/>
      <c r="B482" s="10"/>
      <c r="C482" s="10"/>
      <c r="D482" s="14"/>
      <c r="E482" s="10"/>
      <c r="F482" s="14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x14ac:dyDescent="0.2">
      <c r="A483" s="10"/>
      <c r="B483" s="10"/>
      <c r="C483" s="10"/>
      <c r="D483" s="14"/>
      <c r="E483" s="10"/>
      <c r="F483" s="14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x14ac:dyDescent="0.2">
      <c r="A484" s="10"/>
      <c r="B484" s="10"/>
      <c r="C484" s="10"/>
      <c r="D484" s="14"/>
      <c r="E484" s="10"/>
      <c r="F484" s="14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x14ac:dyDescent="0.2">
      <c r="A485" s="10"/>
      <c r="B485" s="10"/>
      <c r="C485" s="10"/>
      <c r="D485" s="14"/>
      <c r="E485" s="10"/>
      <c r="F485" s="14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x14ac:dyDescent="0.2">
      <c r="A486" s="10"/>
      <c r="B486" s="10"/>
      <c r="C486" s="10"/>
      <c r="D486" s="14"/>
      <c r="E486" s="10"/>
      <c r="F486" s="14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x14ac:dyDescent="0.2">
      <c r="A487" s="10"/>
      <c r="B487" s="10"/>
      <c r="C487" s="10"/>
      <c r="D487" s="14"/>
      <c r="E487" s="10"/>
      <c r="F487" s="14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x14ac:dyDescent="0.2">
      <c r="A488" s="10"/>
      <c r="B488" s="10"/>
      <c r="C488" s="10"/>
      <c r="D488" s="14"/>
      <c r="E488" s="10"/>
      <c r="F488" s="14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x14ac:dyDescent="0.2">
      <c r="A489" s="10"/>
      <c r="B489" s="10"/>
      <c r="C489" s="10"/>
      <c r="D489" s="14"/>
      <c r="E489" s="10"/>
      <c r="F489" s="14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x14ac:dyDescent="0.2">
      <c r="A490" s="10"/>
      <c r="B490" s="10"/>
      <c r="C490" s="10"/>
      <c r="D490" s="14"/>
      <c r="E490" s="10"/>
      <c r="F490" s="14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x14ac:dyDescent="0.2">
      <c r="A491" s="10"/>
      <c r="B491" s="10"/>
      <c r="C491" s="10"/>
      <c r="D491" s="14"/>
      <c r="E491" s="10"/>
      <c r="F491" s="14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x14ac:dyDescent="0.2">
      <c r="A492" s="10"/>
      <c r="B492" s="10"/>
      <c r="C492" s="10"/>
      <c r="D492" s="14"/>
      <c r="E492" s="10"/>
      <c r="F492" s="14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x14ac:dyDescent="0.2">
      <c r="A493" s="10"/>
      <c r="B493" s="10"/>
      <c r="C493" s="10"/>
      <c r="D493" s="14"/>
      <c r="E493" s="10"/>
      <c r="F493" s="14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x14ac:dyDescent="0.2">
      <c r="A494" s="10"/>
      <c r="B494" s="10"/>
      <c r="C494" s="10"/>
      <c r="D494" s="14"/>
      <c r="E494" s="10"/>
      <c r="F494" s="14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x14ac:dyDescent="0.2">
      <c r="A495" s="10"/>
      <c r="B495" s="10"/>
      <c r="C495" s="10"/>
      <c r="D495" s="14"/>
      <c r="E495" s="10"/>
      <c r="F495" s="14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x14ac:dyDescent="0.2">
      <c r="A496" s="10"/>
      <c r="B496" s="10"/>
      <c r="C496" s="10"/>
      <c r="D496" s="14"/>
      <c r="E496" s="10"/>
      <c r="F496" s="14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x14ac:dyDescent="0.2">
      <c r="A497" s="10"/>
      <c r="B497" s="10"/>
      <c r="C497" s="10"/>
      <c r="D497" s="14"/>
      <c r="E497" s="10"/>
      <c r="F497" s="14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x14ac:dyDescent="0.2">
      <c r="A498" s="10"/>
      <c r="B498" s="10"/>
      <c r="C498" s="10"/>
      <c r="D498" s="14"/>
      <c r="E498" s="10"/>
      <c r="F498" s="14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x14ac:dyDescent="0.2">
      <c r="A499" s="10"/>
      <c r="B499" s="10"/>
      <c r="C499" s="10"/>
      <c r="D499" s="14"/>
      <c r="E499" s="10"/>
      <c r="F499" s="14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x14ac:dyDescent="0.2">
      <c r="A500" s="10"/>
      <c r="B500" s="10"/>
      <c r="C500" s="10"/>
      <c r="D500" s="14"/>
      <c r="E500" s="10"/>
      <c r="F500" s="14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x14ac:dyDescent="0.2">
      <c r="A501" s="10"/>
      <c r="B501" s="10"/>
      <c r="C501" s="10"/>
      <c r="D501" s="14"/>
      <c r="E501" s="10"/>
      <c r="F501" s="14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x14ac:dyDescent="0.2">
      <c r="A502" s="10"/>
      <c r="B502" s="10"/>
      <c r="C502" s="10"/>
      <c r="D502" s="14"/>
      <c r="E502" s="10"/>
      <c r="F502" s="14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x14ac:dyDescent="0.2">
      <c r="A503" s="10"/>
      <c r="B503" s="10"/>
      <c r="C503" s="10"/>
      <c r="D503" s="14"/>
      <c r="E503" s="10"/>
      <c r="F503" s="14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x14ac:dyDescent="0.2">
      <c r="A504" s="10"/>
      <c r="B504" s="10"/>
      <c r="C504" s="10"/>
      <c r="D504" s="14"/>
      <c r="E504" s="10"/>
      <c r="F504" s="14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x14ac:dyDescent="0.2">
      <c r="A505" s="10"/>
      <c r="B505" s="10"/>
      <c r="C505" s="10"/>
      <c r="D505" s="14"/>
      <c r="E505" s="10"/>
      <c r="F505" s="14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x14ac:dyDescent="0.2">
      <c r="A506" s="10"/>
      <c r="B506" s="10"/>
      <c r="C506" s="10"/>
      <c r="D506" s="14"/>
      <c r="E506" s="10"/>
      <c r="F506" s="14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x14ac:dyDescent="0.2">
      <c r="A507" s="10"/>
      <c r="B507" s="10"/>
      <c r="C507" s="10"/>
      <c r="D507" s="14"/>
      <c r="E507" s="10"/>
      <c r="F507" s="14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x14ac:dyDescent="0.2">
      <c r="A508" s="10"/>
      <c r="B508" s="10"/>
      <c r="C508" s="10"/>
      <c r="D508" s="14"/>
      <c r="E508" s="10"/>
      <c r="F508" s="14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x14ac:dyDescent="0.2">
      <c r="A509" s="10"/>
      <c r="B509" s="10"/>
      <c r="C509" s="10"/>
      <c r="D509" s="14"/>
      <c r="E509" s="10"/>
      <c r="F509" s="14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x14ac:dyDescent="0.2">
      <c r="A510" s="10"/>
      <c r="B510" s="10"/>
      <c r="C510" s="10"/>
      <c r="D510" s="14"/>
      <c r="E510" s="10"/>
      <c r="F510" s="14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x14ac:dyDescent="0.2">
      <c r="A511" s="10"/>
      <c r="B511" s="10"/>
      <c r="C511" s="10"/>
      <c r="D511" s="14"/>
      <c r="E511" s="10"/>
      <c r="F511" s="14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x14ac:dyDescent="0.2">
      <c r="A512" s="10"/>
      <c r="B512" s="10"/>
      <c r="C512" s="10"/>
      <c r="D512" s="14"/>
      <c r="E512" s="10"/>
      <c r="F512" s="14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x14ac:dyDescent="0.2">
      <c r="A513" s="10"/>
      <c r="B513" s="10"/>
      <c r="C513" s="10"/>
      <c r="D513" s="14"/>
      <c r="E513" s="10"/>
      <c r="F513" s="14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x14ac:dyDescent="0.2">
      <c r="A514" s="10"/>
      <c r="B514" s="10"/>
      <c r="C514" s="10"/>
      <c r="D514" s="14"/>
      <c r="E514" s="10"/>
      <c r="F514" s="14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x14ac:dyDescent="0.2">
      <c r="A515" s="10"/>
      <c r="B515" s="10"/>
      <c r="C515" s="10"/>
      <c r="D515" s="14"/>
      <c r="E515" s="10"/>
      <c r="F515" s="14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x14ac:dyDescent="0.2">
      <c r="A516" s="10"/>
      <c r="B516" s="10"/>
      <c r="C516" s="10"/>
      <c r="D516" s="14"/>
      <c r="E516" s="10"/>
      <c r="F516" s="14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x14ac:dyDescent="0.2">
      <c r="A517" s="10"/>
      <c r="B517" s="10"/>
      <c r="C517" s="10"/>
      <c r="D517" s="14"/>
      <c r="E517" s="10"/>
      <c r="F517" s="14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x14ac:dyDescent="0.2">
      <c r="A518" s="10"/>
      <c r="B518" s="10"/>
      <c r="C518" s="10"/>
      <c r="D518" s="14"/>
      <c r="E518" s="10"/>
      <c r="F518" s="14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x14ac:dyDescent="0.2">
      <c r="A519" s="10"/>
      <c r="B519" s="10"/>
      <c r="C519" s="10"/>
      <c r="D519" s="14"/>
      <c r="E519" s="10"/>
      <c r="F519" s="14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x14ac:dyDescent="0.2">
      <c r="A520" s="10"/>
      <c r="B520" s="10"/>
      <c r="C520" s="10"/>
      <c r="D520" s="14"/>
      <c r="E520" s="10"/>
      <c r="F520" s="14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x14ac:dyDescent="0.2">
      <c r="A521" s="10"/>
      <c r="B521" s="10"/>
      <c r="C521" s="10"/>
      <c r="D521" s="14"/>
      <c r="E521" s="10"/>
      <c r="F521" s="14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x14ac:dyDescent="0.2">
      <c r="A522" s="10"/>
      <c r="B522" s="10"/>
      <c r="C522" s="10"/>
      <c r="D522" s="14"/>
      <c r="E522" s="10"/>
      <c r="F522" s="14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x14ac:dyDescent="0.2">
      <c r="A523" s="10"/>
      <c r="B523" s="10"/>
      <c r="C523" s="10"/>
      <c r="D523" s="14"/>
      <c r="E523" s="10"/>
      <c r="F523" s="14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x14ac:dyDescent="0.2">
      <c r="A524" s="10"/>
      <c r="B524" s="10"/>
      <c r="C524" s="10"/>
      <c r="D524" s="14"/>
      <c r="E524" s="10"/>
      <c r="F524" s="14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x14ac:dyDescent="0.2">
      <c r="A525" s="10"/>
      <c r="B525" s="10"/>
      <c r="C525" s="10"/>
      <c r="D525" s="14"/>
      <c r="E525" s="10"/>
      <c r="F525" s="14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x14ac:dyDescent="0.2">
      <c r="A526" s="10"/>
      <c r="B526" s="10"/>
      <c r="C526" s="10"/>
      <c r="D526" s="14"/>
      <c r="E526" s="10"/>
      <c r="F526" s="14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x14ac:dyDescent="0.2">
      <c r="A527" s="10"/>
      <c r="B527" s="10"/>
      <c r="C527" s="10"/>
      <c r="D527" s="14"/>
      <c r="E527" s="10"/>
      <c r="F527" s="14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x14ac:dyDescent="0.2">
      <c r="A528" s="10"/>
      <c r="B528" s="10"/>
      <c r="C528" s="10"/>
      <c r="D528" s="14"/>
      <c r="E528" s="10"/>
      <c r="F528" s="14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x14ac:dyDescent="0.2">
      <c r="A529" s="10"/>
      <c r="B529" s="10"/>
      <c r="C529" s="10"/>
      <c r="D529" s="14"/>
      <c r="E529" s="10"/>
      <c r="F529" s="14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x14ac:dyDescent="0.2">
      <c r="A530" s="10"/>
      <c r="B530" s="10"/>
      <c r="C530" s="10"/>
      <c r="D530" s="14"/>
      <c r="E530" s="10"/>
      <c r="F530" s="14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x14ac:dyDescent="0.2">
      <c r="A531" s="10"/>
      <c r="B531" s="10"/>
      <c r="C531" s="10"/>
      <c r="D531" s="14"/>
      <c r="E531" s="10"/>
      <c r="F531" s="14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x14ac:dyDescent="0.2">
      <c r="A532" s="10"/>
      <c r="B532" s="10"/>
      <c r="C532" s="10"/>
      <c r="D532" s="14"/>
      <c r="E532" s="10"/>
      <c r="F532" s="14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x14ac:dyDescent="0.2">
      <c r="A533" s="10"/>
      <c r="B533" s="10"/>
      <c r="C533" s="10"/>
      <c r="D533" s="14"/>
      <c r="E533" s="10"/>
      <c r="F533" s="14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x14ac:dyDescent="0.2">
      <c r="A534" s="10"/>
      <c r="B534" s="10"/>
      <c r="C534" s="10"/>
      <c r="D534" s="14"/>
      <c r="E534" s="10"/>
      <c r="F534" s="14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x14ac:dyDescent="0.2">
      <c r="A535" s="10"/>
      <c r="B535" s="10"/>
      <c r="C535" s="10"/>
      <c r="D535" s="14"/>
      <c r="E535" s="10"/>
      <c r="F535" s="14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x14ac:dyDescent="0.2">
      <c r="A536" s="10"/>
      <c r="B536" s="10"/>
      <c r="C536" s="10"/>
      <c r="D536" s="14"/>
      <c r="E536" s="10"/>
      <c r="F536" s="14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x14ac:dyDescent="0.2">
      <c r="A537" s="10"/>
      <c r="B537" s="10"/>
      <c r="C537" s="10"/>
      <c r="D537" s="14"/>
      <c r="E537" s="10"/>
      <c r="F537" s="14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x14ac:dyDescent="0.2">
      <c r="A538" s="10"/>
      <c r="B538" s="10"/>
      <c r="C538" s="10"/>
      <c r="D538" s="14"/>
      <c r="E538" s="10"/>
      <c r="F538" s="14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x14ac:dyDescent="0.2">
      <c r="A539" s="10"/>
      <c r="B539" s="10"/>
      <c r="C539" s="10"/>
      <c r="D539" s="14"/>
      <c r="E539" s="10"/>
      <c r="F539" s="14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x14ac:dyDescent="0.2">
      <c r="A540" s="10"/>
      <c r="B540" s="10"/>
      <c r="C540" s="10"/>
      <c r="D540" s="14"/>
      <c r="E540" s="10"/>
      <c r="F540" s="14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x14ac:dyDescent="0.2">
      <c r="A541" s="10"/>
      <c r="B541" s="10"/>
      <c r="C541" s="10"/>
      <c r="D541" s="14"/>
      <c r="E541" s="10"/>
      <c r="F541" s="14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x14ac:dyDescent="0.2">
      <c r="A542" s="10"/>
      <c r="B542" s="10"/>
      <c r="C542" s="10"/>
      <c r="D542" s="14"/>
      <c r="E542" s="10"/>
      <c r="F542" s="14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x14ac:dyDescent="0.2">
      <c r="A543" s="10"/>
      <c r="B543" s="10"/>
      <c r="C543" s="10"/>
      <c r="D543" s="14"/>
      <c r="E543" s="10"/>
      <c r="F543" s="14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x14ac:dyDescent="0.2">
      <c r="A544" s="10"/>
      <c r="B544" s="10"/>
      <c r="C544" s="10"/>
      <c r="D544" s="14"/>
      <c r="E544" s="10"/>
      <c r="F544" s="14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x14ac:dyDescent="0.2">
      <c r="A545" s="10"/>
      <c r="B545" s="10"/>
      <c r="C545" s="10"/>
      <c r="D545" s="14"/>
      <c r="E545" s="10"/>
      <c r="F545" s="14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x14ac:dyDescent="0.2">
      <c r="A546" s="10"/>
      <c r="B546" s="10"/>
      <c r="C546" s="10"/>
      <c r="D546" s="14"/>
      <c r="E546" s="10"/>
      <c r="F546" s="14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x14ac:dyDescent="0.2">
      <c r="A547" s="10"/>
      <c r="B547" s="10"/>
      <c r="C547" s="10"/>
      <c r="D547" s="14"/>
      <c r="E547" s="10"/>
      <c r="F547" s="14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x14ac:dyDescent="0.2">
      <c r="A548" s="10"/>
      <c r="B548" s="10"/>
      <c r="C548" s="10"/>
      <c r="D548" s="14"/>
      <c r="E548" s="10"/>
      <c r="F548" s="14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x14ac:dyDescent="0.2">
      <c r="A549" s="10"/>
      <c r="B549" s="10"/>
      <c r="C549" s="10"/>
      <c r="D549" s="14"/>
      <c r="E549" s="10"/>
      <c r="F549" s="14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x14ac:dyDescent="0.2">
      <c r="A550" s="10"/>
      <c r="B550" s="10"/>
      <c r="C550" s="10"/>
      <c r="D550" s="14"/>
      <c r="E550" s="10"/>
      <c r="F550" s="14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x14ac:dyDescent="0.2">
      <c r="A551" s="10"/>
      <c r="B551" s="10"/>
      <c r="C551" s="10"/>
      <c r="D551" s="14"/>
      <c r="E551" s="10"/>
      <c r="F551" s="14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x14ac:dyDescent="0.2">
      <c r="A552" s="10"/>
      <c r="B552" s="10"/>
      <c r="C552" s="10"/>
      <c r="D552" s="14"/>
      <c r="E552" s="10"/>
      <c r="F552" s="14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x14ac:dyDescent="0.2">
      <c r="A553" s="10"/>
      <c r="B553" s="10"/>
      <c r="C553" s="10"/>
      <c r="D553" s="14"/>
      <c r="E553" s="10"/>
      <c r="F553" s="14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x14ac:dyDescent="0.2">
      <c r="A554" s="10"/>
      <c r="B554" s="10"/>
      <c r="C554" s="10"/>
      <c r="D554" s="14"/>
      <c r="E554" s="10"/>
      <c r="F554" s="14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x14ac:dyDescent="0.2">
      <c r="A555" s="10"/>
      <c r="B555" s="10"/>
      <c r="C555" s="10"/>
      <c r="D555" s="14"/>
      <c r="E555" s="10"/>
      <c r="F555" s="14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x14ac:dyDescent="0.2">
      <c r="A556" s="10"/>
      <c r="B556" s="10"/>
      <c r="C556" s="10"/>
      <c r="D556" s="14"/>
      <c r="E556" s="10"/>
      <c r="F556" s="14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x14ac:dyDescent="0.2">
      <c r="A557" s="10"/>
      <c r="B557" s="10"/>
      <c r="C557" s="10"/>
      <c r="D557" s="14"/>
      <c r="E557" s="10"/>
      <c r="F557" s="14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x14ac:dyDescent="0.2">
      <c r="A558" s="10"/>
      <c r="B558" s="10"/>
      <c r="C558" s="10"/>
      <c r="D558" s="14"/>
      <c r="E558" s="10"/>
      <c r="F558" s="14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x14ac:dyDescent="0.2">
      <c r="A559" s="10"/>
      <c r="B559" s="10"/>
      <c r="C559" s="10"/>
      <c r="D559" s="14"/>
      <c r="E559" s="10"/>
      <c r="F559" s="14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x14ac:dyDescent="0.2">
      <c r="A560" s="10"/>
      <c r="B560" s="10"/>
      <c r="C560" s="10"/>
      <c r="D560" s="14"/>
      <c r="E560" s="10"/>
      <c r="F560" s="14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x14ac:dyDescent="0.2">
      <c r="A561" s="10"/>
      <c r="B561" s="10"/>
      <c r="C561" s="10"/>
      <c r="D561" s="14"/>
      <c r="E561" s="10"/>
      <c r="F561" s="14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x14ac:dyDescent="0.2">
      <c r="A562" s="10"/>
      <c r="B562" s="10"/>
      <c r="C562" s="10"/>
      <c r="D562" s="14"/>
      <c r="E562" s="10"/>
      <c r="F562" s="14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x14ac:dyDescent="0.2">
      <c r="A563" s="10"/>
      <c r="B563" s="10"/>
      <c r="C563" s="10"/>
      <c r="D563" s="14"/>
      <c r="E563" s="10"/>
      <c r="F563" s="14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x14ac:dyDescent="0.2">
      <c r="A564" s="10"/>
      <c r="B564" s="10"/>
      <c r="C564" s="10"/>
      <c r="D564" s="14"/>
      <c r="E564" s="10"/>
      <c r="F564" s="14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x14ac:dyDescent="0.2">
      <c r="A565" s="10"/>
      <c r="B565" s="10"/>
      <c r="C565" s="10"/>
      <c r="D565" s="14"/>
      <c r="E565" s="10"/>
      <c r="F565" s="14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x14ac:dyDescent="0.2">
      <c r="A566" s="10"/>
      <c r="B566" s="10"/>
      <c r="C566" s="10"/>
      <c r="D566" s="14"/>
      <c r="E566" s="10"/>
      <c r="F566" s="14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x14ac:dyDescent="0.2">
      <c r="A567" s="10"/>
      <c r="B567" s="10"/>
      <c r="C567" s="10"/>
      <c r="D567" s="14"/>
      <c r="E567" s="10"/>
      <c r="F567" s="14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x14ac:dyDescent="0.2">
      <c r="A568" s="10"/>
      <c r="B568" s="10"/>
      <c r="C568" s="10"/>
      <c r="D568" s="14"/>
      <c r="E568" s="10"/>
      <c r="F568" s="14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x14ac:dyDescent="0.2">
      <c r="A569" s="10"/>
      <c r="B569" s="10"/>
      <c r="C569" s="10"/>
      <c r="D569" s="14"/>
      <c r="E569" s="10"/>
      <c r="F569" s="14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x14ac:dyDescent="0.2">
      <c r="A570" s="10"/>
      <c r="B570" s="10"/>
      <c r="C570" s="10"/>
      <c r="D570" s="14"/>
      <c r="E570" s="10"/>
      <c r="F570" s="14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x14ac:dyDescent="0.2">
      <c r="A571" s="10"/>
      <c r="B571" s="10"/>
      <c r="C571" s="10"/>
      <c r="D571" s="14"/>
      <c r="E571" s="10"/>
      <c r="F571" s="14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x14ac:dyDescent="0.2">
      <c r="A572" s="10"/>
      <c r="B572" s="10"/>
      <c r="C572" s="10"/>
      <c r="D572" s="14"/>
      <c r="E572" s="10"/>
      <c r="F572" s="14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x14ac:dyDescent="0.2">
      <c r="A573" s="10"/>
      <c r="B573" s="10"/>
      <c r="C573" s="10"/>
      <c r="D573" s="14"/>
      <c r="E573" s="10"/>
      <c r="F573" s="14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x14ac:dyDescent="0.2">
      <c r="A574" s="10"/>
      <c r="B574" s="10"/>
      <c r="C574" s="10"/>
      <c r="D574" s="14"/>
      <c r="E574" s="10"/>
      <c r="F574" s="14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x14ac:dyDescent="0.2">
      <c r="A575" s="10"/>
      <c r="B575" s="10"/>
      <c r="C575" s="10"/>
      <c r="D575" s="14"/>
      <c r="E575" s="10"/>
      <c r="F575" s="14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x14ac:dyDescent="0.2">
      <c r="A576" s="10"/>
      <c r="B576" s="10"/>
      <c r="C576" s="10"/>
      <c r="D576" s="14"/>
      <c r="E576" s="10"/>
      <c r="F576" s="14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x14ac:dyDescent="0.2">
      <c r="A577" s="10"/>
      <c r="B577" s="10"/>
      <c r="C577" s="10"/>
      <c r="D577" s="14"/>
      <c r="E577" s="10"/>
      <c r="F577" s="14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x14ac:dyDescent="0.2">
      <c r="A578" s="10"/>
      <c r="B578" s="10"/>
      <c r="C578" s="10"/>
      <c r="D578" s="14"/>
      <c r="E578" s="10"/>
      <c r="F578" s="14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x14ac:dyDescent="0.2">
      <c r="A579" s="10"/>
      <c r="B579" s="10"/>
      <c r="C579" s="10"/>
      <c r="D579" s="14"/>
      <c r="E579" s="10"/>
      <c r="F579" s="14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x14ac:dyDescent="0.2">
      <c r="A580" s="10"/>
      <c r="B580" s="10"/>
      <c r="C580" s="10"/>
      <c r="D580" s="14"/>
      <c r="E580" s="10"/>
      <c r="F580" s="14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x14ac:dyDescent="0.2">
      <c r="A581" s="10"/>
      <c r="B581" s="10"/>
      <c r="C581" s="10"/>
      <c r="D581" s="14"/>
      <c r="E581" s="10"/>
      <c r="F581" s="14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x14ac:dyDescent="0.2">
      <c r="A582" s="10"/>
      <c r="B582" s="10"/>
      <c r="C582" s="10"/>
      <c r="D582" s="14"/>
      <c r="E582" s="10"/>
      <c r="F582" s="14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x14ac:dyDescent="0.2">
      <c r="A583" s="10"/>
      <c r="B583" s="10"/>
      <c r="C583" s="10"/>
      <c r="D583" s="14"/>
      <c r="E583" s="10"/>
      <c r="F583" s="14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x14ac:dyDescent="0.2">
      <c r="A584" s="10"/>
      <c r="B584" s="10"/>
      <c r="C584" s="10"/>
      <c r="D584" s="14"/>
      <c r="E584" s="10"/>
      <c r="F584" s="14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x14ac:dyDescent="0.2">
      <c r="A585" s="10"/>
      <c r="B585" s="10"/>
      <c r="C585" s="10"/>
      <c r="D585" s="14"/>
      <c r="E585" s="10"/>
      <c r="F585" s="14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x14ac:dyDescent="0.2">
      <c r="A586" s="10"/>
      <c r="B586" s="10"/>
      <c r="C586" s="10"/>
      <c r="D586" s="14"/>
      <c r="E586" s="10"/>
      <c r="F586" s="14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x14ac:dyDescent="0.2">
      <c r="A587" s="10"/>
      <c r="B587" s="10"/>
      <c r="C587" s="10"/>
      <c r="D587" s="14"/>
      <c r="E587" s="10"/>
      <c r="F587" s="14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x14ac:dyDescent="0.2">
      <c r="A588" s="10"/>
      <c r="B588" s="10"/>
      <c r="C588" s="10"/>
      <c r="D588" s="14"/>
      <c r="E588" s="10"/>
      <c r="F588" s="14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x14ac:dyDescent="0.2">
      <c r="A589" s="10"/>
      <c r="B589" s="10"/>
      <c r="C589" s="10"/>
      <c r="D589" s="14"/>
      <c r="E589" s="10"/>
      <c r="F589" s="14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x14ac:dyDescent="0.2">
      <c r="A590" s="10"/>
      <c r="B590" s="10"/>
      <c r="C590" s="10"/>
      <c r="D590" s="14"/>
      <c r="E590" s="10"/>
      <c r="F590" s="14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x14ac:dyDescent="0.2">
      <c r="A591" s="10"/>
      <c r="B591" s="10"/>
      <c r="C591" s="10"/>
      <c r="D591" s="14"/>
      <c r="E591" s="10"/>
      <c r="F591" s="14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x14ac:dyDescent="0.2">
      <c r="A592" s="10"/>
      <c r="B592" s="10"/>
      <c r="C592" s="10"/>
      <c r="D592" s="14"/>
      <c r="E592" s="10"/>
      <c r="F592" s="14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x14ac:dyDescent="0.2">
      <c r="A593" s="10"/>
      <c r="B593" s="10"/>
      <c r="C593" s="10"/>
      <c r="D593" s="14"/>
      <c r="E593" s="10"/>
      <c r="F593" s="14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x14ac:dyDescent="0.2">
      <c r="A594" s="10"/>
      <c r="B594" s="10"/>
      <c r="C594" s="10"/>
      <c r="D594" s="14"/>
      <c r="E594" s="10"/>
      <c r="F594" s="14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x14ac:dyDescent="0.2">
      <c r="A595" s="10"/>
      <c r="B595" s="10"/>
      <c r="C595" s="10"/>
      <c r="D595" s="14"/>
      <c r="E595" s="10"/>
      <c r="F595" s="14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x14ac:dyDescent="0.2">
      <c r="A596" s="10"/>
      <c r="B596" s="10"/>
      <c r="C596" s="10"/>
      <c r="D596" s="14"/>
      <c r="E596" s="10"/>
      <c r="F596" s="14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x14ac:dyDescent="0.2">
      <c r="A597" s="10"/>
      <c r="B597" s="10"/>
      <c r="C597" s="10"/>
      <c r="D597" s="14"/>
      <c r="E597" s="10"/>
      <c r="F597" s="14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x14ac:dyDescent="0.2">
      <c r="A598" s="10"/>
      <c r="B598" s="10"/>
      <c r="C598" s="10"/>
      <c r="D598" s="14"/>
      <c r="E598" s="10"/>
      <c r="F598" s="14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x14ac:dyDescent="0.2">
      <c r="A599" s="10"/>
      <c r="B599" s="10"/>
      <c r="C599" s="10"/>
      <c r="D599" s="14"/>
      <c r="E599" s="10"/>
      <c r="F599" s="14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x14ac:dyDescent="0.2">
      <c r="A600" s="10"/>
      <c r="B600" s="10"/>
      <c r="C600" s="10"/>
      <c r="D600" s="14"/>
      <c r="E600" s="10"/>
      <c r="F600" s="14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x14ac:dyDescent="0.2">
      <c r="A601" s="10"/>
      <c r="B601" s="10"/>
      <c r="C601" s="10"/>
      <c r="D601" s="14"/>
      <c r="E601" s="10"/>
      <c r="F601" s="14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x14ac:dyDescent="0.2">
      <c r="A602" s="10"/>
      <c r="B602" s="10"/>
      <c r="C602" s="10"/>
      <c r="D602" s="14"/>
      <c r="E602" s="10"/>
      <c r="F602" s="14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x14ac:dyDescent="0.2">
      <c r="A603" s="10"/>
      <c r="B603" s="10"/>
      <c r="C603" s="10"/>
      <c r="D603" s="14"/>
      <c r="E603" s="10"/>
      <c r="F603" s="14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x14ac:dyDescent="0.2">
      <c r="A604" s="10"/>
      <c r="B604" s="10"/>
      <c r="C604" s="10"/>
      <c r="D604" s="14"/>
      <c r="E604" s="10"/>
      <c r="F604" s="14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x14ac:dyDescent="0.2">
      <c r="A605" s="10"/>
      <c r="B605" s="10"/>
      <c r="C605" s="10"/>
      <c r="D605" s="14"/>
      <c r="E605" s="10"/>
      <c r="F605" s="14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x14ac:dyDescent="0.2">
      <c r="A606" s="10"/>
      <c r="B606" s="10"/>
      <c r="C606" s="10"/>
      <c r="D606" s="14"/>
      <c r="E606" s="10"/>
      <c r="F606" s="14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x14ac:dyDescent="0.2">
      <c r="A607" s="10"/>
      <c r="B607" s="10"/>
      <c r="C607" s="10"/>
      <c r="D607" s="14"/>
      <c r="E607" s="10"/>
      <c r="F607" s="14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x14ac:dyDescent="0.2">
      <c r="A608" s="10"/>
      <c r="B608" s="10"/>
      <c r="C608" s="10"/>
      <c r="D608" s="14"/>
      <c r="E608" s="10"/>
      <c r="F608" s="14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x14ac:dyDescent="0.2">
      <c r="A609" s="10"/>
      <c r="B609" s="10"/>
      <c r="C609" s="10"/>
      <c r="D609" s="14"/>
      <c r="E609" s="10"/>
      <c r="F609" s="14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x14ac:dyDescent="0.2">
      <c r="A610" s="10"/>
      <c r="B610" s="10"/>
      <c r="C610" s="10"/>
      <c r="D610" s="14"/>
      <c r="E610" s="10"/>
      <c r="F610" s="14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x14ac:dyDescent="0.2">
      <c r="A611" s="10"/>
      <c r="B611" s="10"/>
      <c r="C611" s="10"/>
      <c r="D611" s="14"/>
      <c r="E611" s="10"/>
      <c r="F611" s="14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x14ac:dyDescent="0.2">
      <c r="A612" s="10"/>
      <c r="B612" s="10"/>
      <c r="C612" s="10"/>
      <c r="D612" s="14"/>
      <c r="E612" s="10"/>
      <c r="F612" s="14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x14ac:dyDescent="0.2">
      <c r="A613" s="10"/>
      <c r="B613" s="10"/>
      <c r="C613" s="10"/>
      <c r="D613" s="14"/>
      <c r="E613" s="10"/>
      <c r="F613" s="14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x14ac:dyDescent="0.2">
      <c r="A614" s="10"/>
      <c r="B614" s="10"/>
      <c r="C614" s="10"/>
      <c r="D614" s="14"/>
      <c r="E614" s="10"/>
      <c r="F614" s="14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x14ac:dyDescent="0.2">
      <c r="A615" s="10"/>
      <c r="B615" s="10"/>
      <c r="C615" s="10"/>
      <c r="D615" s="14"/>
      <c r="E615" s="10"/>
      <c r="F615" s="14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x14ac:dyDescent="0.2">
      <c r="A616" s="10"/>
      <c r="B616" s="10"/>
      <c r="C616" s="10"/>
      <c r="D616" s="14"/>
      <c r="E616" s="10"/>
      <c r="F616" s="14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x14ac:dyDescent="0.2">
      <c r="A617" s="10"/>
      <c r="B617" s="10"/>
      <c r="C617" s="10"/>
      <c r="D617" s="14"/>
      <c r="E617" s="10"/>
      <c r="F617" s="14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x14ac:dyDescent="0.2">
      <c r="A618" s="10"/>
      <c r="B618" s="10"/>
      <c r="C618" s="10"/>
      <c r="D618" s="14"/>
      <c r="E618" s="10"/>
      <c r="F618" s="14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x14ac:dyDescent="0.2">
      <c r="A619" s="10"/>
      <c r="B619" s="10"/>
      <c r="C619" s="10"/>
      <c r="D619" s="14"/>
      <c r="E619" s="10"/>
      <c r="F619" s="14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x14ac:dyDescent="0.2">
      <c r="A620" s="10"/>
      <c r="B620" s="10"/>
      <c r="C620" s="10"/>
      <c r="D620" s="14"/>
      <c r="E620" s="10"/>
      <c r="F620" s="14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x14ac:dyDescent="0.2">
      <c r="A621" s="10"/>
      <c r="B621" s="10"/>
      <c r="C621" s="10"/>
      <c r="D621" s="14"/>
      <c r="E621" s="10"/>
      <c r="F621" s="14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x14ac:dyDescent="0.2">
      <c r="A622" s="10"/>
      <c r="B622" s="10"/>
      <c r="C622" s="10"/>
      <c r="D622" s="14"/>
      <c r="E622" s="10"/>
      <c r="F622" s="14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x14ac:dyDescent="0.2">
      <c r="A623" s="10"/>
      <c r="B623" s="10"/>
      <c r="C623" s="10"/>
      <c r="D623" s="14"/>
      <c r="E623" s="10"/>
      <c r="F623" s="14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x14ac:dyDescent="0.2">
      <c r="A624" s="10"/>
      <c r="B624" s="10"/>
      <c r="C624" s="10"/>
      <c r="D624" s="14"/>
      <c r="E624" s="10"/>
      <c r="F624" s="14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x14ac:dyDescent="0.2">
      <c r="A625" s="10"/>
      <c r="B625" s="10"/>
      <c r="C625" s="10"/>
      <c r="D625" s="14"/>
      <c r="E625" s="10"/>
      <c r="F625" s="14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x14ac:dyDescent="0.2">
      <c r="A626" s="10"/>
      <c r="B626" s="10"/>
      <c r="C626" s="10"/>
      <c r="D626" s="14"/>
      <c r="E626" s="10"/>
      <c r="F626" s="14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x14ac:dyDescent="0.2">
      <c r="A627" s="10"/>
      <c r="B627" s="10"/>
      <c r="C627" s="10"/>
      <c r="D627" s="14"/>
      <c r="E627" s="10"/>
      <c r="F627" s="14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x14ac:dyDescent="0.2">
      <c r="A628" s="10"/>
      <c r="B628" s="10"/>
      <c r="C628" s="10"/>
      <c r="D628" s="14"/>
      <c r="E628" s="10"/>
      <c r="F628" s="14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x14ac:dyDescent="0.2">
      <c r="A629" s="10"/>
      <c r="B629" s="10"/>
      <c r="C629" s="10"/>
      <c r="D629" s="14"/>
      <c r="E629" s="10"/>
      <c r="F629" s="14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x14ac:dyDescent="0.2">
      <c r="A630" s="10"/>
      <c r="B630" s="10"/>
      <c r="C630" s="10"/>
      <c r="D630" s="14"/>
      <c r="E630" s="10"/>
      <c r="F630" s="14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x14ac:dyDescent="0.2">
      <c r="A631" s="10"/>
      <c r="B631" s="10"/>
      <c r="C631" s="10"/>
      <c r="D631" s="14"/>
      <c r="E631" s="10"/>
      <c r="F631" s="14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x14ac:dyDescent="0.2">
      <c r="A632" s="10"/>
      <c r="B632" s="10"/>
      <c r="C632" s="10"/>
      <c r="D632" s="14"/>
      <c r="E632" s="10"/>
      <c r="F632" s="14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x14ac:dyDescent="0.2">
      <c r="A633" s="10"/>
      <c r="B633" s="10"/>
      <c r="C633" s="10"/>
      <c r="D633" s="14"/>
      <c r="E633" s="10"/>
      <c r="F633" s="14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x14ac:dyDescent="0.2">
      <c r="A634" s="10"/>
      <c r="B634" s="10"/>
      <c r="C634" s="10"/>
      <c r="D634" s="14"/>
      <c r="E634" s="10"/>
      <c r="F634" s="14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x14ac:dyDescent="0.2">
      <c r="A635" s="10"/>
      <c r="B635" s="10"/>
      <c r="C635" s="10"/>
      <c r="D635" s="14"/>
      <c r="E635" s="10"/>
      <c r="F635" s="14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x14ac:dyDescent="0.2">
      <c r="A636" s="10"/>
      <c r="B636" s="10"/>
      <c r="C636" s="10"/>
      <c r="D636" s="14"/>
      <c r="E636" s="10"/>
      <c r="F636" s="14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x14ac:dyDescent="0.2">
      <c r="A637" s="10"/>
      <c r="B637" s="10"/>
      <c r="C637" s="10"/>
      <c r="D637" s="14"/>
      <c r="E637" s="10"/>
      <c r="F637" s="14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x14ac:dyDescent="0.2">
      <c r="A638" s="10"/>
      <c r="B638" s="10"/>
      <c r="C638" s="10"/>
      <c r="D638" s="14"/>
      <c r="E638" s="10"/>
      <c r="F638" s="14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x14ac:dyDescent="0.2">
      <c r="A639" s="10"/>
      <c r="B639" s="10"/>
      <c r="C639" s="10"/>
      <c r="D639" s="14"/>
      <c r="E639" s="10"/>
      <c r="F639" s="14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x14ac:dyDescent="0.2">
      <c r="A640" s="10"/>
      <c r="B640" s="10"/>
      <c r="C640" s="10"/>
      <c r="D640" s="14"/>
      <c r="E640" s="10"/>
      <c r="F640" s="14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x14ac:dyDescent="0.2">
      <c r="A641" s="10"/>
      <c r="B641" s="10"/>
      <c r="C641" s="10"/>
      <c r="D641" s="14"/>
      <c r="E641" s="10"/>
      <c r="F641" s="14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x14ac:dyDescent="0.2">
      <c r="A642" s="10"/>
      <c r="B642" s="10"/>
      <c r="C642" s="10"/>
      <c r="D642" s="14"/>
      <c r="E642" s="10"/>
      <c r="F642" s="14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x14ac:dyDescent="0.2">
      <c r="A643" s="10"/>
      <c r="B643" s="10"/>
      <c r="C643" s="10"/>
      <c r="D643" s="14"/>
      <c r="E643" s="10"/>
      <c r="F643" s="14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x14ac:dyDescent="0.2">
      <c r="A644" s="10"/>
      <c r="B644" s="10"/>
      <c r="C644" s="10"/>
      <c r="D644" s="14"/>
      <c r="E644" s="10"/>
      <c r="F644" s="14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x14ac:dyDescent="0.2">
      <c r="A645" s="10"/>
      <c r="B645" s="10"/>
      <c r="C645" s="10"/>
      <c r="D645" s="14"/>
      <c r="E645" s="10"/>
      <c r="F645" s="14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x14ac:dyDescent="0.2">
      <c r="A646" s="10"/>
      <c r="B646" s="10"/>
      <c r="C646" s="10"/>
      <c r="D646" s="14"/>
      <c r="E646" s="10"/>
      <c r="F646" s="14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x14ac:dyDescent="0.2">
      <c r="A647" s="10"/>
      <c r="B647" s="10"/>
      <c r="C647" s="10"/>
      <c r="D647" s="14"/>
      <c r="E647" s="10"/>
      <c r="F647" s="14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x14ac:dyDescent="0.2">
      <c r="A648" s="10"/>
      <c r="B648" s="10"/>
      <c r="C648" s="10"/>
      <c r="D648" s="14"/>
      <c r="E648" s="10"/>
      <c r="F648" s="14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x14ac:dyDescent="0.2">
      <c r="A649" s="10"/>
      <c r="B649" s="10"/>
      <c r="C649" s="10"/>
      <c r="D649" s="14"/>
      <c r="E649" s="10"/>
      <c r="F649" s="14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x14ac:dyDescent="0.2">
      <c r="A650" s="10"/>
      <c r="B650" s="10"/>
      <c r="C650" s="10"/>
      <c r="D650" s="14"/>
      <c r="E650" s="10"/>
      <c r="F650" s="14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x14ac:dyDescent="0.2">
      <c r="A651" s="10"/>
      <c r="B651" s="10"/>
      <c r="C651" s="10"/>
      <c r="D651" s="14"/>
      <c r="E651" s="10"/>
      <c r="F651" s="14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x14ac:dyDescent="0.2">
      <c r="A652" s="10"/>
      <c r="B652" s="10"/>
      <c r="C652" s="10"/>
      <c r="D652" s="14"/>
      <c r="E652" s="10"/>
      <c r="F652" s="14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x14ac:dyDescent="0.2">
      <c r="A653" s="10"/>
      <c r="B653" s="10"/>
      <c r="C653" s="10"/>
      <c r="D653" s="14"/>
      <c r="E653" s="10"/>
      <c r="F653" s="14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x14ac:dyDescent="0.2">
      <c r="A654" s="10"/>
      <c r="B654" s="10"/>
      <c r="C654" s="10"/>
      <c r="D654" s="14"/>
      <c r="E654" s="10"/>
      <c r="F654" s="14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x14ac:dyDescent="0.2">
      <c r="A655" s="10"/>
      <c r="B655" s="10"/>
      <c r="C655" s="10"/>
      <c r="D655" s="14"/>
      <c r="E655" s="10"/>
      <c r="F655" s="14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x14ac:dyDescent="0.2">
      <c r="A656" s="10"/>
      <c r="B656" s="10"/>
      <c r="C656" s="10"/>
      <c r="D656" s="14"/>
      <c r="E656" s="10"/>
      <c r="F656" s="14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x14ac:dyDescent="0.2">
      <c r="A657" s="10"/>
      <c r="B657" s="10"/>
      <c r="C657" s="10"/>
      <c r="D657" s="14"/>
      <c r="E657" s="10"/>
      <c r="F657" s="14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x14ac:dyDescent="0.2">
      <c r="A658" s="10"/>
      <c r="B658" s="10"/>
      <c r="C658" s="10"/>
      <c r="D658" s="14"/>
      <c r="E658" s="10"/>
      <c r="F658" s="14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x14ac:dyDescent="0.2">
      <c r="A659" s="10"/>
      <c r="B659" s="10"/>
      <c r="C659" s="10"/>
      <c r="D659" s="14"/>
      <c r="E659" s="10"/>
      <c r="F659" s="14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x14ac:dyDescent="0.2">
      <c r="A660" s="10"/>
      <c r="B660" s="10"/>
      <c r="C660" s="10"/>
      <c r="D660" s="14"/>
      <c r="E660" s="10"/>
      <c r="F660" s="14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x14ac:dyDescent="0.2">
      <c r="A661" s="10"/>
      <c r="B661" s="10"/>
      <c r="C661" s="10"/>
      <c r="D661" s="14"/>
      <c r="E661" s="10"/>
      <c r="F661" s="14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x14ac:dyDescent="0.2">
      <c r="A662" s="10"/>
      <c r="B662" s="10"/>
      <c r="C662" s="10"/>
      <c r="D662" s="14"/>
      <c r="E662" s="10"/>
      <c r="F662" s="14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x14ac:dyDescent="0.2">
      <c r="A663" s="10"/>
      <c r="B663" s="10"/>
      <c r="C663" s="10"/>
      <c r="D663" s="14"/>
      <c r="E663" s="10"/>
      <c r="F663" s="14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x14ac:dyDescent="0.2">
      <c r="A664" s="10"/>
      <c r="B664" s="10"/>
      <c r="C664" s="10"/>
      <c r="D664" s="14"/>
      <c r="E664" s="10"/>
      <c r="F664" s="14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x14ac:dyDescent="0.2">
      <c r="A665" s="10"/>
      <c r="B665" s="10"/>
      <c r="C665" s="10"/>
      <c r="D665" s="14"/>
      <c r="E665" s="10"/>
      <c r="F665" s="14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x14ac:dyDescent="0.2">
      <c r="A666" s="10"/>
      <c r="B666" s="10"/>
      <c r="C666" s="10"/>
      <c r="D666" s="14"/>
      <c r="E666" s="10"/>
      <c r="F666" s="14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x14ac:dyDescent="0.2">
      <c r="A667" s="10"/>
      <c r="B667" s="10"/>
      <c r="C667" s="10"/>
      <c r="D667" s="14"/>
      <c r="E667" s="10"/>
      <c r="F667" s="14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x14ac:dyDescent="0.2">
      <c r="A668" s="10"/>
      <c r="B668" s="10"/>
      <c r="C668" s="10"/>
      <c r="D668" s="14"/>
      <c r="E668" s="10"/>
      <c r="F668" s="14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x14ac:dyDescent="0.2">
      <c r="A669" s="10"/>
      <c r="B669" s="10"/>
      <c r="C669" s="10"/>
      <c r="D669" s="14"/>
      <c r="E669" s="10"/>
      <c r="F669" s="14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x14ac:dyDescent="0.2">
      <c r="A670" s="10"/>
      <c r="B670" s="10"/>
      <c r="C670" s="10"/>
      <c r="D670" s="14"/>
      <c r="E670" s="10"/>
      <c r="F670" s="14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x14ac:dyDescent="0.2">
      <c r="A671" s="10"/>
      <c r="B671" s="10"/>
      <c r="C671" s="10"/>
      <c r="D671" s="14"/>
      <c r="E671" s="10"/>
      <c r="F671" s="14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x14ac:dyDescent="0.2">
      <c r="A672" s="10"/>
      <c r="B672" s="10"/>
      <c r="C672" s="10"/>
      <c r="D672" s="14"/>
      <c r="E672" s="10"/>
      <c r="F672" s="14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x14ac:dyDescent="0.2">
      <c r="A673" s="10"/>
      <c r="B673" s="10"/>
      <c r="C673" s="10"/>
      <c r="D673" s="14"/>
      <c r="E673" s="10"/>
      <c r="F673" s="14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x14ac:dyDescent="0.2">
      <c r="A674" s="10"/>
      <c r="B674" s="10"/>
      <c r="C674" s="10"/>
      <c r="D674" s="14"/>
      <c r="E674" s="10"/>
      <c r="F674" s="14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x14ac:dyDescent="0.2">
      <c r="A675" s="10"/>
      <c r="B675" s="10"/>
      <c r="C675" s="10"/>
      <c r="D675" s="14"/>
      <c r="E675" s="10"/>
      <c r="F675" s="14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x14ac:dyDescent="0.2">
      <c r="A676" s="10"/>
      <c r="B676" s="10"/>
      <c r="C676" s="10"/>
      <c r="D676" s="14"/>
      <c r="E676" s="10"/>
      <c r="F676" s="14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x14ac:dyDescent="0.2">
      <c r="A677" s="10"/>
      <c r="B677" s="10"/>
      <c r="C677" s="10"/>
      <c r="D677" s="14"/>
      <c r="E677" s="10"/>
      <c r="F677" s="14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x14ac:dyDescent="0.2">
      <c r="A678" s="10"/>
      <c r="B678" s="10"/>
      <c r="C678" s="10"/>
      <c r="D678" s="14"/>
      <c r="E678" s="10"/>
      <c r="F678" s="14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x14ac:dyDescent="0.2">
      <c r="A679" s="10"/>
      <c r="B679" s="10"/>
      <c r="C679" s="10"/>
      <c r="D679" s="14"/>
      <c r="E679" s="10"/>
      <c r="F679" s="14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x14ac:dyDescent="0.2">
      <c r="A680" s="10"/>
      <c r="B680" s="10"/>
      <c r="C680" s="10"/>
      <c r="D680" s="14"/>
      <c r="E680" s="10"/>
      <c r="F680" s="14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x14ac:dyDescent="0.2">
      <c r="A681" s="10"/>
      <c r="B681" s="10"/>
      <c r="C681" s="10"/>
      <c r="D681" s="14"/>
      <c r="E681" s="10"/>
      <c r="F681" s="14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x14ac:dyDescent="0.2">
      <c r="A682" s="10"/>
      <c r="B682" s="10"/>
      <c r="C682" s="10"/>
      <c r="D682" s="14"/>
      <c r="E682" s="10"/>
      <c r="F682" s="14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x14ac:dyDescent="0.2">
      <c r="A683" s="10"/>
      <c r="B683" s="10"/>
      <c r="C683" s="10"/>
      <c r="D683" s="14"/>
      <c r="E683" s="10"/>
      <c r="F683" s="14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x14ac:dyDescent="0.2">
      <c r="A684" s="10"/>
      <c r="B684" s="10"/>
      <c r="C684" s="10"/>
      <c r="D684" s="14"/>
      <c r="E684" s="10"/>
      <c r="F684" s="14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x14ac:dyDescent="0.2">
      <c r="A685" s="10"/>
      <c r="B685" s="10"/>
      <c r="C685" s="10"/>
      <c r="D685" s="14"/>
      <c r="E685" s="10"/>
      <c r="F685" s="14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x14ac:dyDescent="0.2">
      <c r="A686" s="10"/>
      <c r="B686" s="10"/>
      <c r="C686" s="10"/>
      <c r="D686" s="14"/>
      <c r="E686" s="10"/>
      <c r="F686" s="14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x14ac:dyDescent="0.2">
      <c r="A687" s="10"/>
      <c r="B687" s="10"/>
      <c r="C687" s="10"/>
      <c r="D687" s="14"/>
      <c r="E687" s="10"/>
      <c r="F687" s="14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x14ac:dyDescent="0.2">
      <c r="A688" s="10"/>
      <c r="B688" s="10"/>
      <c r="C688" s="10"/>
      <c r="D688" s="14"/>
      <c r="E688" s="10"/>
      <c r="F688" s="14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x14ac:dyDescent="0.2">
      <c r="A689" s="10"/>
      <c r="B689" s="10"/>
      <c r="C689" s="10"/>
      <c r="D689" s="14"/>
      <c r="E689" s="10"/>
      <c r="F689" s="14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x14ac:dyDescent="0.2">
      <c r="A690" s="10"/>
      <c r="B690" s="10"/>
      <c r="C690" s="10"/>
      <c r="D690" s="14"/>
      <c r="E690" s="10"/>
      <c r="F690" s="14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x14ac:dyDescent="0.2">
      <c r="A691" s="10"/>
      <c r="B691" s="10"/>
      <c r="C691" s="10"/>
      <c r="D691" s="14"/>
      <c r="E691" s="10"/>
      <c r="F691" s="14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x14ac:dyDescent="0.2">
      <c r="A692" s="10"/>
      <c r="B692" s="10"/>
      <c r="C692" s="10"/>
      <c r="D692" s="14"/>
      <c r="E692" s="10"/>
      <c r="F692" s="14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x14ac:dyDescent="0.2">
      <c r="A693" s="10"/>
      <c r="B693" s="10"/>
      <c r="C693" s="10"/>
      <c r="D693" s="14"/>
      <c r="E693" s="10"/>
      <c r="F693" s="14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x14ac:dyDescent="0.2">
      <c r="A694" s="10"/>
      <c r="B694" s="10"/>
      <c r="C694" s="10"/>
      <c r="D694" s="14"/>
      <c r="E694" s="10"/>
      <c r="F694" s="14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x14ac:dyDescent="0.2">
      <c r="A695" s="10"/>
      <c r="B695" s="10"/>
      <c r="C695" s="10"/>
      <c r="D695" s="14"/>
      <c r="E695" s="10"/>
      <c r="F695" s="14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x14ac:dyDescent="0.2">
      <c r="A696" s="10"/>
      <c r="B696" s="10"/>
      <c r="C696" s="10"/>
      <c r="D696" s="14"/>
      <c r="E696" s="10"/>
      <c r="F696" s="14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x14ac:dyDescent="0.2">
      <c r="A697" s="10"/>
      <c r="B697" s="10"/>
      <c r="C697" s="10"/>
      <c r="D697" s="14"/>
      <c r="E697" s="10"/>
      <c r="F697" s="14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x14ac:dyDescent="0.2">
      <c r="A698" s="10"/>
      <c r="B698" s="10"/>
      <c r="C698" s="10"/>
      <c r="D698" s="14"/>
      <c r="E698" s="10"/>
      <c r="F698" s="14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x14ac:dyDescent="0.2">
      <c r="A699" s="10"/>
      <c r="B699" s="10"/>
      <c r="C699" s="10"/>
      <c r="D699" s="14"/>
      <c r="E699" s="10"/>
      <c r="F699" s="14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x14ac:dyDescent="0.2">
      <c r="A700" s="10"/>
      <c r="B700" s="10"/>
      <c r="C700" s="10"/>
      <c r="D700" s="14"/>
      <c r="E700" s="10"/>
      <c r="F700" s="14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x14ac:dyDescent="0.2">
      <c r="A701" s="10"/>
      <c r="B701" s="10"/>
      <c r="C701" s="10"/>
      <c r="D701" s="14"/>
      <c r="E701" s="10"/>
      <c r="F701" s="14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x14ac:dyDescent="0.2">
      <c r="A702" s="10"/>
      <c r="B702" s="10"/>
      <c r="C702" s="10"/>
      <c r="D702" s="14"/>
      <c r="E702" s="10"/>
      <c r="F702" s="14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x14ac:dyDescent="0.2">
      <c r="A703" s="10"/>
      <c r="B703" s="10"/>
      <c r="C703" s="10"/>
      <c r="D703" s="14"/>
      <c r="E703" s="10"/>
      <c r="F703" s="14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x14ac:dyDescent="0.2">
      <c r="A704" s="10"/>
      <c r="B704" s="10"/>
      <c r="C704" s="10"/>
      <c r="D704" s="14"/>
      <c r="E704" s="10"/>
      <c r="F704" s="14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x14ac:dyDescent="0.2">
      <c r="A705" s="10"/>
      <c r="B705" s="10"/>
      <c r="C705" s="10"/>
      <c r="D705" s="14"/>
      <c r="E705" s="10"/>
      <c r="F705" s="14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x14ac:dyDescent="0.2">
      <c r="A706" s="10"/>
      <c r="B706" s="10"/>
      <c r="C706" s="10"/>
      <c r="D706" s="14"/>
      <c r="E706" s="10"/>
      <c r="F706" s="14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x14ac:dyDescent="0.2">
      <c r="A707" s="10"/>
      <c r="B707" s="10"/>
      <c r="C707" s="10"/>
      <c r="D707" s="14"/>
      <c r="E707" s="10"/>
      <c r="F707" s="14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x14ac:dyDescent="0.2">
      <c r="A708" s="10"/>
      <c r="B708" s="10"/>
      <c r="C708" s="10"/>
      <c r="D708" s="14"/>
      <c r="E708" s="10"/>
      <c r="F708" s="14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x14ac:dyDescent="0.2">
      <c r="A709" s="10"/>
      <c r="B709" s="10"/>
      <c r="C709" s="10"/>
      <c r="D709" s="14"/>
      <c r="E709" s="10"/>
      <c r="F709" s="14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x14ac:dyDescent="0.2">
      <c r="A710" s="10"/>
      <c r="B710" s="10"/>
      <c r="C710" s="10"/>
      <c r="D710" s="14"/>
      <c r="E710" s="10"/>
      <c r="F710" s="14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x14ac:dyDescent="0.2">
      <c r="A711" s="10"/>
      <c r="B711" s="10"/>
      <c r="C711" s="10"/>
      <c r="D711" s="14"/>
      <c r="E711" s="10"/>
      <c r="F711" s="14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x14ac:dyDescent="0.2">
      <c r="A712" s="10"/>
      <c r="B712" s="10"/>
      <c r="C712" s="10"/>
      <c r="D712" s="14"/>
      <c r="E712" s="10"/>
      <c r="F712" s="14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x14ac:dyDescent="0.2">
      <c r="A713" s="10"/>
      <c r="B713" s="10"/>
      <c r="C713" s="10"/>
      <c r="D713" s="14"/>
      <c r="E713" s="10"/>
      <c r="F713" s="14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x14ac:dyDescent="0.2">
      <c r="A714" s="10"/>
      <c r="B714" s="10"/>
      <c r="C714" s="10"/>
      <c r="D714" s="14"/>
      <c r="E714" s="10"/>
      <c r="F714" s="14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x14ac:dyDescent="0.2">
      <c r="A715" s="10"/>
      <c r="B715" s="10"/>
      <c r="C715" s="10"/>
      <c r="D715" s="14"/>
      <c r="E715" s="10"/>
      <c r="F715" s="14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x14ac:dyDescent="0.2">
      <c r="A716" s="10"/>
      <c r="B716" s="10"/>
      <c r="C716" s="10"/>
      <c r="D716" s="14"/>
      <c r="E716" s="10"/>
      <c r="F716" s="14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x14ac:dyDescent="0.2">
      <c r="A717" s="10"/>
      <c r="B717" s="10"/>
      <c r="C717" s="10"/>
      <c r="D717" s="14"/>
      <c r="E717" s="10"/>
      <c r="F717" s="14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x14ac:dyDescent="0.2">
      <c r="A718" s="10"/>
      <c r="B718" s="10"/>
      <c r="C718" s="10"/>
      <c r="D718" s="14"/>
      <c r="E718" s="10"/>
      <c r="F718" s="14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x14ac:dyDescent="0.2">
      <c r="A719" s="10"/>
      <c r="B719" s="10"/>
      <c r="C719" s="10"/>
      <c r="D719" s="14"/>
      <c r="E719" s="10"/>
      <c r="F719" s="14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x14ac:dyDescent="0.2">
      <c r="A720" s="10"/>
      <c r="B720" s="10"/>
      <c r="C720" s="10"/>
      <c r="D720" s="14"/>
      <c r="E720" s="10"/>
      <c r="F720" s="14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x14ac:dyDescent="0.2">
      <c r="A721" s="10"/>
      <c r="B721" s="10"/>
      <c r="C721" s="10"/>
      <c r="D721" s="14"/>
      <c r="E721" s="10"/>
      <c r="F721" s="14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x14ac:dyDescent="0.2">
      <c r="A722" s="10"/>
      <c r="B722" s="10"/>
      <c r="C722" s="10"/>
      <c r="D722" s="14"/>
      <c r="E722" s="10"/>
      <c r="F722" s="14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x14ac:dyDescent="0.2">
      <c r="A723" s="10"/>
      <c r="B723" s="10"/>
      <c r="C723" s="10"/>
      <c r="D723" s="14"/>
      <c r="E723" s="10"/>
      <c r="F723" s="14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x14ac:dyDescent="0.2">
      <c r="A724" s="10"/>
      <c r="B724" s="10"/>
      <c r="C724" s="10"/>
      <c r="D724" s="14"/>
      <c r="E724" s="10"/>
      <c r="F724" s="14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x14ac:dyDescent="0.2">
      <c r="A725" s="10"/>
      <c r="B725" s="10"/>
      <c r="C725" s="10"/>
      <c r="D725" s="14"/>
      <c r="E725" s="10"/>
      <c r="F725" s="14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x14ac:dyDescent="0.2">
      <c r="A726" s="10"/>
      <c r="B726" s="10"/>
      <c r="C726" s="10"/>
      <c r="D726" s="14"/>
      <c r="E726" s="10"/>
      <c r="F726" s="14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x14ac:dyDescent="0.2">
      <c r="A727" s="10"/>
      <c r="B727" s="10"/>
      <c r="C727" s="10"/>
      <c r="D727" s="14"/>
      <c r="E727" s="10"/>
      <c r="F727" s="14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x14ac:dyDescent="0.2">
      <c r="A728" s="10"/>
      <c r="B728" s="10"/>
      <c r="C728" s="10"/>
      <c r="D728" s="14"/>
      <c r="E728" s="10"/>
      <c r="F728" s="14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x14ac:dyDescent="0.2">
      <c r="A729" s="10"/>
      <c r="B729" s="10"/>
      <c r="C729" s="10"/>
      <c r="D729" s="14"/>
      <c r="E729" s="10"/>
      <c r="F729" s="14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x14ac:dyDescent="0.2">
      <c r="A730" s="10"/>
      <c r="B730" s="10"/>
      <c r="C730" s="10"/>
      <c r="D730" s="14"/>
      <c r="E730" s="10"/>
      <c r="F730" s="14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x14ac:dyDescent="0.2">
      <c r="A731" s="10"/>
      <c r="B731" s="10"/>
      <c r="C731" s="10"/>
      <c r="D731" s="14"/>
      <c r="E731" s="10"/>
      <c r="F731" s="14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x14ac:dyDescent="0.2">
      <c r="A732" s="10"/>
      <c r="B732" s="10"/>
      <c r="C732" s="10"/>
      <c r="D732" s="14"/>
      <c r="E732" s="10"/>
      <c r="F732" s="14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x14ac:dyDescent="0.2">
      <c r="A733" s="10"/>
      <c r="B733" s="10"/>
      <c r="C733" s="10"/>
      <c r="D733" s="14"/>
      <c r="E733" s="10"/>
      <c r="F733" s="14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x14ac:dyDescent="0.2">
      <c r="A734" s="10"/>
      <c r="B734" s="10"/>
      <c r="C734" s="10"/>
      <c r="D734" s="14"/>
      <c r="E734" s="10"/>
      <c r="F734" s="14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x14ac:dyDescent="0.2">
      <c r="A735" s="10"/>
      <c r="B735" s="10"/>
      <c r="C735" s="10"/>
      <c r="D735" s="14"/>
      <c r="E735" s="10"/>
      <c r="F735" s="14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x14ac:dyDescent="0.2">
      <c r="A736" s="10"/>
      <c r="B736" s="10"/>
      <c r="C736" s="10"/>
      <c r="D736" s="14"/>
      <c r="E736" s="10"/>
      <c r="F736" s="14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x14ac:dyDescent="0.2">
      <c r="A737" s="10"/>
      <c r="B737" s="10"/>
      <c r="C737" s="10"/>
      <c r="D737" s="14"/>
      <c r="E737" s="10"/>
      <c r="F737" s="14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x14ac:dyDescent="0.2">
      <c r="A738" s="10"/>
      <c r="B738" s="10"/>
      <c r="C738" s="10"/>
      <c r="D738" s="14"/>
      <c r="E738" s="10"/>
      <c r="F738" s="14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x14ac:dyDescent="0.2">
      <c r="A739" s="10"/>
      <c r="B739" s="10"/>
      <c r="C739" s="10"/>
      <c r="D739" s="14"/>
      <c r="E739" s="10"/>
      <c r="F739" s="14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x14ac:dyDescent="0.2">
      <c r="A740" s="10"/>
      <c r="B740" s="10"/>
      <c r="C740" s="10"/>
      <c r="D740" s="14"/>
      <c r="E740" s="10"/>
      <c r="F740" s="14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x14ac:dyDescent="0.2">
      <c r="A741" s="10"/>
      <c r="B741" s="10"/>
      <c r="C741" s="10"/>
      <c r="D741" s="14"/>
      <c r="E741" s="10"/>
      <c r="F741" s="14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x14ac:dyDescent="0.2">
      <c r="A742" s="10"/>
      <c r="B742" s="10"/>
      <c r="C742" s="10"/>
      <c r="D742" s="14"/>
      <c r="E742" s="10"/>
      <c r="F742" s="14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x14ac:dyDescent="0.2">
      <c r="A743" s="10"/>
      <c r="B743" s="10"/>
      <c r="C743" s="10"/>
      <c r="D743" s="14"/>
      <c r="E743" s="10"/>
      <c r="F743" s="14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x14ac:dyDescent="0.2">
      <c r="A744" s="10"/>
      <c r="B744" s="10"/>
      <c r="C744" s="10"/>
      <c r="D744" s="14"/>
      <c r="E744" s="10"/>
      <c r="F744" s="14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x14ac:dyDescent="0.2">
      <c r="A745" s="10"/>
      <c r="B745" s="10"/>
      <c r="C745" s="10"/>
      <c r="D745" s="14"/>
      <c r="E745" s="10"/>
      <c r="F745" s="14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x14ac:dyDescent="0.2">
      <c r="A746" s="10"/>
      <c r="B746" s="10"/>
      <c r="C746" s="10"/>
      <c r="D746" s="14"/>
      <c r="E746" s="10"/>
      <c r="F746" s="14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x14ac:dyDescent="0.2">
      <c r="A747" s="10"/>
      <c r="B747" s="10"/>
      <c r="C747" s="10"/>
      <c r="D747" s="14"/>
      <c r="E747" s="10"/>
      <c r="F747" s="14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x14ac:dyDescent="0.2">
      <c r="A748" s="10"/>
      <c r="B748" s="10"/>
      <c r="C748" s="10"/>
      <c r="D748" s="14"/>
      <c r="E748" s="10"/>
      <c r="F748" s="14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x14ac:dyDescent="0.2">
      <c r="A749" s="10"/>
      <c r="B749" s="10"/>
      <c r="C749" s="10"/>
      <c r="D749" s="14"/>
      <c r="E749" s="10"/>
      <c r="F749" s="14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x14ac:dyDescent="0.2">
      <c r="A750" s="10"/>
      <c r="B750" s="10"/>
      <c r="C750" s="10"/>
      <c r="D750" s="14"/>
      <c r="E750" s="10"/>
      <c r="F750" s="14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x14ac:dyDescent="0.2">
      <c r="A751" s="10"/>
      <c r="B751" s="10"/>
      <c r="C751" s="10"/>
      <c r="D751" s="14"/>
      <c r="E751" s="10"/>
      <c r="F751" s="14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x14ac:dyDescent="0.2">
      <c r="A752" s="10"/>
      <c r="B752" s="10"/>
      <c r="C752" s="10"/>
      <c r="D752" s="14"/>
      <c r="E752" s="10"/>
      <c r="F752" s="14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x14ac:dyDescent="0.2">
      <c r="A753" s="10"/>
      <c r="B753" s="10"/>
      <c r="C753" s="10"/>
      <c r="D753" s="14"/>
      <c r="E753" s="10"/>
      <c r="F753" s="14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x14ac:dyDescent="0.2">
      <c r="A754" s="10"/>
      <c r="B754" s="10"/>
      <c r="C754" s="10"/>
      <c r="D754" s="14"/>
      <c r="E754" s="10"/>
      <c r="F754" s="14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x14ac:dyDescent="0.2">
      <c r="A755" s="10"/>
      <c r="B755" s="10"/>
      <c r="C755" s="10"/>
      <c r="D755" s="14"/>
      <c r="E755" s="10"/>
      <c r="F755" s="14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x14ac:dyDescent="0.2">
      <c r="A756" s="10"/>
      <c r="B756" s="10"/>
      <c r="C756" s="10"/>
      <c r="D756" s="14"/>
      <c r="E756" s="10"/>
      <c r="F756" s="14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x14ac:dyDescent="0.2">
      <c r="A757" s="10"/>
      <c r="B757" s="10"/>
      <c r="C757" s="10"/>
      <c r="D757" s="14"/>
      <c r="E757" s="10"/>
      <c r="F757" s="14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x14ac:dyDescent="0.2">
      <c r="A758" s="10"/>
      <c r="B758" s="10"/>
      <c r="C758" s="10"/>
      <c r="D758" s="14"/>
      <c r="E758" s="10"/>
      <c r="F758" s="14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x14ac:dyDescent="0.2">
      <c r="A759" s="10"/>
      <c r="B759" s="10"/>
      <c r="C759" s="10"/>
      <c r="D759" s="14"/>
      <c r="E759" s="10"/>
      <c r="F759" s="14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x14ac:dyDescent="0.2">
      <c r="A760" s="10"/>
      <c r="B760" s="10"/>
      <c r="C760" s="10"/>
      <c r="D760" s="14"/>
      <c r="E760" s="10"/>
      <c r="F760" s="14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x14ac:dyDescent="0.2">
      <c r="A761" s="10"/>
      <c r="B761" s="10"/>
      <c r="C761" s="10"/>
      <c r="D761" s="14"/>
      <c r="E761" s="10"/>
      <c r="F761" s="14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x14ac:dyDescent="0.2">
      <c r="A762" s="10"/>
      <c r="B762" s="10"/>
      <c r="C762" s="10"/>
      <c r="D762" s="14"/>
      <c r="E762" s="10"/>
      <c r="F762" s="14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x14ac:dyDescent="0.2">
      <c r="A763" s="10"/>
      <c r="B763" s="10"/>
      <c r="C763" s="10"/>
      <c r="D763" s="14"/>
      <c r="E763" s="10"/>
      <c r="F763" s="14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x14ac:dyDescent="0.2">
      <c r="A764" s="10"/>
      <c r="B764" s="10"/>
      <c r="C764" s="10"/>
      <c r="D764" s="14"/>
      <c r="E764" s="10"/>
      <c r="F764" s="14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x14ac:dyDescent="0.2">
      <c r="A765" s="10"/>
      <c r="B765" s="10"/>
      <c r="C765" s="10"/>
      <c r="D765" s="14"/>
      <c r="E765" s="10"/>
      <c r="F765" s="14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x14ac:dyDescent="0.2">
      <c r="A766" s="10"/>
      <c r="B766" s="10"/>
      <c r="C766" s="10"/>
      <c r="D766" s="14"/>
      <c r="E766" s="10"/>
      <c r="F766" s="14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x14ac:dyDescent="0.2">
      <c r="A767" s="10"/>
      <c r="B767" s="10"/>
      <c r="C767" s="10"/>
      <c r="D767" s="14"/>
      <c r="E767" s="10"/>
      <c r="F767" s="14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x14ac:dyDescent="0.2">
      <c r="A768" s="10"/>
      <c r="B768" s="10"/>
      <c r="C768" s="10"/>
      <c r="D768" s="14"/>
      <c r="E768" s="10"/>
      <c r="F768" s="14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x14ac:dyDescent="0.2">
      <c r="A769" s="10"/>
      <c r="B769" s="10"/>
      <c r="C769" s="10"/>
      <c r="D769" s="14"/>
      <c r="E769" s="10"/>
      <c r="F769" s="14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x14ac:dyDescent="0.2">
      <c r="A770" s="10"/>
      <c r="B770" s="10"/>
      <c r="C770" s="10"/>
      <c r="D770" s="14"/>
      <c r="E770" s="10"/>
      <c r="F770" s="14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x14ac:dyDescent="0.2">
      <c r="A771" s="10"/>
      <c r="B771" s="10"/>
      <c r="C771" s="10"/>
      <c r="D771" s="14"/>
      <c r="E771" s="10"/>
      <c r="F771" s="14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x14ac:dyDescent="0.2">
      <c r="A772" s="10"/>
      <c r="B772" s="10"/>
      <c r="C772" s="10"/>
      <c r="D772" s="14"/>
      <c r="E772" s="10"/>
      <c r="F772" s="14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x14ac:dyDescent="0.2">
      <c r="A773" s="10"/>
      <c r="B773" s="10"/>
      <c r="C773" s="10"/>
      <c r="D773" s="14"/>
      <c r="E773" s="10"/>
      <c r="F773" s="14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x14ac:dyDescent="0.2">
      <c r="A774" s="10"/>
      <c r="B774" s="10"/>
      <c r="C774" s="10"/>
      <c r="D774" s="14"/>
      <c r="E774" s="10"/>
      <c r="F774" s="14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x14ac:dyDescent="0.2">
      <c r="A775" s="10"/>
      <c r="B775" s="10"/>
      <c r="C775" s="10"/>
      <c r="D775" s="14"/>
      <c r="E775" s="10"/>
      <c r="F775" s="14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x14ac:dyDescent="0.2">
      <c r="A776" s="10"/>
      <c r="B776" s="10"/>
      <c r="C776" s="10"/>
      <c r="D776" s="14"/>
      <c r="E776" s="10"/>
      <c r="F776" s="14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x14ac:dyDescent="0.2">
      <c r="A777" s="10"/>
      <c r="B777" s="10"/>
      <c r="C777" s="10"/>
      <c r="D777" s="14"/>
      <c r="E777" s="10"/>
      <c r="F777" s="14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x14ac:dyDescent="0.2">
      <c r="A778" s="10"/>
      <c r="B778" s="10"/>
      <c r="C778" s="10"/>
      <c r="D778" s="14"/>
      <c r="E778" s="10"/>
      <c r="F778" s="14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x14ac:dyDescent="0.2">
      <c r="A779" s="10"/>
      <c r="B779" s="10"/>
      <c r="C779" s="10"/>
      <c r="D779" s="14"/>
      <c r="E779" s="10"/>
      <c r="F779" s="14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x14ac:dyDescent="0.2">
      <c r="A780" s="10"/>
      <c r="B780" s="10"/>
      <c r="C780" s="10"/>
      <c r="D780" s="14"/>
      <c r="E780" s="10"/>
      <c r="F780" s="14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x14ac:dyDescent="0.2">
      <c r="A781" s="10"/>
      <c r="B781" s="10"/>
      <c r="C781" s="10"/>
      <c r="D781" s="14"/>
      <c r="E781" s="10"/>
      <c r="F781" s="14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x14ac:dyDescent="0.2">
      <c r="A782" s="10"/>
      <c r="B782" s="10"/>
      <c r="C782" s="10"/>
      <c r="D782" s="14"/>
      <c r="E782" s="10"/>
      <c r="F782" s="14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x14ac:dyDescent="0.2">
      <c r="A783" s="10"/>
      <c r="B783" s="10"/>
      <c r="C783" s="10"/>
      <c r="D783" s="14"/>
      <c r="E783" s="10"/>
      <c r="F783" s="14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x14ac:dyDescent="0.2">
      <c r="A784" s="10"/>
      <c r="B784" s="10"/>
      <c r="C784" s="10"/>
      <c r="D784" s="14"/>
      <c r="E784" s="10"/>
      <c r="F784" s="14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x14ac:dyDescent="0.2">
      <c r="A785" s="10"/>
      <c r="B785" s="10"/>
      <c r="C785" s="10"/>
      <c r="D785" s="14"/>
      <c r="E785" s="10"/>
      <c r="F785" s="14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x14ac:dyDescent="0.2">
      <c r="A786" s="10"/>
      <c r="B786" s="10"/>
      <c r="C786" s="10"/>
      <c r="D786" s="14"/>
      <c r="E786" s="10"/>
      <c r="F786" s="14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x14ac:dyDescent="0.2">
      <c r="A787" s="10"/>
      <c r="B787" s="10"/>
      <c r="C787" s="10"/>
      <c r="D787" s="14"/>
      <c r="E787" s="10"/>
      <c r="F787" s="14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x14ac:dyDescent="0.2">
      <c r="A788" s="10"/>
      <c r="B788" s="10"/>
      <c r="C788" s="10"/>
      <c r="D788" s="14"/>
      <c r="E788" s="10"/>
      <c r="F788" s="14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x14ac:dyDescent="0.2">
      <c r="A789" s="10"/>
      <c r="B789" s="10"/>
      <c r="C789" s="10"/>
      <c r="D789" s="14"/>
      <c r="E789" s="10"/>
      <c r="F789" s="14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x14ac:dyDescent="0.2">
      <c r="A790" s="10"/>
      <c r="B790" s="10"/>
      <c r="C790" s="10"/>
      <c r="D790" s="14"/>
      <c r="E790" s="10"/>
      <c r="F790" s="14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x14ac:dyDescent="0.2">
      <c r="A791" s="10"/>
      <c r="B791" s="10"/>
      <c r="C791" s="10"/>
      <c r="D791" s="14"/>
      <c r="E791" s="10"/>
      <c r="F791" s="14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x14ac:dyDescent="0.2">
      <c r="A792" s="10"/>
      <c r="B792" s="10"/>
      <c r="C792" s="10"/>
      <c r="D792" s="14"/>
      <c r="E792" s="10"/>
      <c r="F792" s="14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x14ac:dyDescent="0.2">
      <c r="A793" s="10"/>
      <c r="B793" s="10"/>
      <c r="C793" s="10"/>
      <c r="D793" s="14"/>
      <c r="E793" s="10"/>
      <c r="F793" s="14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x14ac:dyDescent="0.2">
      <c r="A794" s="10"/>
      <c r="B794" s="10"/>
      <c r="C794" s="10"/>
      <c r="D794" s="14"/>
      <c r="E794" s="10"/>
      <c r="F794" s="14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x14ac:dyDescent="0.2">
      <c r="A795" s="10"/>
      <c r="B795" s="10"/>
      <c r="C795" s="10"/>
      <c r="D795" s="14"/>
      <c r="E795" s="10"/>
      <c r="F795" s="14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x14ac:dyDescent="0.2">
      <c r="A796" s="10"/>
      <c r="B796" s="10"/>
      <c r="C796" s="10"/>
      <c r="D796" s="14"/>
      <c r="E796" s="10"/>
      <c r="F796" s="14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x14ac:dyDescent="0.2">
      <c r="A797" s="10"/>
      <c r="B797" s="10"/>
      <c r="C797" s="10"/>
      <c r="D797" s="14"/>
      <c r="E797" s="10"/>
      <c r="F797" s="14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x14ac:dyDescent="0.2">
      <c r="A798" s="10"/>
      <c r="B798" s="10"/>
      <c r="C798" s="10"/>
      <c r="D798" s="14"/>
      <c r="E798" s="10"/>
      <c r="F798" s="14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x14ac:dyDescent="0.2">
      <c r="A799" s="10"/>
      <c r="B799" s="10"/>
      <c r="C799" s="10"/>
      <c r="D799" s="14"/>
      <c r="E799" s="10"/>
      <c r="F799" s="14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x14ac:dyDescent="0.2">
      <c r="A800" s="10"/>
      <c r="B800" s="10"/>
      <c r="C800" s="10"/>
      <c r="D800" s="14"/>
      <c r="E800" s="10"/>
      <c r="F800" s="14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x14ac:dyDescent="0.2">
      <c r="A801" s="10"/>
      <c r="B801" s="10"/>
      <c r="C801" s="10"/>
      <c r="D801" s="14"/>
      <c r="E801" s="10"/>
      <c r="F801" s="14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x14ac:dyDescent="0.2">
      <c r="A802" s="10"/>
      <c r="B802" s="10"/>
      <c r="C802" s="10"/>
      <c r="D802" s="14"/>
      <c r="E802" s="10"/>
      <c r="F802" s="14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x14ac:dyDescent="0.2">
      <c r="A803" s="10"/>
      <c r="B803" s="10"/>
      <c r="C803" s="10"/>
      <c r="D803" s="14"/>
      <c r="E803" s="10"/>
      <c r="F803" s="14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x14ac:dyDescent="0.2">
      <c r="A804" s="10"/>
      <c r="B804" s="10"/>
      <c r="C804" s="10"/>
      <c r="D804" s="14"/>
      <c r="E804" s="10"/>
      <c r="F804" s="14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x14ac:dyDescent="0.2">
      <c r="A805" s="10"/>
      <c r="B805" s="10"/>
      <c r="C805" s="10"/>
      <c r="D805" s="14"/>
      <c r="E805" s="10"/>
      <c r="F805" s="14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x14ac:dyDescent="0.2">
      <c r="A806" s="10"/>
      <c r="B806" s="10"/>
      <c r="C806" s="10"/>
      <c r="D806" s="14"/>
      <c r="E806" s="10"/>
      <c r="F806" s="14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x14ac:dyDescent="0.2">
      <c r="A807" s="10"/>
      <c r="B807" s="10"/>
      <c r="C807" s="10"/>
      <c r="D807" s="14"/>
      <c r="E807" s="10"/>
      <c r="F807" s="14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x14ac:dyDescent="0.2">
      <c r="A808" s="10"/>
      <c r="B808" s="10"/>
      <c r="C808" s="10"/>
      <c r="D808" s="14"/>
      <c r="E808" s="10"/>
      <c r="F808" s="14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x14ac:dyDescent="0.2">
      <c r="A809" s="10"/>
      <c r="B809" s="10"/>
      <c r="C809" s="10"/>
      <c r="D809" s="14"/>
      <c r="E809" s="10"/>
      <c r="F809" s="14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x14ac:dyDescent="0.2">
      <c r="A810" s="10"/>
      <c r="B810" s="10"/>
      <c r="C810" s="10"/>
      <c r="D810" s="14"/>
      <c r="E810" s="10"/>
      <c r="F810" s="14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x14ac:dyDescent="0.2">
      <c r="A811" s="10"/>
      <c r="B811" s="10"/>
      <c r="C811" s="10"/>
      <c r="D811" s="14"/>
      <c r="E811" s="10"/>
      <c r="F811" s="14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x14ac:dyDescent="0.2">
      <c r="A812" s="10"/>
      <c r="B812" s="10"/>
      <c r="C812" s="10"/>
      <c r="D812" s="14"/>
      <c r="E812" s="10"/>
      <c r="F812" s="14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x14ac:dyDescent="0.2">
      <c r="A813" s="10"/>
      <c r="B813" s="10"/>
      <c r="C813" s="10"/>
      <c r="D813" s="14"/>
      <c r="E813" s="10"/>
      <c r="F813" s="14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x14ac:dyDescent="0.2">
      <c r="A814" s="10"/>
      <c r="B814" s="10"/>
      <c r="C814" s="10"/>
      <c r="D814" s="14"/>
      <c r="E814" s="10"/>
      <c r="F814" s="14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x14ac:dyDescent="0.2">
      <c r="A815" s="10"/>
      <c r="B815" s="10"/>
      <c r="C815" s="10"/>
      <c r="D815" s="14"/>
      <c r="E815" s="10"/>
      <c r="F815" s="14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x14ac:dyDescent="0.2">
      <c r="A816" s="10"/>
      <c r="B816" s="10"/>
      <c r="C816" s="10"/>
      <c r="D816" s="14"/>
      <c r="E816" s="10"/>
      <c r="F816" s="14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x14ac:dyDescent="0.2">
      <c r="A817" s="10"/>
      <c r="B817" s="10"/>
      <c r="C817" s="10"/>
      <c r="D817" s="14"/>
      <c r="E817" s="10"/>
      <c r="F817" s="14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x14ac:dyDescent="0.2">
      <c r="A818" s="10"/>
      <c r="B818" s="10"/>
      <c r="C818" s="10"/>
      <c r="D818" s="14"/>
      <c r="E818" s="10"/>
      <c r="F818" s="14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x14ac:dyDescent="0.2">
      <c r="A819" s="10"/>
      <c r="B819" s="10"/>
      <c r="C819" s="10"/>
      <c r="D819" s="14"/>
      <c r="E819" s="10"/>
      <c r="F819" s="14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x14ac:dyDescent="0.2">
      <c r="A820" s="10"/>
      <c r="B820" s="10"/>
      <c r="C820" s="10"/>
      <c r="D820" s="14"/>
      <c r="E820" s="10"/>
      <c r="F820" s="14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x14ac:dyDescent="0.2">
      <c r="A821" s="10"/>
      <c r="B821" s="10"/>
      <c r="C821" s="10"/>
      <c r="D821" s="14"/>
      <c r="E821" s="10"/>
      <c r="F821" s="14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x14ac:dyDescent="0.2">
      <c r="A822" s="10"/>
      <c r="B822" s="10"/>
      <c r="C822" s="10"/>
      <c r="D822" s="14"/>
      <c r="E822" s="10"/>
      <c r="F822" s="14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x14ac:dyDescent="0.2">
      <c r="A823" s="10"/>
      <c r="B823" s="10"/>
      <c r="C823" s="10"/>
      <c r="D823" s="14"/>
      <c r="E823" s="10"/>
      <c r="F823" s="14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x14ac:dyDescent="0.2">
      <c r="A824" s="10"/>
      <c r="B824" s="10"/>
      <c r="C824" s="10"/>
      <c r="D824" s="14"/>
      <c r="E824" s="10"/>
      <c r="F824" s="14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x14ac:dyDescent="0.2">
      <c r="A825" s="10"/>
      <c r="B825" s="10"/>
      <c r="C825" s="10"/>
      <c r="D825" s="14"/>
      <c r="E825" s="10"/>
      <c r="F825" s="14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x14ac:dyDescent="0.2">
      <c r="A826" s="10"/>
      <c r="B826" s="10"/>
      <c r="C826" s="10"/>
      <c r="D826" s="14"/>
      <c r="E826" s="10"/>
      <c r="F826" s="14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x14ac:dyDescent="0.2">
      <c r="A827" s="10"/>
      <c r="B827" s="10"/>
      <c r="C827" s="10"/>
      <c r="D827" s="14"/>
      <c r="E827" s="10"/>
      <c r="F827" s="14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x14ac:dyDescent="0.2">
      <c r="A828" s="10"/>
      <c r="B828" s="10"/>
      <c r="C828" s="10"/>
      <c r="D828" s="14"/>
      <c r="E828" s="10"/>
      <c r="F828" s="14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x14ac:dyDescent="0.2">
      <c r="A829" s="10"/>
      <c r="B829" s="10"/>
      <c r="C829" s="10"/>
      <c r="D829" s="14"/>
      <c r="E829" s="10"/>
      <c r="F829" s="14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x14ac:dyDescent="0.2">
      <c r="A830" s="10"/>
      <c r="B830" s="10"/>
      <c r="C830" s="10"/>
      <c r="D830" s="14"/>
      <c r="E830" s="10"/>
      <c r="F830" s="14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x14ac:dyDescent="0.2">
      <c r="A831" s="10"/>
      <c r="B831" s="10"/>
      <c r="C831" s="10"/>
      <c r="D831" s="14"/>
      <c r="E831" s="10"/>
      <c r="F831" s="14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x14ac:dyDescent="0.2">
      <c r="A832" s="10"/>
      <c r="B832" s="10"/>
      <c r="C832" s="10"/>
      <c r="D832" s="14"/>
      <c r="E832" s="10"/>
      <c r="F832" s="14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x14ac:dyDescent="0.2">
      <c r="A833" s="10"/>
      <c r="B833" s="10"/>
      <c r="C833" s="10"/>
      <c r="D833" s="14"/>
      <c r="E833" s="10"/>
      <c r="F833" s="14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x14ac:dyDescent="0.2">
      <c r="A834" s="10"/>
      <c r="B834" s="10"/>
      <c r="C834" s="10"/>
      <c r="D834" s="14"/>
      <c r="E834" s="10"/>
      <c r="F834" s="14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x14ac:dyDescent="0.2">
      <c r="A835" s="10"/>
      <c r="B835" s="10"/>
      <c r="C835" s="10"/>
      <c r="D835" s="14"/>
      <c r="E835" s="10"/>
      <c r="F835" s="14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x14ac:dyDescent="0.2">
      <c r="A836" s="10"/>
      <c r="B836" s="10"/>
      <c r="C836" s="10"/>
      <c r="D836" s="14"/>
      <c r="E836" s="10"/>
      <c r="F836" s="14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x14ac:dyDescent="0.2">
      <c r="A837" s="10"/>
      <c r="B837" s="10"/>
      <c r="C837" s="10"/>
      <c r="D837" s="14"/>
      <c r="E837" s="10"/>
      <c r="F837" s="14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x14ac:dyDescent="0.2">
      <c r="A838" s="10"/>
      <c r="B838" s="10"/>
      <c r="C838" s="10"/>
      <c r="D838" s="14"/>
      <c r="E838" s="10"/>
      <c r="F838" s="14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x14ac:dyDescent="0.2">
      <c r="A839" s="10"/>
      <c r="B839" s="10"/>
      <c r="C839" s="10"/>
      <c r="D839" s="14"/>
      <c r="E839" s="10"/>
      <c r="F839" s="14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x14ac:dyDescent="0.2">
      <c r="A840" s="10"/>
      <c r="B840" s="10"/>
      <c r="C840" s="10"/>
      <c r="D840" s="14"/>
      <c r="E840" s="10"/>
      <c r="F840" s="14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x14ac:dyDescent="0.2">
      <c r="A841" s="10"/>
      <c r="B841" s="10"/>
      <c r="C841" s="10"/>
      <c r="D841" s="14"/>
      <c r="E841" s="10"/>
      <c r="F841" s="14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x14ac:dyDescent="0.2">
      <c r="A842" s="10"/>
      <c r="B842" s="10"/>
      <c r="C842" s="10"/>
      <c r="D842" s="14"/>
      <c r="E842" s="10"/>
      <c r="F842" s="14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x14ac:dyDescent="0.2">
      <c r="A843" s="10"/>
      <c r="B843" s="10"/>
      <c r="C843" s="10"/>
      <c r="D843" s="14"/>
      <c r="E843" s="10"/>
      <c r="F843" s="14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x14ac:dyDescent="0.2">
      <c r="A844" s="10"/>
      <c r="B844" s="10"/>
      <c r="C844" s="10"/>
      <c r="D844" s="14"/>
      <c r="E844" s="10"/>
      <c r="F844" s="14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x14ac:dyDescent="0.2">
      <c r="A845" s="10"/>
      <c r="B845" s="10"/>
      <c r="C845" s="10"/>
      <c r="D845" s="14"/>
      <c r="E845" s="10"/>
      <c r="F845" s="14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x14ac:dyDescent="0.2">
      <c r="A846" s="10"/>
      <c r="B846" s="10"/>
      <c r="C846" s="10"/>
      <c r="D846" s="14"/>
      <c r="E846" s="10"/>
      <c r="F846" s="14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x14ac:dyDescent="0.2">
      <c r="A847" s="10"/>
      <c r="B847" s="10"/>
      <c r="C847" s="10"/>
      <c r="D847" s="14"/>
      <c r="E847" s="10"/>
      <c r="F847" s="14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x14ac:dyDescent="0.2">
      <c r="A848" s="10"/>
      <c r="B848" s="10"/>
      <c r="C848" s="10"/>
      <c r="D848" s="14"/>
      <c r="E848" s="10"/>
      <c r="F848" s="14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x14ac:dyDescent="0.2">
      <c r="A849" s="10"/>
      <c r="B849" s="10"/>
      <c r="C849" s="10"/>
      <c r="D849" s="14"/>
      <c r="E849" s="10"/>
      <c r="F849" s="14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x14ac:dyDescent="0.2">
      <c r="A850" s="10"/>
      <c r="B850" s="10"/>
      <c r="C850" s="10"/>
      <c r="D850" s="14"/>
      <c r="E850" s="10"/>
      <c r="F850" s="14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x14ac:dyDescent="0.2">
      <c r="A851" s="10"/>
      <c r="B851" s="10"/>
      <c r="C851" s="10"/>
      <c r="D851" s="14"/>
      <c r="E851" s="10"/>
      <c r="F851" s="14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x14ac:dyDescent="0.2">
      <c r="A852" s="10"/>
      <c r="B852" s="10"/>
      <c r="C852" s="10"/>
      <c r="D852" s="14"/>
      <c r="E852" s="10"/>
      <c r="F852" s="14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x14ac:dyDescent="0.2">
      <c r="A853" s="10"/>
      <c r="B853" s="10"/>
      <c r="C853" s="10"/>
      <c r="D853" s="14"/>
      <c r="E853" s="10"/>
      <c r="F853" s="14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x14ac:dyDescent="0.2">
      <c r="A854" s="10"/>
      <c r="B854" s="10"/>
      <c r="C854" s="10"/>
      <c r="D854" s="14"/>
      <c r="E854" s="10"/>
      <c r="F854" s="14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x14ac:dyDescent="0.2">
      <c r="A855" s="10"/>
      <c r="B855" s="10"/>
      <c r="C855" s="10"/>
      <c r="D855" s="14"/>
      <c r="E855" s="10"/>
      <c r="F855" s="14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x14ac:dyDescent="0.2">
      <c r="A856" s="10"/>
      <c r="B856" s="10"/>
      <c r="C856" s="10"/>
      <c r="D856" s="14"/>
      <c r="E856" s="10"/>
      <c r="F856" s="14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x14ac:dyDescent="0.2">
      <c r="A857" s="10"/>
      <c r="B857" s="10"/>
      <c r="C857" s="10"/>
      <c r="D857" s="14"/>
      <c r="E857" s="10"/>
      <c r="F857" s="14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x14ac:dyDescent="0.2">
      <c r="A858" s="10"/>
      <c r="B858" s="10"/>
      <c r="C858" s="10"/>
      <c r="D858" s="14"/>
      <c r="E858" s="10"/>
      <c r="F858" s="14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x14ac:dyDescent="0.2">
      <c r="A859" s="10"/>
      <c r="B859" s="10"/>
      <c r="C859" s="10"/>
      <c r="D859" s="14"/>
      <c r="E859" s="10"/>
      <c r="F859" s="14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x14ac:dyDescent="0.2">
      <c r="A860" s="10"/>
      <c r="B860" s="10"/>
      <c r="C860" s="10"/>
      <c r="D860" s="14"/>
      <c r="E860" s="10"/>
      <c r="F860" s="14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x14ac:dyDescent="0.2">
      <c r="A861" s="10"/>
      <c r="B861" s="10"/>
      <c r="C861" s="10"/>
      <c r="D861" s="14"/>
      <c r="E861" s="10"/>
      <c r="F861" s="14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x14ac:dyDescent="0.2">
      <c r="A862" s="10"/>
      <c r="B862" s="10"/>
      <c r="C862" s="10"/>
      <c r="D862" s="14"/>
      <c r="E862" s="10"/>
      <c r="F862" s="14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x14ac:dyDescent="0.2">
      <c r="A863" s="10"/>
      <c r="B863" s="10"/>
      <c r="C863" s="10"/>
      <c r="D863" s="14"/>
      <c r="E863" s="10"/>
      <c r="F863" s="14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x14ac:dyDescent="0.2">
      <c r="A864" s="10"/>
      <c r="B864" s="10"/>
      <c r="C864" s="10"/>
      <c r="D864" s="14"/>
      <c r="E864" s="10"/>
      <c r="F864" s="14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x14ac:dyDescent="0.2">
      <c r="A865" s="10"/>
      <c r="B865" s="10"/>
      <c r="C865" s="10"/>
      <c r="D865" s="14"/>
      <c r="E865" s="10"/>
      <c r="F865" s="14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x14ac:dyDescent="0.2">
      <c r="A866" s="10"/>
      <c r="B866" s="10"/>
      <c r="C866" s="10"/>
      <c r="D866" s="14"/>
      <c r="E866" s="10"/>
      <c r="F866" s="14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x14ac:dyDescent="0.2">
      <c r="A867" s="10"/>
      <c r="B867" s="10"/>
      <c r="C867" s="10"/>
      <c r="D867" s="14"/>
      <c r="E867" s="10"/>
      <c r="F867" s="14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x14ac:dyDescent="0.2">
      <c r="A868" s="10"/>
      <c r="B868" s="10"/>
      <c r="C868" s="10"/>
      <c r="D868" s="14"/>
      <c r="E868" s="10"/>
      <c r="F868" s="14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x14ac:dyDescent="0.2">
      <c r="A869" s="10"/>
      <c r="B869" s="10"/>
      <c r="C869" s="10"/>
      <c r="D869" s="14"/>
      <c r="E869" s="10"/>
      <c r="F869" s="14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x14ac:dyDescent="0.2">
      <c r="A870" s="10"/>
      <c r="B870" s="10"/>
      <c r="C870" s="10"/>
      <c r="D870" s="14"/>
      <c r="E870" s="10"/>
      <c r="F870" s="14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x14ac:dyDescent="0.2">
      <c r="A871" s="10"/>
      <c r="B871" s="10"/>
      <c r="C871" s="10"/>
      <c r="D871" s="14"/>
      <c r="E871" s="10"/>
      <c r="F871" s="14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x14ac:dyDescent="0.2">
      <c r="A872" s="10"/>
      <c r="B872" s="10"/>
      <c r="C872" s="10"/>
      <c r="D872" s="14"/>
      <c r="E872" s="10"/>
      <c r="F872" s="14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x14ac:dyDescent="0.2">
      <c r="A873" s="10"/>
      <c r="B873" s="10"/>
      <c r="C873" s="10"/>
      <c r="D873" s="14"/>
      <c r="E873" s="10"/>
      <c r="F873" s="14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x14ac:dyDescent="0.2">
      <c r="A874" s="10"/>
      <c r="B874" s="10"/>
      <c r="C874" s="10"/>
      <c r="D874" s="14"/>
      <c r="E874" s="10"/>
      <c r="F874" s="14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x14ac:dyDescent="0.2">
      <c r="A875" s="10"/>
      <c r="B875" s="10"/>
      <c r="C875" s="10"/>
      <c r="D875" s="14"/>
      <c r="E875" s="10"/>
      <c r="F875" s="14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x14ac:dyDescent="0.2">
      <c r="A876" s="10"/>
      <c r="B876" s="10"/>
      <c r="C876" s="10"/>
      <c r="D876" s="14"/>
      <c r="E876" s="10"/>
      <c r="F876" s="14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x14ac:dyDescent="0.2">
      <c r="A877" s="10"/>
      <c r="B877" s="10"/>
      <c r="C877" s="10"/>
      <c r="D877" s="14"/>
      <c r="E877" s="10"/>
      <c r="F877" s="14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x14ac:dyDescent="0.2">
      <c r="A878" s="10"/>
      <c r="B878" s="10"/>
      <c r="C878" s="10"/>
      <c r="D878" s="14"/>
      <c r="E878" s="10"/>
      <c r="F878" s="14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x14ac:dyDescent="0.2">
      <c r="A879" s="10"/>
      <c r="B879" s="10"/>
      <c r="C879" s="10"/>
      <c r="D879" s="14"/>
      <c r="E879" s="10"/>
      <c r="F879" s="14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x14ac:dyDescent="0.2">
      <c r="A880" s="10"/>
      <c r="B880" s="10"/>
      <c r="C880" s="10"/>
      <c r="D880" s="14"/>
      <c r="E880" s="10"/>
      <c r="F880" s="14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x14ac:dyDescent="0.2">
      <c r="A881" s="10"/>
      <c r="B881" s="10"/>
      <c r="C881" s="10"/>
      <c r="D881" s="14"/>
      <c r="E881" s="10"/>
      <c r="F881" s="14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x14ac:dyDescent="0.2">
      <c r="A882" s="10"/>
      <c r="B882" s="10"/>
      <c r="C882" s="10"/>
      <c r="D882" s="14"/>
      <c r="E882" s="10"/>
      <c r="F882" s="14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x14ac:dyDescent="0.2">
      <c r="A883" s="10"/>
      <c r="B883" s="10"/>
      <c r="C883" s="10"/>
      <c r="D883" s="14"/>
      <c r="E883" s="10"/>
      <c r="F883" s="14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x14ac:dyDescent="0.2">
      <c r="A884" s="10"/>
      <c r="B884" s="10"/>
      <c r="C884" s="10"/>
      <c r="D884" s="14"/>
      <c r="E884" s="10"/>
      <c r="F884" s="14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x14ac:dyDescent="0.2">
      <c r="A885" s="10"/>
      <c r="B885" s="10"/>
      <c r="C885" s="10"/>
      <c r="D885" s="14"/>
      <c r="E885" s="10"/>
      <c r="F885" s="14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x14ac:dyDescent="0.2">
      <c r="A886" s="10"/>
      <c r="B886" s="10"/>
      <c r="C886" s="10"/>
      <c r="D886" s="14"/>
      <c r="E886" s="10"/>
      <c r="F886" s="14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x14ac:dyDescent="0.2">
      <c r="A887" s="10"/>
      <c r="B887" s="10"/>
      <c r="C887" s="10"/>
      <c r="D887" s="14"/>
      <c r="E887" s="10"/>
      <c r="F887" s="14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x14ac:dyDescent="0.2">
      <c r="A888" s="10"/>
      <c r="B888" s="10"/>
      <c r="C888" s="10"/>
      <c r="D888" s="14"/>
      <c r="E888" s="10"/>
      <c r="F888" s="14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x14ac:dyDescent="0.2">
      <c r="A889" s="10"/>
      <c r="B889" s="10"/>
      <c r="C889" s="10"/>
      <c r="D889" s="14"/>
      <c r="E889" s="10"/>
      <c r="F889" s="14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x14ac:dyDescent="0.2">
      <c r="A890" s="10"/>
      <c r="B890" s="10"/>
      <c r="C890" s="10"/>
      <c r="D890" s="14"/>
      <c r="E890" s="10"/>
      <c r="F890" s="14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x14ac:dyDescent="0.2">
      <c r="A891" s="10"/>
      <c r="B891" s="10"/>
      <c r="C891" s="10"/>
      <c r="D891" s="14"/>
      <c r="E891" s="10"/>
      <c r="F891" s="14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x14ac:dyDescent="0.2">
      <c r="A892" s="10"/>
      <c r="B892" s="10"/>
      <c r="C892" s="10"/>
      <c r="D892" s="14"/>
      <c r="E892" s="10"/>
      <c r="F892" s="14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x14ac:dyDescent="0.2">
      <c r="A893" s="10"/>
      <c r="B893" s="10"/>
      <c r="C893" s="10"/>
      <c r="D893" s="14"/>
      <c r="E893" s="10"/>
      <c r="F893" s="14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x14ac:dyDescent="0.2">
      <c r="A894" s="10"/>
      <c r="B894" s="10"/>
      <c r="C894" s="10"/>
      <c r="D894" s="14"/>
      <c r="E894" s="10"/>
      <c r="F894" s="14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x14ac:dyDescent="0.2">
      <c r="A895" s="10"/>
      <c r="B895" s="10"/>
      <c r="C895" s="10"/>
      <c r="D895" s="14"/>
      <c r="E895" s="10"/>
      <c r="F895" s="14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x14ac:dyDescent="0.2">
      <c r="A896" s="10"/>
      <c r="B896" s="10"/>
      <c r="C896" s="10"/>
      <c r="D896" s="14"/>
      <c r="E896" s="10"/>
      <c r="F896" s="14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x14ac:dyDescent="0.2">
      <c r="A897" s="10"/>
      <c r="B897" s="10"/>
      <c r="C897" s="10"/>
      <c r="D897" s="14"/>
      <c r="E897" s="10"/>
      <c r="F897" s="14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x14ac:dyDescent="0.2">
      <c r="A898" s="10"/>
      <c r="B898" s="10"/>
      <c r="C898" s="10"/>
      <c r="D898" s="14"/>
      <c r="E898" s="10"/>
      <c r="F898" s="14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x14ac:dyDescent="0.2">
      <c r="A899" s="10"/>
      <c r="B899" s="10"/>
      <c r="C899" s="10"/>
      <c r="D899" s="14"/>
      <c r="E899" s="10"/>
      <c r="F899" s="14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x14ac:dyDescent="0.2">
      <c r="A900" s="10"/>
      <c r="B900" s="10"/>
      <c r="C900" s="10"/>
      <c r="D900" s="14"/>
      <c r="E900" s="10"/>
      <c r="F900" s="14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x14ac:dyDescent="0.2">
      <c r="A901" s="10"/>
      <c r="B901" s="10"/>
      <c r="C901" s="10"/>
      <c r="D901" s="14"/>
      <c r="E901" s="10"/>
      <c r="F901" s="14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x14ac:dyDescent="0.2">
      <c r="A902" s="10"/>
      <c r="B902" s="10"/>
      <c r="C902" s="10"/>
      <c r="D902" s="14"/>
      <c r="E902" s="10"/>
      <c r="F902" s="14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x14ac:dyDescent="0.2">
      <c r="A903" s="10"/>
      <c r="B903" s="10"/>
      <c r="C903" s="10"/>
      <c r="D903" s="14"/>
      <c r="E903" s="10"/>
      <c r="F903" s="14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x14ac:dyDescent="0.2">
      <c r="A904" s="10"/>
      <c r="B904" s="10"/>
      <c r="C904" s="10"/>
      <c r="D904" s="14"/>
      <c r="E904" s="10"/>
      <c r="F904" s="14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x14ac:dyDescent="0.2">
      <c r="A905" s="10"/>
      <c r="B905" s="10"/>
      <c r="C905" s="10"/>
      <c r="D905" s="14"/>
      <c r="E905" s="10"/>
      <c r="F905" s="14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x14ac:dyDescent="0.2">
      <c r="A906" s="10"/>
      <c r="B906" s="10"/>
      <c r="C906" s="10"/>
      <c r="D906" s="14"/>
      <c r="E906" s="10"/>
      <c r="F906" s="14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x14ac:dyDescent="0.2">
      <c r="A907" s="10"/>
      <c r="B907" s="10"/>
      <c r="C907" s="10"/>
      <c r="D907" s="14"/>
      <c r="E907" s="10"/>
      <c r="F907" s="14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x14ac:dyDescent="0.2">
      <c r="A908" s="10"/>
      <c r="B908" s="10"/>
      <c r="C908" s="10"/>
      <c r="D908" s="14"/>
      <c r="E908" s="10"/>
      <c r="F908" s="14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x14ac:dyDescent="0.2">
      <c r="A909" s="10"/>
      <c r="B909" s="10"/>
      <c r="C909" s="10"/>
      <c r="D909" s="14"/>
      <c r="E909" s="10"/>
      <c r="F909" s="14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x14ac:dyDescent="0.2">
      <c r="A910" s="10"/>
      <c r="B910" s="10"/>
      <c r="C910" s="10"/>
      <c r="D910" s="14"/>
      <c r="E910" s="10"/>
      <c r="F910" s="14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x14ac:dyDescent="0.2">
      <c r="A911" s="10"/>
      <c r="B911" s="10"/>
      <c r="C911" s="10"/>
      <c r="D911" s="14"/>
      <c r="E911" s="10"/>
      <c r="F911" s="14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x14ac:dyDescent="0.2">
      <c r="A912" s="10"/>
      <c r="B912" s="10"/>
      <c r="C912" s="10"/>
      <c r="D912" s="14"/>
      <c r="E912" s="10"/>
      <c r="F912" s="14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x14ac:dyDescent="0.2">
      <c r="A913" s="10"/>
      <c r="B913" s="10"/>
      <c r="C913" s="10"/>
      <c r="D913" s="14"/>
      <c r="E913" s="10"/>
      <c r="F913" s="14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x14ac:dyDescent="0.2">
      <c r="A914" s="10"/>
      <c r="B914" s="10"/>
      <c r="C914" s="10"/>
      <c r="D914" s="14"/>
      <c r="E914" s="10"/>
      <c r="F914" s="14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x14ac:dyDescent="0.2">
      <c r="A915" s="10"/>
      <c r="B915" s="10"/>
      <c r="C915" s="10"/>
      <c r="D915" s="14"/>
      <c r="E915" s="10"/>
      <c r="F915" s="14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x14ac:dyDescent="0.2">
      <c r="A916" s="10"/>
      <c r="B916" s="10"/>
      <c r="C916" s="10"/>
      <c r="D916" s="14"/>
      <c r="E916" s="10"/>
      <c r="F916" s="14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x14ac:dyDescent="0.2">
      <c r="A917" s="10"/>
      <c r="B917" s="10"/>
      <c r="C917" s="10"/>
      <c r="D917" s="14"/>
      <c r="E917" s="10"/>
      <c r="F917" s="14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x14ac:dyDescent="0.2">
      <c r="A918" s="10"/>
      <c r="B918" s="10"/>
      <c r="C918" s="10"/>
      <c r="D918" s="14"/>
      <c r="E918" s="10"/>
      <c r="F918" s="14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x14ac:dyDescent="0.2">
      <c r="A919" s="10"/>
      <c r="B919" s="10"/>
      <c r="C919" s="10"/>
      <c r="D919" s="14"/>
      <c r="E919" s="10"/>
      <c r="F919" s="14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x14ac:dyDescent="0.2">
      <c r="A920" s="10"/>
      <c r="B920" s="10"/>
      <c r="C920" s="10"/>
      <c r="D920" s="14"/>
      <c r="E920" s="10"/>
      <c r="F920" s="14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x14ac:dyDescent="0.2">
      <c r="A921" s="10"/>
      <c r="B921" s="10"/>
      <c r="C921" s="10"/>
      <c r="D921" s="14"/>
      <c r="E921" s="10"/>
      <c r="F921" s="14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x14ac:dyDescent="0.2">
      <c r="A922" s="10"/>
      <c r="B922" s="10"/>
      <c r="C922" s="10"/>
      <c r="D922" s="14"/>
      <c r="E922" s="10"/>
      <c r="F922" s="14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x14ac:dyDescent="0.2">
      <c r="A923" s="10"/>
      <c r="B923" s="10"/>
      <c r="C923" s="10"/>
      <c r="D923" s="14"/>
      <c r="E923" s="10"/>
      <c r="F923" s="14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x14ac:dyDescent="0.2">
      <c r="A924" s="10"/>
      <c r="B924" s="10"/>
      <c r="C924" s="10"/>
      <c r="D924" s="14"/>
      <c r="E924" s="10"/>
      <c r="F924" s="14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x14ac:dyDescent="0.2">
      <c r="A925" s="10"/>
      <c r="B925" s="10"/>
      <c r="C925" s="10"/>
      <c r="D925" s="14"/>
      <c r="E925" s="10"/>
      <c r="F925" s="14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x14ac:dyDescent="0.2">
      <c r="A926" s="10"/>
      <c r="B926" s="10"/>
      <c r="C926" s="10"/>
      <c r="D926" s="14"/>
      <c r="E926" s="10"/>
      <c r="F926" s="14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x14ac:dyDescent="0.2">
      <c r="A927" s="10"/>
      <c r="B927" s="10"/>
      <c r="C927" s="10"/>
      <c r="D927" s="14"/>
      <c r="E927" s="10"/>
      <c r="F927" s="14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x14ac:dyDescent="0.2">
      <c r="A928" s="10"/>
      <c r="B928" s="10"/>
      <c r="C928" s="10"/>
      <c r="D928" s="14"/>
      <c r="E928" s="10"/>
      <c r="F928" s="14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x14ac:dyDescent="0.2">
      <c r="A929" s="10"/>
      <c r="B929" s="10"/>
      <c r="C929" s="10"/>
      <c r="D929" s="14"/>
      <c r="E929" s="10"/>
      <c r="F929" s="14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x14ac:dyDescent="0.2">
      <c r="A930" s="10"/>
      <c r="B930" s="10"/>
      <c r="C930" s="10"/>
      <c r="D930" s="14"/>
      <c r="E930" s="10"/>
      <c r="F930" s="14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x14ac:dyDescent="0.2">
      <c r="A931" s="10"/>
      <c r="B931" s="10"/>
      <c r="C931" s="10"/>
      <c r="D931" s="14"/>
      <c r="E931" s="10"/>
      <c r="F931" s="14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x14ac:dyDescent="0.2">
      <c r="A932" s="10"/>
      <c r="B932" s="10"/>
      <c r="C932" s="10"/>
      <c r="D932" s="14"/>
      <c r="E932" s="10"/>
      <c r="F932" s="14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x14ac:dyDescent="0.2">
      <c r="A933" s="10"/>
      <c r="B933" s="10"/>
      <c r="C933" s="10"/>
      <c r="D933" s="14"/>
      <c r="E933" s="10"/>
      <c r="F933" s="14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x14ac:dyDescent="0.2">
      <c r="A934" s="10"/>
      <c r="B934" s="10"/>
      <c r="C934" s="10"/>
      <c r="D934" s="14"/>
      <c r="E934" s="10"/>
      <c r="F934" s="14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x14ac:dyDescent="0.2">
      <c r="A935" s="10"/>
      <c r="B935" s="10"/>
      <c r="C935" s="10"/>
      <c r="D935" s="14"/>
      <c r="E935" s="10"/>
      <c r="F935" s="14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x14ac:dyDescent="0.2">
      <c r="A936" s="10"/>
      <c r="B936" s="10"/>
      <c r="C936" s="10"/>
      <c r="D936" s="14"/>
      <c r="E936" s="10"/>
      <c r="F936" s="14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x14ac:dyDescent="0.2">
      <c r="A937" s="10"/>
      <c r="B937" s="10"/>
      <c r="C937" s="10"/>
      <c r="D937" s="14"/>
      <c r="E937" s="10"/>
      <c r="F937" s="14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x14ac:dyDescent="0.2">
      <c r="A938" s="10"/>
      <c r="B938" s="10"/>
      <c r="C938" s="10"/>
      <c r="D938" s="14"/>
      <c r="E938" s="10"/>
      <c r="F938" s="14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x14ac:dyDescent="0.2">
      <c r="A939" s="10"/>
      <c r="B939" s="10"/>
      <c r="C939" s="10"/>
      <c r="D939" s="14"/>
      <c r="E939" s="10"/>
      <c r="F939" s="14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x14ac:dyDescent="0.2">
      <c r="A940" s="10"/>
      <c r="B940" s="10"/>
      <c r="C940" s="10"/>
      <c r="D940" s="14"/>
      <c r="E940" s="10"/>
      <c r="F940" s="14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x14ac:dyDescent="0.2">
      <c r="A941" s="10"/>
      <c r="B941" s="10"/>
      <c r="C941" s="10"/>
      <c r="D941" s="14"/>
      <c r="E941" s="10"/>
      <c r="F941" s="14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x14ac:dyDescent="0.2">
      <c r="A942" s="10"/>
      <c r="B942" s="10"/>
      <c r="C942" s="10"/>
      <c r="D942" s="14"/>
      <c r="E942" s="10"/>
      <c r="F942" s="14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x14ac:dyDescent="0.2">
      <c r="A943" s="10"/>
      <c r="B943" s="10"/>
      <c r="C943" s="10"/>
      <c r="D943" s="14"/>
      <c r="E943" s="10"/>
      <c r="F943" s="14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x14ac:dyDescent="0.2">
      <c r="A944" s="10"/>
      <c r="B944" s="10"/>
      <c r="C944" s="10"/>
      <c r="D944" s="14"/>
      <c r="E944" s="10"/>
      <c r="F944" s="14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x14ac:dyDescent="0.2">
      <c r="A945" s="10"/>
      <c r="B945" s="10"/>
      <c r="C945" s="10"/>
      <c r="D945" s="14"/>
      <c r="E945" s="10"/>
      <c r="F945" s="14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x14ac:dyDescent="0.2">
      <c r="A946" s="10"/>
      <c r="B946" s="10"/>
      <c r="C946" s="10"/>
      <c r="D946" s="14"/>
      <c r="E946" s="10"/>
      <c r="F946" s="14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x14ac:dyDescent="0.2">
      <c r="A947" s="10"/>
      <c r="B947" s="10"/>
      <c r="C947" s="10"/>
      <c r="D947" s="14"/>
      <c r="E947" s="10"/>
      <c r="F947" s="14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x14ac:dyDescent="0.2">
      <c r="A948" s="10"/>
      <c r="B948" s="10"/>
      <c r="C948" s="10"/>
      <c r="D948" s="14"/>
      <c r="E948" s="10"/>
      <c r="F948" s="14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x14ac:dyDescent="0.2">
      <c r="A949" s="10"/>
      <c r="B949" s="10"/>
      <c r="C949" s="10"/>
      <c r="D949" s="14"/>
      <c r="E949" s="10"/>
      <c r="F949" s="14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x14ac:dyDescent="0.2">
      <c r="A950" s="10"/>
      <c r="B950" s="10"/>
      <c r="C950" s="10"/>
      <c r="D950" s="14"/>
      <c r="E950" s="10"/>
      <c r="F950" s="14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x14ac:dyDescent="0.2">
      <c r="A951" s="10"/>
      <c r="B951" s="10"/>
      <c r="C951" s="10"/>
      <c r="D951" s="14"/>
      <c r="E951" s="10"/>
      <c r="F951" s="14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x14ac:dyDescent="0.2">
      <c r="A952" s="10"/>
      <c r="B952" s="10"/>
      <c r="C952" s="10"/>
      <c r="D952" s="14"/>
      <c r="E952" s="10"/>
      <c r="F952" s="14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x14ac:dyDescent="0.2">
      <c r="A953" s="10"/>
      <c r="B953" s="10"/>
      <c r="C953" s="10"/>
      <c r="D953" s="14"/>
      <c r="E953" s="10"/>
      <c r="F953" s="14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x14ac:dyDescent="0.2">
      <c r="A954" s="10"/>
      <c r="B954" s="10"/>
      <c r="C954" s="10"/>
      <c r="D954" s="14"/>
      <c r="E954" s="10"/>
      <c r="F954" s="14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x14ac:dyDescent="0.2">
      <c r="A955" s="10"/>
      <c r="B955" s="10"/>
      <c r="C955" s="10"/>
      <c r="D955" s="14"/>
      <c r="E955" s="10"/>
      <c r="F955" s="14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x14ac:dyDescent="0.2">
      <c r="A956" s="10"/>
      <c r="B956" s="10"/>
      <c r="C956" s="10"/>
      <c r="D956" s="14"/>
      <c r="E956" s="10"/>
      <c r="F956" s="14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x14ac:dyDescent="0.2">
      <c r="A957" s="10"/>
      <c r="B957" s="10"/>
      <c r="C957" s="10"/>
      <c r="D957" s="14"/>
      <c r="E957" s="10"/>
      <c r="F957" s="14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x14ac:dyDescent="0.2">
      <c r="A958" s="10"/>
      <c r="B958" s="10"/>
      <c r="C958" s="10"/>
      <c r="D958" s="14"/>
      <c r="E958" s="10"/>
      <c r="F958" s="14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x14ac:dyDescent="0.2">
      <c r="A959" s="10"/>
      <c r="B959" s="10"/>
      <c r="C959" s="10"/>
      <c r="D959" s="14"/>
      <c r="E959" s="10"/>
      <c r="F959" s="14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x14ac:dyDescent="0.2">
      <c r="A960" s="10"/>
      <c r="B960" s="10"/>
      <c r="C960" s="10"/>
      <c r="D960" s="14"/>
      <c r="E960" s="10"/>
      <c r="F960" s="14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x14ac:dyDescent="0.2">
      <c r="A961" s="10"/>
      <c r="B961" s="10"/>
      <c r="C961" s="10"/>
      <c r="D961" s="14"/>
      <c r="E961" s="10"/>
      <c r="F961" s="14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x14ac:dyDescent="0.2">
      <c r="A962" s="10"/>
      <c r="B962" s="10"/>
      <c r="C962" s="10"/>
      <c r="D962" s="14"/>
      <c r="E962" s="10"/>
      <c r="F962" s="14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x14ac:dyDescent="0.2">
      <c r="A963" s="10"/>
      <c r="B963" s="10"/>
      <c r="C963" s="10"/>
      <c r="D963" s="14"/>
      <c r="E963" s="10"/>
      <c r="F963" s="14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x14ac:dyDescent="0.2">
      <c r="A964" s="10"/>
      <c r="B964" s="10"/>
      <c r="C964" s="10"/>
      <c r="D964" s="14"/>
      <c r="E964" s="10"/>
      <c r="F964" s="14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x14ac:dyDescent="0.2">
      <c r="A965" s="10"/>
      <c r="B965" s="10"/>
      <c r="C965" s="10"/>
      <c r="D965" s="14"/>
      <c r="E965" s="10"/>
      <c r="F965" s="14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x14ac:dyDescent="0.2">
      <c r="A966" s="10"/>
      <c r="B966" s="10"/>
      <c r="C966" s="10"/>
      <c r="D966" s="14"/>
      <c r="E966" s="10"/>
      <c r="F966" s="14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x14ac:dyDescent="0.2">
      <c r="A967" s="10"/>
      <c r="B967" s="10"/>
      <c r="C967" s="10"/>
      <c r="D967" s="14"/>
      <c r="E967" s="10"/>
      <c r="F967" s="14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x14ac:dyDescent="0.2">
      <c r="A968" s="10"/>
      <c r="B968" s="10"/>
      <c r="C968" s="10"/>
      <c r="D968" s="14"/>
      <c r="E968" s="10"/>
      <c r="F968" s="14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x14ac:dyDescent="0.2">
      <c r="A969" s="10"/>
      <c r="B969" s="10"/>
      <c r="C969" s="10"/>
      <c r="D969" s="14"/>
      <c r="E969" s="10"/>
      <c r="F969" s="14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x14ac:dyDescent="0.2">
      <c r="A970" s="10"/>
      <c r="B970" s="10"/>
      <c r="C970" s="10"/>
      <c r="D970" s="14"/>
      <c r="E970" s="10"/>
      <c r="F970" s="14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x14ac:dyDescent="0.2">
      <c r="A971" s="10"/>
      <c r="B971" s="10"/>
      <c r="C971" s="10"/>
      <c r="D971" s="14"/>
      <c r="E971" s="10"/>
      <c r="F971" s="14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x14ac:dyDescent="0.2">
      <c r="A972" s="10"/>
      <c r="B972" s="10"/>
      <c r="C972" s="10"/>
      <c r="D972" s="14"/>
      <c r="E972" s="10"/>
      <c r="F972" s="14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x14ac:dyDescent="0.2">
      <c r="A973" s="10"/>
      <c r="B973" s="10"/>
      <c r="C973" s="10"/>
      <c r="D973" s="14"/>
      <c r="E973" s="10"/>
      <c r="F973" s="14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x14ac:dyDescent="0.2">
      <c r="A974" s="10"/>
      <c r="B974" s="10"/>
      <c r="C974" s="10"/>
      <c r="D974" s="14"/>
      <c r="E974" s="10"/>
      <c r="F974" s="14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x14ac:dyDescent="0.2">
      <c r="A975" s="10"/>
      <c r="B975" s="10"/>
      <c r="C975" s="10"/>
      <c r="D975" s="14"/>
      <c r="E975" s="10"/>
      <c r="F975" s="14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</sheetData>
  <mergeCells count="2">
    <mergeCell ref="K1:L1"/>
    <mergeCell ref="K9:L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0E20-B803-8048-900D-358C12508308}">
  <dimension ref="A1:L390"/>
  <sheetViews>
    <sheetView workbookViewId="0"/>
  </sheetViews>
  <sheetFormatPr baseColWidth="10" defaultColWidth="8.83203125" defaultRowHeight="16" x14ac:dyDescent="0.2"/>
  <cols>
    <col min="1" max="1" width="12.5" style="8" bestFit="1" customWidth="1"/>
    <col min="2" max="2" width="8" style="8" bestFit="1" customWidth="1"/>
    <col min="3" max="3" width="9.83203125" style="8" bestFit="1" customWidth="1"/>
    <col min="4" max="4" width="11.83203125" style="8" bestFit="1" customWidth="1"/>
    <col min="5" max="5" width="7.33203125" style="8" bestFit="1" customWidth="1"/>
    <col min="6" max="6" width="16.1640625" style="8" bestFit="1" customWidth="1"/>
    <col min="7" max="7" width="31.83203125" style="8" bestFit="1" customWidth="1"/>
    <col min="8" max="8" width="32.83203125" style="8" customWidth="1"/>
    <col min="9" max="9" width="18.33203125" style="65" bestFit="1" customWidth="1"/>
    <col min="10" max="10" width="8.83203125" style="8"/>
    <col min="11" max="11" width="68" style="8" customWidth="1"/>
    <col min="12" max="12" width="8.1640625" style="8" bestFit="1" customWidth="1"/>
    <col min="13" max="16384" width="8.83203125" style="8"/>
  </cols>
  <sheetData>
    <row r="1" spans="1:12" x14ac:dyDescent="0.2">
      <c r="A1" s="8" t="s">
        <v>1253</v>
      </c>
      <c r="B1" s="8" t="s">
        <v>3</v>
      </c>
      <c r="C1" s="8" t="s">
        <v>4</v>
      </c>
      <c r="D1" s="8" t="s">
        <v>1254</v>
      </c>
      <c r="E1" s="8" t="s">
        <v>6</v>
      </c>
      <c r="F1" s="8" t="s">
        <v>1255</v>
      </c>
      <c r="G1" s="8" t="s">
        <v>1256</v>
      </c>
      <c r="H1" s="8" t="s">
        <v>8</v>
      </c>
      <c r="I1" s="65" t="s">
        <v>9</v>
      </c>
      <c r="K1" s="402" t="s">
        <v>2469</v>
      </c>
      <c r="L1" s="403"/>
    </row>
    <row r="2" spans="1:12" x14ac:dyDescent="0.2">
      <c r="A2" s="8" t="s">
        <v>11</v>
      </c>
      <c r="B2" s="8" t="s">
        <v>14</v>
      </c>
      <c r="C2" s="8" t="s">
        <v>2470</v>
      </c>
      <c r="D2" s="8" t="s">
        <v>2471</v>
      </c>
      <c r="E2" s="8" t="s">
        <v>17</v>
      </c>
      <c r="F2" s="8" t="s">
        <v>1931</v>
      </c>
      <c r="G2" s="8" t="s">
        <v>1403</v>
      </c>
      <c r="H2" s="8" t="s">
        <v>19</v>
      </c>
      <c r="I2" s="65" t="s">
        <v>20</v>
      </c>
      <c r="K2" s="2" t="s">
        <v>21</v>
      </c>
      <c r="L2" s="4"/>
    </row>
    <row r="3" spans="1:12" x14ac:dyDescent="0.2">
      <c r="A3" s="8" t="s">
        <v>11</v>
      </c>
      <c r="B3" s="8" t="s">
        <v>14</v>
      </c>
      <c r="C3" s="8" t="s">
        <v>2472</v>
      </c>
      <c r="D3" s="8" t="s">
        <v>2471</v>
      </c>
      <c r="E3" s="8" t="s">
        <v>17</v>
      </c>
      <c r="F3" s="8" t="s">
        <v>1931</v>
      </c>
      <c r="G3" s="8" t="s">
        <v>1403</v>
      </c>
      <c r="H3" s="8" t="s">
        <v>19</v>
      </c>
      <c r="I3" s="65" t="s">
        <v>20</v>
      </c>
      <c r="K3" s="2" t="s">
        <v>30</v>
      </c>
      <c r="L3" s="4">
        <v>5.43</v>
      </c>
    </row>
    <row r="4" spans="1:12" x14ac:dyDescent="0.2">
      <c r="A4" s="8" t="s">
        <v>11</v>
      </c>
      <c r="B4" s="8" t="s">
        <v>24</v>
      </c>
      <c r="C4" s="8" t="s">
        <v>2473</v>
      </c>
      <c r="D4" s="8" t="s">
        <v>2471</v>
      </c>
      <c r="E4" s="8" t="s">
        <v>17</v>
      </c>
      <c r="F4" s="8" t="s">
        <v>1934</v>
      </c>
      <c r="G4" s="8" t="s">
        <v>1403</v>
      </c>
      <c r="H4" s="8" t="s">
        <v>167</v>
      </c>
      <c r="I4" s="65" t="s">
        <v>20</v>
      </c>
      <c r="K4" s="2" t="s">
        <v>33</v>
      </c>
      <c r="L4" s="4">
        <v>1</v>
      </c>
    </row>
    <row r="5" spans="1:12" x14ac:dyDescent="0.2">
      <c r="A5" s="8" t="s">
        <v>11</v>
      </c>
      <c r="B5" s="8" t="s">
        <v>24</v>
      </c>
      <c r="C5" s="8" t="s">
        <v>2474</v>
      </c>
      <c r="D5" s="8" t="s">
        <v>2471</v>
      </c>
      <c r="E5" s="8" t="s">
        <v>17</v>
      </c>
      <c r="F5" s="8" t="s">
        <v>1934</v>
      </c>
      <c r="G5" s="8" t="s">
        <v>1403</v>
      </c>
      <c r="H5" s="8" t="s">
        <v>167</v>
      </c>
      <c r="I5" s="65" t="s">
        <v>20</v>
      </c>
      <c r="K5" s="2" t="s">
        <v>38</v>
      </c>
      <c r="L5" s="4">
        <v>1.9800000000000002E-2</v>
      </c>
    </row>
    <row r="6" spans="1:12" x14ac:dyDescent="0.2">
      <c r="A6" s="8" t="s">
        <v>11</v>
      </c>
      <c r="B6" s="8" t="s">
        <v>14</v>
      </c>
      <c r="C6" s="8" t="s">
        <v>2475</v>
      </c>
      <c r="D6" s="8" t="s">
        <v>2471</v>
      </c>
      <c r="E6" s="8" t="s">
        <v>17</v>
      </c>
      <c r="F6" s="8" t="s">
        <v>1931</v>
      </c>
      <c r="G6" s="8" t="s">
        <v>1403</v>
      </c>
      <c r="H6" s="8" t="s">
        <v>19</v>
      </c>
      <c r="I6" s="65" t="s">
        <v>20</v>
      </c>
      <c r="K6" s="2" t="s">
        <v>42</v>
      </c>
      <c r="L6" s="4" t="s">
        <v>1290</v>
      </c>
    </row>
    <row r="7" spans="1:12" x14ac:dyDescent="0.2">
      <c r="A7" s="8" t="s">
        <v>11</v>
      </c>
      <c r="B7" s="8" t="s">
        <v>14</v>
      </c>
      <c r="C7" s="8" t="s">
        <v>2476</v>
      </c>
      <c r="D7" s="8" t="s">
        <v>2471</v>
      </c>
      <c r="E7" s="8" t="s">
        <v>17</v>
      </c>
      <c r="F7" s="8" t="s">
        <v>1931</v>
      </c>
      <c r="G7" s="8" t="s">
        <v>1403</v>
      </c>
      <c r="H7" s="8" t="s">
        <v>19</v>
      </c>
      <c r="I7" s="65" t="s">
        <v>20</v>
      </c>
      <c r="K7" s="3" t="s">
        <v>48</v>
      </c>
      <c r="L7" s="5" t="s">
        <v>49</v>
      </c>
    </row>
    <row r="8" spans="1:12" x14ac:dyDescent="0.2">
      <c r="A8" s="8" t="s">
        <v>11</v>
      </c>
      <c r="B8" s="8" t="s">
        <v>14</v>
      </c>
      <c r="C8" s="8" t="s">
        <v>2477</v>
      </c>
      <c r="D8" s="8" t="s">
        <v>2471</v>
      </c>
      <c r="E8" s="8" t="s">
        <v>17</v>
      </c>
      <c r="F8" s="8" t="s">
        <v>1931</v>
      </c>
      <c r="G8" s="8" t="s">
        <v>1403</v>
      </c>
      <c r="H8" s="8" t="s">
        <v>19</v>
      </c>
      <c r="I8" s="65" t="s">
        <v>20</v>
      </c>
      <c r="K8" s="1"/>
      <c r="L8" s="1"/>
    </row>
    <row r="9" spans="1:12" x14ac:dyDescent="0.2">
      <c r="A9" s="8" t="s">
        <v>11</v>
      </c>
      <c r="B9" s="8" t="s">
        <v>24</v>
      </c>
      <c r="C9" s="8" t="s">
        <v>2478</v>
      </c>
      <c r="D9" s="8" t="s">
        <v>2471</v>
      </c>
      <c r="E9" s="8" t="s">
        <v>46</v>
      </c>
      <c r="F9" s="8" t="s">
        <v>1766</v>
      </c>
      <c r="G9" s="8" t="s">
        <v>1403</v>
      </c>
      <c r="H9" s="8" t="s">
        <v>167</v>
      </c>
      <c r="I9" s="65" t="s">
        <v>20</v>
      </c>
      <c r="K9" s="402" t="s">
        <v>2479</v>
      </c>
      <c r="L9" s="403"/>
    </row>
    <row r="10" spans="1:12" x14ac:dyDescent="0.2">
      <c r="A10" s="8" t="s">
        <v>22</v>
      </c>
      <c r="B10" s="8" t="s">
        <v>24</v>
      </c>
      <c r="C10" s="8" t="s">
        <v>2480</v>
      </c>
      <c r="D10" s="8" t="s">
        <v>2481</v>
      </c>
      <c r="E10" s="8" t="s">
        <v>17</v>
      </c>
      <c r="F10" s="8" t="s">
        <v>2482</v>
      </c>
      <c r="G10" s="8" t="s">
        <v>1403</v>
      </c>
      <c r="H10" s="8" t="s">
        <v>19</v>
      </c>
      <c r="I10" s="65" t="s">
        <v>20</v>
      </c>
      <c r="K10" s="2" t="s">
        <v>21</v>
      </c>
      <c r="L10" s="4"/>
    </row>
    <row r="11" spans="1:12" x14ac:dyDescent="0.2">
      <c r="A11" s="8" t="s">
        <v>22</v>
      </c>
      <c r="B11" s="8" t="s">
        <v>24</v>
      </c>
      <c r="C11" s="8" t="s">
        <v>2483</v>
      </c>
      <c r="D11" s="8" t="s">
        <v>2484</v>
      </c>
      <c r="E11" s="8" t="s">
        <v>1144</v>
      </c>
      <c r="F11" s="8" t="s">
        <v>1506</v>
      </c>
      <c r="G11" s="8" t="s">
        <v>1403</v>
      </c>
      <c r="H11" s="8" t="s">
        <v>329</v>
      </c>
      <c r="I11" s="65" t="s">
        <v>20</v>
      </c>
      <c r="K11" s="2" t="s">
        <v>30</v>
      </c>
      <c r="L11" s="4">
        <v>4.2510000000000003</v>
      </c>
    </row>
    <row r="12" spans="1:12" x14ac:dyDescent="0.2">
      <c r="A12" s="8" t="s">
        <v>22</v>
      </c>
      <c r="B12" s="8" t="s">
        <v>24</v>
      </c>
      <c r="C12" s="8" t="s">
        <v>2485</v>
      </c>
      <c r="D12" s="8" t="s">
        <v>2484</v>
      </c>
      <c r="E12" s="8" t="s">
        <v>1144</v>
      </c>
      <c r="F12" s="8" t="s">
        <v>1506</v>
      </c>
      <c r="G12" s="8" t="s">
        <v>1403</v>
      </c>
      <c r="H12" s="8" t="s">
        <v>329</v>
      </c>
      <c r="I12" s="65" t="s">
        <v>20</v>
      </c>
      <c r="K12" s="2" t="s">
        <v>33</v>
      </c>
      <c r="L12" s="4">
        <v>1</v>
      </c>
    </row>
    <row r="13" spans="1:12" x14ac:dyDescent="0.2">
      <c r="A13" s="8" t="s">
        <v>22</v>
      </c>
      <c r="B13" s="8" t="s">
        <v>24</v>
      </c>
      <c r="C13" s="8" t="s">
        <v>2486</v>
      </c>
      <c r="D13" s="8" t="s">
        <v>2484</v>
      </c>
      <c r="E13" s="8" t="s">
        <v>1144</v>
      </c>
      <c r="F13" s="8" t="s">
        <v>1506</v>
      </c>
      <c r="G13" s="8" t="s">
        <v>1403</v>
      </c>
      <c r="H13" s="8" t="s">
        <v>329</v>
      </c>
      <c r="I13" s="65" t="s">
        <v>20</v>
      </c>
      <c r="K13" s="2" t="s">
        <v>38</v>
      </c>
      <c r="L13" s="4">
        <v>3.9199999999999999E-2</v>
      </c>
    </row>
    <row r="14" spans="1:12" x14ac:dyDescent="0.2">
      <c r="A14" s="8" t="s">
        <v>11</v>
      </c>
      <c r="B14" s="8" t="s">
        <v>24</v>
      </c>
      <c r="C14" s="8" t="s">
        <v>2487</v>
      </c>
      <c r="D14" s="8" t="s">
        <v>2484</v>
      </c>
      <c r="E14" s="8" t="s">
        <v>1144</v>
      </c>
      <c r="F14" s="8" t="s">
        <v>1506</v>
      </c>
      <c r="G14" s="8" t="s">
        <v>1403</v>
      </c>
      <c r="H14" s="8" t="s">
        <v>329</v>
      </c>
      <c r="I14" s="65" t="s">
        <v>20</v>
      </c>
      <c r="K14" s="2" t="s">
        <v>42</v>
      </c>
      <c r="L14" s="4" t="s">
        <v>1290</v>
      </c>
    </row>
    <row r="15" spans="1:12" x14ac:dyDescent="0.2">
      <c r="A15" s="8" t="s">
        <v>22</v>
      </c>
      <c r="B15" s="8" t="s">
        <v>24</v>
      </c>
      <c r="C15" s="8" t="s">
        <v>2488</v>
      </c>
      <c r="D15" s="8" t="s">
        <v>2489</v>
      </c>
      <c r="E15" s="8" t="s">
        <v>241</v>
      </c>
      <c r="F15" s="8" t="s">
        <v>2490</v>
      </c>
      <c r="G15" s="8" t="s">
        <v>1403</v>
      </c>
      <c r="H15" s="8" t="s">
        <v>329</v>
      </c>
      <c r="I15" s="65" t="s">
        <v>20</v>
      </c>
      <c r="K15" s="3" t="s">
        <v>48</v>
      </c>
      <c r="L15" s="5" t="s">
        <v>49</v>
      </c>
    </row>
    <row r="16" spans="1:12" x14ac:dyDescent="0.2">
      <c r="A16" s="8" t="s">
        <v>22</v>
      </c>
      <c r="B16" s="8" t="s">
        <v>24</v>
      </c>
      <c r="C16" s="8" t="s">
        <v>2491</v>
      </c>
      <c r="D16" s="8" t="s">
        <v>1488</v>
      </c>
      <c r="E16" s="8" t="s">
        <v>17</v>
      </c>
      <c r="F16" s="8" t="s">
        <v>2482</v>
      </c>
      <c r="G16" s="8" t="s">
        <v>5998</v>
      </c>
      <c r="H16" s="8" t="s">
        <v>19</v>
      </c>
      <c r="I16" s="65" t="s">
        <v>20</v>
      </c>
    </row>
    <row r="17" spans="1:9" x14ac:dyDescent="0.2">
      <c r="A17" s="8" t="s">
        <v>22</v>
      </c>
      <c r="B17" s="8" t="s">
        <v>24</v>
      </c>
      <c r="C17" s="8" t="s">
        <v>2492</v>
      </c>
      <c r="D17" s="8" t="s">
        <v>2489</v>
      </c>
      <c r="E17" s="8" t="s">
        <v>241</v>
      </c>
      <c r="F17" s="8" t="s">
        <v>2490</v>
      </c>
      <c r="G17" s="8" t="s">
        <v>1403</v>
      </c>
      <c r="H17" s="8" t="s">
        <v>329</v>
      </c>
      <c r="I17" s="65" t="s">
        <v>20</v>
      </c>
    </row>
    <row r="18" spans="1:9" x14ac:dyDescent="0.2">
      <c r="A18" s="8" t="s">
        <v>22</v>
      </c>
      <c r="B18" s="8" t="s">
        <v>24</v>
      </c>
      <c r="C18" s="8" t="s">
        <v>2493</v>
      </c>
      <c r="D18" s="8" t="s">
        <v>1520</v>
      </c>
      <c r="E18" s="8" t="s">
        <v>17</v>
      </c>
      <c r="F18" s="8" t="s">
        <v>2494</v>
      </c>
      <c r="G18" s="8" t="s">
        <v>5998</v>
      </c>
      <c r="H18" s="8" t="s">
        <v>19</v>
      </c>
      <c r="I18" s="65" t="s">
        <v>20</v>
      </c>
    </row>
    <row r="19" spans="1:9" x14ac:dyDescent="0.2">
      <c r="A19" s="8" t="s">
        <v>22</v>
      </c>
      <c r="B19" s="8" t="s">
        <v>24</v>
      </c>
      <c r="C19" s="8" t="s">
        <v>2495</v>
      </c>
      <c r="D19" s="8" t="s">
        <v>1488</v>
      </c>
      <c r="E19" s="8" t="s">
        <v>17</v>
      </c>
      <c r="F19" s="8" t="s">
        <v>2482</v>
      </c>
      <c r="G19" s="8" t="s">
        <v>5998</v>
      </c>
      <c r="H19" s="8" t="s">
        <v>19</v>
      </c>
      <c r="I19" s="65" t="s">
        <v>20</v>
      </c>
    </row>
    <row r="20" spans="1:9" x14ac:dyDescent="0.2">
      <c r="A20" s="8" t="s">
        <v>11</v>
      </c>
      <c r="B20" s="8" t="s">
        <v>24</v>
      </c>
      <c r="C20" s="8" t="s">
        <v>2496</v>
      </c>
      <c r="D20" s="8" t="s">
        <v>1520</v>
      </c>
      <c r="E20" s="8" t="s">
        <v>17</v>
      </c>
      <c r="F20" s="8" t="s">
        <v>2494</v>
      </c>
      <c r="G20" s="8" t="s">
        <v>5998</v>
      </c>
      <c r="H20" s="8" t="s">
        <v>19</v>
      </c>
      <c r="I20" s="65" t="s">
        <v>20</v>
      </c>
    </row>
    <row r="21" spans="1:9" x14ac:dyDescent="0.2">
      <c r="A21" s="8" t="s">
        <v>22</v>
      </c>
      <c r="B21" s="8" t="s">
        <v>24</v>
      </c>
      <c r="C21" s="8" t="s">
        <v>2497</v>
      </c>
      <c r="D21" s="8" t="s">
        <v>2498</v>
      </c>
      <c r="E21" s="8" t="s">
        <v>247</v>
      </c>
      <c r="F21" s="8" t="s">
        <v>2490</v>
      </c>
      <c r="G21" s="8" t="s">
        <v>1403</v>
      </c>
      <c r="H21" s="8" t="s">
        <v>329</v>
      </c>
      <c r="I21" s="65" t="s">
        <v>20</v>
      </c>
    </row>
    <row r="22" spans="1:9" x14ac:dyDescent="0.2">
      <c r="A22" s="8" t="s">
        <v>22</v>
      </c>
      <c r="B22" s="8" t="s">
        <v>24</v>
      </c>
      <c r="C22" s="8" t="s">
        <v>2499</v>
      </c>
      <c r="D22" s="8" t="s">
        <v>1488</v>
      </c>
      <c r="E22" s="8" t="s">
        <v>17</v>
      </c>
      <c r="F22" s="8" t="s">
        <v>2482</v>
      </c>
      <c r="G22" s="8" t="s">
        <v>5998</v>
      </c>
      <c r="H22" s="8" t="s">
        <v>19</v>
      </c>
      <c r="I22" s="65" t="s">
        <v>20</v>
      </c>
    </row>
    <row r="23" spans="1:9" x14ac:dyDescent="0.2">
      <c r="A23" s="8" t="s">
        <v>22</v>
      </c>
      <c r="B23" s="8" t="s">
        <v>24</v>
      </c>
      <c r="C23" s="8" t="s">
        <v>2500</v>
      </c>
      <c r="D23" s="8" t="s">
        <v>1520</v>
      </c>
      <c r="E23" s="8" t="s">
        <v>17</v>
      </c>
      <c r="F23" s="8" t="s">
        <v>2494</v>
      </c>
      <c r="G23" s="8" t="s">
        <v>5998</v>
      </c>
      <c r="H23" s="8" t="s">
        <v>19</v>
      </c>
      <c r="I23" s="65" t="s">
        <v>20</v>
      </c>
    </row>
    <row r="24" spans="1:9" x14ac:dyDescent="0.2">
      <c r="A24" s="8" t="s">
        <v>22</v>
      </c>
      <c r="B24" s="8" t="s">
        <v>24</v>
      </c>
      <c r="C24" s="8" t="s">
        <v>2501</v>
      </c>
      <c r="D24" s="8" t="s">
        <v>2502</v>
      </c>
      <c r="E24" s="8" t="s">
        <v>17</v>
      </c>
      <c r="F24" s="8" t="s">
        <v>2503</v>
      </c>
      <c r="G24" s="8" t="s">
        <v>1403</v>
      </c>
      <c r="H24" s="8" t="s">
        <v>19</v>
      </c>
      <c r="I24" s="65" t="s">
        <v>20</v>
      </c>
    </row>
    <row r="25" spans="1:9" x14ac:dyDescent="0.2">
      <c r="A25" s="8" t="s">
        <v>22</v>
      </c>
      <c r="B25" s="8" t="s">
        <v>24</v>
      </c>
      <c r="C25" s="8" t="s">
        <v>2504</v>
      </c>
      <c r="D25" s="8" t="s">
        <v>2489</v>
      </c>
      <c r="E25" s="8" t="s">
        <v>241</v>
      </c>
      <c r="F25" s="8" t="s">
        <v>2490</v>
      </c>
      <c r="G25" s="8" t="s">
        <v>1403</v>
      </c>
      <c r="H25" s="8" t="s">
        <v>329</v>
      </c>
      <c r="I25" s="65" t="s">
        <v>20</v>
      </c>
    </row>
    <row r="26" spans="1:9" x14ac:dyDescent="0.2">
      <c r="A26" s="8" t="s">
        <v>11</v>
      </c>
      <c r="B26" s="8" t="s">
        <v>24</v>
      </c>
      <c r="C26" s="8" t="s">
        <v>2505</v>
      </c>
      <c r="D26" s="8" t="s">
        <v>2489</v>
      </c>
      <c r="E26" s="8" t="s">
        <v>241</v>
      </c>
      <c r="F26" s="8" t="s">
        <v>2490</v>
      </c>
      <c r="G26" s="8" t="s">
        <v>1403</v>
      </c>
      <c r="H26" s="8" t="s">
        <v>329</v>
      </c>
      <c r="I26" s="65" t="s">
        <v>20</v>
      </c>
    </row>
    <row r="27" spans="1:9" x14ac:dyDescent="0.2">
      <c r="A27" s="8" t="s">
        <v>22</v>
      </c>
      <c r="B27" s="8" t="s">
        <v>14</v>
      </c>
      <c r="C27" s="8" t="s">
        <v>2506</v>
      </c>
      <c r="D27" s="8" t="s">
        <v>2507</v>
      </c>
      <c r="E27" s="8" t="s">
        <v>17</v>
      </c>
      <c r="F27" s="8" t="s">
        <v>1776</v>
      </c>
      <c r="G27" s="8" t="s">
        <v>5998</v>
      </c>
      <c r="H27" s="8" t="s">
        <v>19</v>
      </c>
      <c r="I27" s="65" t="s">
        <v>20</v>
      </c>
    </row>
    <row r="28" spans="1:9" x14ac:dyDescent="0.2">
      <c r="A28" s="8" t="s">
        <v>22</v>
      </c>
      <c r="B28" s="8" t="s">
        <v>24</v>
      </c>
      <c r="C28" s="8" t="s">
        <v>2508</v>
      </c>
      <c r="D28" s="8" t="s">
        <v>2509</v>
      </c>
      <c r="E28" s="8" t="s">
        <v>17</v>
      </c>
      <c r="F28" s="8" t="s">
        <v>2510</v>
      </c>
      <c r="G28" s="8" t="s">
        <v>1403</v>
      </c>
      <c r="H28" s="8" t="s">
        <v>19</v>
      </c>
      <c r="I28" s="65" t="s">
        <v>20</v>
      </c>
    </row>
    <row r="29" spans="1:9" x14ac:dyDescent="0.2">
      <c r="A29" s="8" t="s">
        <v>11</v>
      </c>
      <c r="B29" s="8" t="s">
        <v>24</v>
      </c>
      <c r="C29" s="8" t="s">
        <v>2511</v>
      </c>
      <c r="D29" s="8" t="s">
        <v>2509</v>
      </c>
      <c r="E29" s="8" t="s">
        <v>17</v>
      </c>
      <c r="F29" s="8" t="s">
        <v>2510</v>
      </c>
      <c r="G29" s="8" t="s">
        <v>1403</v>
      </c>
      <c r="H29" s="8" t="s">
        <v>19</v>
      </c>
      <c r="I29" s="65" t="s">
        <v>20</v>
      </c>
    </row>
    <row r="30" spans="1:9" x14ac:dyDescent="0.2">
      <c r="A30" s="8" t="s">
        <v>11</v>
      </c>
      <c r="B30" s="8" t="s">
        <v>24</v>
      </c>
      <c r="C30" s="8" t="s">
        <v>2512</v>
      </c>
      <c r="D30" s="8" t="s">
        <v>2509</v>
      </c>
      <c r="E30" s="8" t="s">
        <v>17</v>
      </c>
      <c r="F30" s="8" t="s">
        <v>2510</v>
      </c>
      <c r="G30" s="8" t="s">
        <v>1403</v>
      </c>
      <c r="H30" s="8" t="s">
        <v>19</v>
      </c>
      <c r="I30" s="65" t="s">
        <v>20</v>
      </c>
    </row>
    <row r="31" spans="1:9" x14ac:dyDescent="0.2">
      <c r="A31" s="8" t="s">
        <v>11</v>
      </c>
      <c r="B31" s="8" t="s">
        <v>24</v>
      </c>
      <c r="C31" s="8" t="s">
        <v>2513</v>
      </c>
      <c r="D31" s="8" t="s">
        <v>2498</v>
      </c>
      <c r="E31" s="8" t="s">
        <v>247</v>
      </c>
      <c r="F31" s="8" t="s">
        <v>2490</v>
      </c>
      <c r="G31" s="8" t="s">
        <v>1403</v>
      </c>
      <c r="H31" s="8" t="s">
        <v>329</v>
      </c>
      <c r="I31" s="65" t="s">
        <v>20</v>
      </c>
    </row>
    <row r="32" spans="1:9" x14ac:dyDescent="0.2">
      <c r="A32" s="8" t="s">
        <v>22</v>
      </c>
      <c r="B32" s="8" t="s">
        <v>24</v>
      </c>
      <c r="C32" s="8" t="s">
        <v>2514</v>
      </c>
      <c r="D32" s="8" t="s">
        <v>1488</v>
      </c>
      <c r="E32" s="8" t="s">
        <v>17</v>
      </c>
      <c r="F32" s="8" t="s">
        <v>2482</v>
      </c>
      <c r="G32" s="8" t="s">
        <v>5998</v>
      </c>
      <c r="H32" s="8" t="s">
        <v>19</v>
      </c>
      <c r="I32" s="65" t="s">
        <v>20</v>
      </c>
    </row>
    <row r="33" spans="1:9" x14ac:dyDescent="0.2">
      <c r="A33" s="8" t="s">
        <v>22</v>
      </c>
      <c r="B33" s="8" t="s">
        <v>24</v>
      </c>
      <c r="C33" s="8" t="s">
        <v>2515</v>
      </c>
      <c r="D33" s="8" t="s">
        <v>2498</v>
      </c>
      <c r="E33" s="8" t="s">
        <v>247</v>
      </c>
      <c r="F33" s="8" t="s">
        <v>2490</v>
      </c>
      <c r="G33" s="8" t="s">
        <v>1403</v>
      </c>
      <c r="H33" s="8" t="s">
        <v>329</v>
      </c>
      <c r="I33" s="65" t="s">
        <v>20</v>
      </c>
    </row>
    <row r="34" spans="1:9" x14ac:dyDescent="0.2">
      <c r="A34" s="8" t="s">
        <v>22</v>
      </c>
      <c r="B34" s="8" t="s">
        <v>24</v>
      </c>
      <c r="C34" s="8" t="s">
        <v>2516</v>
      </c>
      <c r="D34" s="8" t="s">
        <v>2509</v>
      </c>
      <c r="E34" s="8" t="s">
        <v>17</v>
      </c>
      <c r="F34" s="8" t="s">
        <v>2510</v>
      </c>
      <c r="G34" s="8" t="s">
        <v>1403</v>
      </c>
      <c r="H34" s="8" t="s">
        <v>19</v>
      </c>
      <c r="I34" s="65" t="s">
        <v>20</v>
      </c>
    </row>
    <row r="35" spans="1:9" x14ac:dyDescent="0.2">
      <c r="A35" s="8" t="s">
        <v>11</v>
      </c>
      <c r="B35" s="8" t="s">
        <v>24</v>
      </c>
      <c r="C35" s="8" t="s">
        <v>2517</v>
      </c>
      <c r="D35" s="8" t="s">
        <v>2509</v>
      </c>
      <c r="E35" s="8" t="s">
        <v>17</v>
      </c>
      <c r="F35" s="8" t="s">
        <v>2510</v>
      </c>
      <c r="G35" s="8" t="s">
        <v>1403</v>
      </c>
      <c r="H35" s="8" t="s">
        <v>19</v>
      </c>
      <c r="I35" s="65" t="s">
        <v>20</v>
      </c>
    </row>
    <row r="36" spans="1:9" x14ac:dyDescent="0.2">
      <c r="A36" s="8" t="s">
        <v>22</v>
      </c>
      <c r="B36" s="8" t="s">
        <v>14</v>
      </c>
      <c r="C36" s="8" t="s">
        <v>2518</v>
      </c>
      <c r="D36" s="8" t="s">
        <v>2502</v>
      </c>
      <c r="E36" s="8" t="s">
        <v>17</v>
      </c>
      <c r="F36" s="8" t="s">
        <v>2503</v>
      </c>
      <c r="G36" s="8" t="s">
        <v>5998</v>
      </c>
      <c r="H36" s="8" t="s">
        <v>19</v>
      </c>
      <c r="I36" s="65" t="s">
        <v>20</v>
      </c>
    </row>
    <row r="37" spans="1:9" x14ac:dyDescent="0.2">
      <c r="A37" s="8" t="s">
        <v>11</v>
      </c>
      <c r="B37" s="8" t="s">
        <v>24</v>
      </c>
      <c r="C37" s="8" t="s">
        <v>2519</v>
      </c>
      <c r="D37" s="8" t="s">
        <v>2481</v>
      </c>
      <c r="E37" s="8" t="s">
        <v>17</v>
      </c>
      <c r="F37" s="8" t="s">
        <v>2482</v>
      </c>
      <c r="G37" s="8" t="s">
        <v>1403</v>
      </c>
      <c r="H37" s="8" t="s">
        <v>19</v>
      </c>
      <c r="I37" s="65" t="s">
        <v>20</v>
      </c>
    </row>
    <row r="38" spans="1:9" x14ac:dyDescent="0.2">
      <c r="A38" s="8" t="s">
        <v>11</v>
      </c>
      <c r="B38" s="8" t="s">
        <v>24</v>
      </c>
      <c r="C38" s="8" t="s">
        <v>2520</v>
      </c>
      <c r="D38" s="8" t="s">
        <v>2502</v>
      </c>
      <c r="E38" s="8" t="s">
        <v>17</v>
      </c>
      <c r="F38" s="8" t="s">
        <v>2503</v>
      </c>
      <c r="G38" s="8" t="s">
        <v>5998</v>
      </c>
      <c r="H38" s="8" t="s">
        <v>19</v>
      </c>
      <c r="I38" s="65" t="s">
        <v>20</v>
      </c>
    </row>
    <row r="39" spans="1:9" x14ac:dyDescent="0.2">
      <c r="A39" s="8" t="s">
        <v>11</v>
      </c>
      <c r="B39" s="8" t="s">
        <v>24</v>
      </c>
      <c r="C39" s="8" t="s">
        <v>2521</v>
      </c>
      <c r="D39" s="8" t="s">
        <v>1488</v>
      </c>
      <c r="E39" s="8" t="s">
        <v>17</v>
      </c>
      <c r="F39" s="8" t="s">
        <v>2482</v>
      </c>
      <c r="G39" s="8" t="s">
        <v>5998</v>
      </c>
      <c r="H39" s="8" t="s">
        <v>19</v>
      </c>
      <c r="I39" s="65" t="s">
        <v>20</v>
      </c>
    </row>
    <row r="40" spans="1:9" x14ac:dyDescent="0.2">
      <c r="A40" s="8" t="s">
        <v>22</v>
      </c>
      <c r="B40" s="8" t="s">
        <v>24</v>
      </c>
      <c r="C40" s="8" t="s">
        <v>2522</v>
      </c>
      <c r="D40" s="8" t="s">
        <v>1379</v>
      </c>
      <c r="E40" s="8" t="s">
        <v>17</v>
      </c>
      <c r="F40" s="8" t="s">
        <v>1517</v>
      </c>
      <c r="G40" s="8" t="s">
        <v>1403</v>
      </c>
      <c r="H40" s="8" t="s">
        <v>19</v>
      </c>
      <c r="I40" s="65" t="s">
        <v>20</v>
      </c>
    </row>
    <row r="41" spans="1:9" x14ac:dyDescent="0.2">
      <c r="A41" s="8" t="s">
        <v>11</v>
      </c>
      <c r="B41" s="8" t="s">
        <v>24</v>
      </c>
      <c r="C41" s="8" t="s">
        <v>2523</v>
      </c>
      <c r="D41" s="8" t="s">
        <v>2502</v>
      </c>
      <c r="E41" s="8" t="s">
        <v>17</v>
      </c>
      <c r="F41" s="8" t="s">
        <v>2503</v>
      </c>
      <c r="G41" s="8" t="s">
        <v>5998</v>
      </c>
      <c r="H41" s="8" t="s">
        <v>19</v>
      </c>
      <c r="I41" s="65" t="s">
        <v>20</v>
      </c>
    </row>
    <row r="42" spans="1:9" x14ac:dyDescent="0.2">
      <c r="A42" s="8" t="s">
        <v>11</v>
      </c>
      <c r="B42" s="8" t="s">
        <v>24</v>
      </c>
      <c r="C42" s="8" t="s">
        <v>2524</v>
      </c>
      <c r="D42" s="8" t="s">
        <v>2498</v>
      </c>
      <c r="E42" s="8" t="s">
        <v>247</v>
      </c>
      <c r="F42" s="8" t="s">
        <v>2490</v>
      </c>
      <c r="G42" s="8" t="s">
        <v>1403</v>
      </c>
      <c r="H42" s="8" t="s">
        <v>329</v>
      </c>
      <c r="I42" s="65" t="s">
        <v>20</v>
      </c>
    </row>
    <row r="43" spans="1:9" x14ac:dyDescent="0.2">
      <c r="A43" s="8" t="s">
        <v>11</v>
      </c>
      <c r="B43" s="8" t="s">
        <v>24</v>
      </c>
      <c r="C43" s="8" t="s">
        <v>2525</v>
      </c>
      <c r="D43" s="8" t="s">
        <v>2498</v>
      </c>
      <c r="E43" s="8" t="s">
        <v>247</v>
      </c>
      <c r="F43" s="8" t="s">
        <v>2490</v>
      </c>
      <c r="G43" s="8" t="s">
        <v>1403</v>
      </c>
      <c r="H43" s="8" t="s">
        <v>329</v>
      </c>
      <c r="I43" s="65" t="s">
        <v>20</v>
      </c>
    </row>
    <row r="44" spans="1:9" x14ac:dyDescent="0.2">
      <c r="A44" s="8" t="s">
        <v>11</v>
      </c>
      <c r="B44" s="8" t="s">
        <v>24</v>
      </c>
      <c r="C44" s="8" t="s">
        <v>2526</v>
      </c>
      <c r="D44" s="8" t="s">
        <v>2498</v>
      </c>
      <c r="E44" s="8" t="s">
        <v>247</v>
      </c>
      <c r="F44" s="8" t="s">
        <v>2490</v>
      </c>
      <c r="G44" s="8" t="s">
        <v>1403</v>
      </c>
      <c r="H44" s="8" t="s">
        <v>329</v>
      </c>
      <c r="I44" s="65" t="s">
        <v>20</v>
      </c>
    </row>
    <row r="45" spans="1:9" x14ac:dyDescent="0.2">
      <c r="A45" s="8" t="s">
        <v>11</v>
      </c>
      <c r="B45" s="8" t="s">
        <v>24</v>
      </c>
      <c r="C45" s="8" t="s">
        <v>2527</v>
      </c>
      <c r="D45" s="8" t="s">
        <v>2528</v>
      </c>
      <c r="E45" s="8" t="s">
        <v>17</v>
      </c>
      <c r="F45" s="8" t="s">
        <v>1946</v>
      </c>
      <c r="G45" s="8" t="s">
        <v>1403</v>
      </c>
      <c r="H45" s="8" t="s">
        <v>19</v>
      </c>
      <c r="I45" s="65" t="s">
        <v>20</v>
      </c>
    </row>
    <row r="46" spans="1:9" x14ac:dyDescent="0.2">
      <c r="A46" s="8" t="s">
        <v>22</v>
      </c>
      <c r="B46" s="8" t="s">
        <v>24</v>
      </c>
      <c r="C46" s="8" t="s">
        <v>2529</v>
      </c>
      <c r="D46" s="8" t="s">
        <v>1370</v>
      </c>
      <c r="E46" s="8" t="s">
        <v>17</v>
      </c>
      <c r="F46" s="8" t="s">
        <v>1721</v>
      </c>
      <c r="G46" s="8" t="s">
        <v>1403</v>
      </c>
      <c r="H46" s="8" t="s">
        <v>19</v>
      </c>
      <c r="I46" s="65" t="s">
        <v>20</v>
      </c>
    </row>
    <row r="47" spans="1:9" x14ac:dyDescent="0.2">
      <c r="A47" s="8" t="s">
        <v>22</v>
      </c>
      <c r="B47" s="8" t="s">
        <v>24</v>
      </c>
      <c r="C47" s="8" t="s">
        <v>2530</v>
      </c>
      <c r="D47" s="8" t="s">
        <v>1370</v>
      </c>
      <c r="E47" s="8" t="s">
        <v>17</v>
      </c>
      <c r="F47" s="8" t="s">
        <v>1721</v>
      </c>
      <c r="G47" s="8" t="s">
        <v>1403</v>
      </c>
      <c r="H47" s="8" t="s">
        <v>19</v>
      </c>
      <c r="I47" s="65" t="s">
        <v>20</v>
      </c>
    </row>
    <row r="48" spans="1:9" x14ac:dyDescent="0.2">
      <c r="A48" s="8" t="s">
        <v>11</v>
      </c>
      <c r="B48" s="8" t="s">
        <v>24</v>
      </c>
      <c r="C48" s="8" t="s">
        <v>2531</v>
      </c>
      <c r="D48" s="8" t="s">
        <v>2502</v>
      </c>
      <c r="E48" s="8" t="s">
        <v>17</v>
      </c>
      <c r="F48" s="8" t="s">
        <v>2503</v>
      </c>
      <c r="G48" s="8" t="s">
        <v>5998</v>
      </c>
      <c r="H48" s="8" t="s">
        <v>19</v>
      </c>
      <c r="I48" s="65" t="s">
        <v>20</v>
      </c>
    </row>
    <row r="49" spans="1:9" x14ac:dyDescent="0.2">
      <c r="A49" s="8" t="s">
        <v>11</v>
      </c>
      <c r="B49" s="8" t="s">
        <v>24</v>
      </c>
      <c r="C49" s="8" t="s">
        <v>2532</v>
      </c>
      <c r="D49" s="8" t="s">
        <v>1488</v>
      </c>
      <c r="E49" s="8" t="s">
        <v>17</v>
      </c>
      <c r="F49" s="8" t="s">
        <v>2482</v>
      </c>
      <c r="G49" s="8" t="s">
        <v>5998</v>
      </c>
      <c r="H49" s="8" t="s">
        <v>19</v>
      </c>
      <c r="I49" s="65" t="s">
        <v>20</v>
      </c>
    </row>
    <row r="50" spans="1:9" x14ac:dyDescent="0.2">
      <c r="A50" s="8" t="s">
        <v>22</v>
      </c>
      <c r="B50" s="8" t="s">
        <v>14</v>
      </c>
      <c r="C50" s="8" t="s">
        <v>2533</v>
      </c>
      <c r="D50" s="8" t="s">
        <v>2502</v>
      </c>
      <c r="E50" s="8" t="s">
        <v>17</v>
      </c>
      <c r="F50" s="8" t="s">
        <v>2503</v>
      </c>
      <c r="G50" s="8" t="s">
        <v>5998</v>
      </c>
      <c r="H50" s="8" t="s">
        <v>19</v>
      </c>
      <c r="I50" s="65" t="s">
        <v>20</v>
      </c>
    </row>
    <row r="51" spans="1:9" x14ac:dyDescent="0.2">
      <c r="A51" s="8" t="s">
        <v>22</v>
      </c>
      <c r="B51" s="8" t="s">
        <v>14</v>
      </c>
      <c r="C51" s="8" t="s">
        <v>2534</v>
      </c>
      <c r="D51" s="8" t="s">
        <v>1488</v>
      </c>
      <c r="E51" s="8" t="s">
        <v>17</v>
      </c>
      <c r="F51" s="8" t="s">
        <v>2482</v>
      </c>
      <c r="G51" s="8" t="s">
        <v>5998</v>
      </c>
      <c r="H51" s="8" t="s">
        <v>19</v>
      </c>
      <c r="I51" s="65" t="s">
        <v>20</v>
      </c>
    </row>
    <row r="52" spans="1:9" x14ac:dyDescent="0.2">
      <c r="A52" s="8" t="s">
        <v>11</v>
      </c>
      <c r="B52" s="8" t="s">
        <v>24</v>
      </c>
      <c r="C52" s="8" t="s">
        <v>2535</v>
      </c>
      <c r="D52" s="8" t="s">
        <v>2502</v>
      </c>
      <c r="E52" s="8" t="s">
        <v>17</v>
      </c>
      <c r="F52" s="8" t="s">
        <v>2503</v>
      </c>
      <c r="G52" s="8" t="s">
        <v>5998</v>
      </c>
      <c r="H52" s="8" t="s">
        <v>19</v>
      </c>
      <c r="I52" s="65" t="s">
        <v>20</v>
      </c>
    </row>
    <row r="53" spans="1:9" x14ac:dyDescent="0.2">
      <c r="A53" s="8" t="s">
        <v>11</v>
      </c>
      <c r="B53" s="8" t="s">
        <v>24</v>
      </c>
      <c r="C53" s="8" t="s">
        <v>2536</v>
      </c>
      <c r="D53" s="8" t="s">
        <v>2489</v>
      </c>
      <c r="E53" s="8" t="s">
        <v>241</v>
      </c>
      <c r="F53" s="8" t="s">
        <v>2490</v>
      </c>
      <c r="G53" s="8" t="s">
        <v>1403</v>
      </c>
      <c r="H53" s="8" t="s">
        <v>329</v>
      </c>
      <c r="I53" s="65" t="s">
        <v>20</v>
      </c>
    </row>
    <row r="54" spans="1:9" x14ac:dyDescent="0.2">
      <c r="A54" s="8" t="s">
        <v>22</v>
      </c>
      <c r="B54" s="8" t="s">
        <v>24</v>
      </c>
      <c r="C54" s="8" t="s">
        <v>2537</v>
      </c>
      <c r="D54" s="8" t="s">
        <v>1310</v>
      </c>
      <c r="E54" s="8" t="s">
        <v>17</v>
      </c>
      <c r="F54" s="8" t="s">
        <v>2538</v>
      </c>
      <c r="G54" s="8" t="s">
        <v>1403</v>
      </c>
      <c r="H54" s="8" t="s">
        <v>19</v>
      </c>
      <c r="I54" s="65" t="s">
        <v>20</v>
      </c>
    </row>
    <row r="55" spans="1:9" x14ac:dyDescent="0.2">
      <c r="A55" s="8" t="s">
        <v>22</v>
      </c>
      <c r="B55" s="8" t="s">
        <v>24</v>
      </c>
      <c r="C55" s="8" t="s">
        <v>2539</v>
      </c>
      <c r="D55" s="8" t="s">
        <v>2540</v>
      </c>
      <c r="E55" s="8" t="s">
        <v>17</v>
      </c>
      <c r="F55" s="8" t="s">
        <v>1721</v>
      </c>
      <c r="G55" s="8" t="s">
        <v>1403</v>
      </c>
      <c r="H55" s="8" t="s">
        <v>19</v>
      </c>
      <c r="I55" s="65" t="s">
        <v>20</v>
      </c>
    </row>
    <row r="56" spans="1:9" x14ac:dyDescent="0.2">
      <c r="A56" s="8" t="s">
        <v>22</v>
      </c>
      <c r="B56" s="8" t="s">
        <v>24</v>
      </c>
      <c r="C56" s="8" t="s">
        <v>2541</v>
      </c>
      <c r="D56" s="8" t="s">
        <v>2540</v>
      </c>
      <c r="E56" s="8" t="s">
        <v>17</v>
      </c>
      <c r="F56" s="8" t="s">
        <v>1721</v>
      </c>
      <c r="G56" s="8" t="s">
        <v>1403</v>
      </c>
      <c r="H56" s="8" t="s">
        <v>19</v>
      </c>
      <c r="I56" s="65" t="s">
        <v>20</v>
      </c>
    </row>
    <row r="57" spans="1:9" x14ac:dyDescent="0.2">
      <c r="A57" s="8" t="s">
        <v>11</v>
      </c>
      <c r="B57" s="8" t="s">
        <v>24</v>
      </c>
      <c r="C57" s="8" t="s">
        <v>2542</v>
      </c>
      <c r="D57" s="8" t="s">
        <v>2507</v>
      </c>
      <c r="E57" s="8" t="s">
        <v>17</v>
      </c>
      <c r="F57" s="8" t="s">
        <v>1776</v>
      </c>
      <c r="G57" s="8" t="s">
        <v>5998</v>
      </c>
      <c r="H57" s="8" t="s">
        <v>19</v>
      </c>
      <c r="I57" s="65" t="s">
        <v>20</v>
      </c>
    </row>
    <row r="58" spans="1:9" x14ac:dyDescent="0.2">
      <c r="A58" s="8" t="s">
        <v>22</v>
      </c>
      <c r="B58" s="8" t="s">
        <v>24</v>
      </c>
      <c r="C58" s="8" t="s">
        <v>2543</v>
      </c>
      <c r="D58" s="8" t="s">
        <v>2540</v>
      </c>
      <c r="E58" s="8" t="s">
        <v>17</v>
      </c>
      <c r="F58" s="8" t="s">
        <v>1721</v>
      </c>
      <c r="G58" s="8" t="s">
        <v>1403</v>
      </c>
      <c r="H58" s="8" t="s">
        <v>19</v>
      </c>
      <c r="I58" s="65" t="s">
        <v>20</v>
      </c>
    </row>
    <row r="59" spans="1:9" x14ac:dyDescent="0.2">
      <c r="A59" s="8" t="s">
        <v>22</v>
      </c>
      <c r="B59" s="8" t="s">
        <v>14</v>
      </c>
      <c r="C59" s="8" t="s">
        <v>2544</v>
      </c>
      <c r="D59" s="8" t="s">
        <v>2502</v>
      </c>
      <c r="E59" s="8" t="s">
        <v>17</v>
      </c>
      <c r="F59" s="8" t="s">
        <v>2503</v>
      </c>
      <c r="G59" s="8" t="s">
        <v>5998</v>
      </c>
      <c r="H59" s="8" t="s">
        <v>19</v>
      </c>
      <c r="I59" s="65" t="s">
        <v>20</v>
      </c>
    </row>
    <row r="60" spans="1:9" x14ac:dyDescent="0.2">
      <c r="A60" s="8" t="s">
        <v>11</v>
      </c>
      <c r="B60" s="8" t="s">
        <v>24</v>
      </c>
      <c r="C60" s="8" t="s">
        <v>2545</v>
      </c>
      <c r="D60" s="8" t="s">
        <v>2502</v>
      </c>
      <c r="E60" s="8" t="s">
        <v>17</v>
      </c>
      <c r="F60" s="8" t="s">
        <v>2503</v>
      </c>
      <c r="G60" s="8" t="s">
        <v>1403</v>
      </c>
      <c r="H60" s="8" t="s">
        <v>19</v>
      </c>
      <c r="I60" s="65" t="s">
        <v>20</v>
      </c>
    </row>
    <row r="61" spans="1:9" x14ac:dyDescent="0.2">
      <c r="A61" s="8" t="s">
        <v>22</v>
      </c>
      <c r="B61" s="8" t="s">
        <v>14</v>
      </c>
      <c r="C61" s="8" t="s">
        <v>2546</v>
      </c>
      <c r="D61" s="8" t="s">
        <v>1520</v>
      </c>
      <c r="E61" s="8" t="s">
        <v>17</v>
      </c>
      <c r="F61" s="8" t="s">
        <v>2494</v>
      </c>
      <c r="G61" s="8" t="s">
        <v>5998</v>
      </c>
      <c r="H61" s="8" t="s">
        <v>19</v>
      </c>
      <c r="I61" s="65" t="s">
        <v>20</v>
      </c>
    </row>
    <row r="62" spans="1:9" x14ac:dyDescent="0.2">
      <c r="A62" s="8" t="s">
        <v>22</v>
      </c>
      <c r="B62" s="8" t="s">
        <v>14</v>
      </c>
      <c r="C62" s="8" t="s">
        <v>2547</v>
      </c>
      <c r="D62" s="8" t="s">
        <v>2502</v>
      </c>
      <c r="E62" s="8" t="s">
        <v>17</v>
      </c>
      <c r="F62" s="8" t="s">
        <v>2503</v>
      </c>
      <c r="G62" s="8" t="s">
        <v>5998</v>
      </c>
      <c r="H62" s="8" t="s">
        <v>19</v>
      </c>
      <c r="I62" s="65" t="s">
        <v>20</v>
      </c>
    </row>
    <row r="63" spans="1:9" x14ac:dyDescent="0.2">
      <c r="A63" s="8" t="s">
        <v>11</v>
      </c>
      <c r="B63" s="8" t="s">
        <v>24</v>
      </c>
      <c r="C63" s="8" t="s">
        <v>2548</v>
      </c>
      <c r="D63" s="8" t="s">
        <v>2528</v>
      </c>
      <c r="E63" s="8" t="s">
        <v>17</v>
      </c>
      <c r="F63" s="8" t="s">
        <v>1946</v>
      </c>
      <c r="G63" s="8" t="s">
        <v>1403</v>
      </c>
      <c r="H63" s="8" t="s">
        <v>19</v>
      </c>
      <c r="I63" s="65" t="s">
        <v>20</v>
      </c>
    </row>
    <row r="64" spans="1:9" x14ac:dyDescent="0.2">
      <c r="A64" s="8" t="s">
        <v>11</v>
      </c>
      <c r="B64" s="8" t="s">
        <v>24</v>
      </c>
      <c r="C64" s="8" t="s">
        <v>2549</v>
      </c>
      <c r="D64" s="8" t="s">
        <v>2550</v>
      </c>
      <c r="E64" s="8" t="s">
        <v>17</v>
      </c>
      <c r="F64" s="8" t="s">
        <v>2551</v>
      </c>
      <c r="G64" s="8" t="s">
        <v>1403</v>
      </c>
      <c r="H64" s="8" t="s">
        <v>19</v>
      </c>
      <c r="I64" s="65" t="s">
        <v>20</v>
      </c>
    </row>
    <row r="65" spans="1:9" x14ac:dyDescent="0.2">
      <c r="A65" s="8" t="s">
        <v>11</v>
      </c>
      <c r="B65" s="8" t="s">
        <v>24</v>
      </c>
      <c r="C65" s="8" t="s">
        <v>2552</v>
      </c>
      <c r="D65" s="8" t="s">
        <v>2502</v>
      </c>
      <c r="E65" s="8" t="s">
        <v>17</v>
      </c>
      <c r="F65" s="8" t="s">
        <v>2503</v>
      </c>
      <c r="G65" s="8" t="s">
        <v>5998</v>
      </c>
      <c r="H65" s="8" t="s">
        <v>19</v>
      </c>
      <c r="I65" s="65" t="s">
        <v>20</v>
      </c>
    </row>
    <row r="66" spans="1:9" x14ac:dyDescent="0.2">
      <c r="A66" s="8" t="s">
        <v>11</v>
      </c>
      <c r="B66" s="8" t="s">
        <v>24</v>
      </c>
      <c r="C66" s="8" t="s">
        <v>2553</v>
      </c>
      <c r="D66" s="8" t="s">
        <v>1488</v>
      </c>
      <c r="E66" s="8" t="s">
        <v>17</v>
      </c>
      <c r="F66" s="8" t="s">
        <v>2482</v>
      </c>
      <c r="G66" s="8" t="s">
        <v>5998</v>
      </c>
      <c r="H66" s="8" t="s">
        <v>19</v>
      </c>
      <c r="I66" s="65" t="s">
        <v>20</v>
      </c>
    </row>
    <row r="67" spans="1:9" x14ac:dyDescent="0.2">
      <c r="A67" s="8" t="s">
        <v>11</v>
      </c>
      <c r="B67" s="8" t="s">
        <v>24</v>
      </c>
      <c r="C67" s="8" t="s">
        <v>2554</v>
      </c>
      <c r="D67" s="8" t="s">
        <v>1488</v>
      </c>
      <c r="E67" s="8" t="s">
        <v>17</v>
      </c>
      <c r="F67" s="8" t="s">
        <v>2482</v>
      </c>
      <c r="G67" s="8" t="s">
        <v>5998</v>
      </c>
      <c r="H67" s="8" t="s">
        <v>19</v>
      </c>
      <c r="I67" s="65" t="s">
        <v>20</v>
      </c>
    </row>
    <row r="68" spans="1:9" x14ac:dyDescent="0.2">
      <c r="A68" s="8" t="s">
        <v>11</v>
      </c>
      <c r="B68" s="8" t="s">
        <v>24</v>
      </c>
      <c r="C68" s="8" t="s">
        <v>2555</v>
      </c>
      <c r="D68" s="8" t="s">
        <v>2509</v>
      </c>
      <c r="E68" s="8" t="s">
        <v>17</v>
      </c>
      <c r="F68" s="8" t="s">
        <v>2510</v>
      </c>
      <c r="G68" s="8" t="s">
        <v>1403</v>
      </c>
      <c r="H68" s="8" t="s">
        <v>19</v>
      </c>
      <c r="I68" s="65" t="s">
        <v>20</v>
      </c>
    </row>
    <row r="69" spans="1:9" x14ac:dyDescent="0.2">
      <c r="A69" s="8" t="s">
        <v>11</v>
      </c>
      <c r="B69" s="8" t="s">
        <v>24</v>
      </c>
      <c r="C69" s="8" t="s">
        <v>2556</v>
      </c>
      <c r="D69" s="8" t="s">
        <v>2502</v>
      </c>
      <c r="E69" s="8" t="s">
        <v>17</v>
      </c>
      <c r="F69" s="8" t="s">
        <v>2503</v>
      </c>
      <c r="G69" s="8" t="s">
        <v>5998</v>
      </c>
      <c r="H69" s="8" t="s">
        <v>19</v>
      </c>
      <c r="I69" s="65" t="s">
        <v>20</v>
      </c>
    </row>
    <row r="70" spans="1:9" x14ac:dyDescent="0.2">
      <c r="A70" s="8" t="s">
        <v>11</v>
      </c>
      <c r="B70" s="8" t="s">
        <v>14</v>
      </c>
      <c r="C70" s="8" t="s">
        <v>2557</v>
      </c>
      <c r="D70" s="8" t="s">
        <v>1520</v>
      </c>
      <c r="E70" s="8" t="s">
        <v>17</v>
      </c>
      <c r="F70" s="8" t="s">
        <v>2494</v>
      </c>
      <c r="G70" s="8" t="s">
        <v>5998</v>
      </c>
      <c r="H70" s="8" t="s">
        <v>19</v>
      </c>
      <c r="I70" s="65" t="s">
        <v>20</v>
      </c>
    </row>
    <row r="71" spans="1:9" x14ac:dyDescent="0.2">
      <c r="A71" s="8" t="s">
        <v>11</v>
      </c>
      <c r="B71" s="8" t="s">
        <v>24</v>
      </c>
      <c r="C71" s="8" t="s">
        <v>2558</v>
      </c>
      <c r="D71" s="8" t="s">
        <v>1310</v>
      </c>
      <c r="E71" s="8" t="s">
        <v>17</v>
      </c>
      <c r="F71" s="8" t="s">
        <v>2538</v>
      </c>
      <c r="G71" s="8" t="s">
        <v>1403</v>
      </c>
      <c r="H71" s="8" t="s">
        <v>19</v>
      </c>
      <c r="I71" s="65" t="s">
        <v>20</v>
      </c>
    </row>
    <row r="72" spans="1:9" x14ac:dyDescent="0.2">
      <c r="A72" s="8" t="s">
        <v>11</v>
      </c>
      <c r="B72" s="8" t="s">
        <v>14</v>
      </c>
      <c r="C72" s="8" t="s">
        <v>2559</v>
      </c>
      <c r="D72" s="8" t="s">
        <v>2502</v>
      </c>
      <c r="E72" s="8" t="s">
        <v>17</v>
      </c>
      <c r="F72" s="8" t="s">
        <v>2503</v>
      </c>
      <c r="G72" s="8" t="s">
        <v>5998</v>
      </c>
      <c r="H72" s="8" t="s">
        <v>19</v>
      </c>
      <c r="I72" s="65" t="s">
        <v>20</v>
      </c>
    </row>
    <row r="73" spans="1:9" x14ac:dyDescent="0.2">
      <c r="A73" s="8" t="s">
        <v>11</v>
      </c>
      <c r="B73" s="8" t="s">
        <v>24</v>
      </c>
      <c r="C73" s="8" t="s">
        <v>2560</v>
      </c>
      <c r="D73" s="8" t="s">
        <v>1379</v>
      </c>
      <c r="E73" s="8" t="s">
        <v>17</v>
      </c>
      <c r="F73" s="8" t="s">
        <v>1517</v>
      </c>
      <c r="G73" s="8" t="s">
        <v>1403</v>
      </c>
      <c r="H73" s="8" t="s">
        <v>19</v>
      </c>
      <c r="I73" s="65" t="s">
        <v>20</v>
      </c>
    </row>
    <row r="74" spans="1:9" x14ac:dyDescent="0.2">
      <c r="A74" s="8" t="s">
        <v>11</v>
      </c>
      <c r="B74" s="8" t="s">
        <v>24</v>
      </c>
      <c r="C74" s="8" t="s">
        <v>2561</v>
      </c>
      <c r="D74" s="8" t="s">
        <v>2502</v>
      </c>
      <c r="E74" s="8" t="s">
        <v>17</v>
      </c>
      <c r="F74" s="8" t="s">
        <v>2503</v>
      </c>
      <c r="G74" s="8" t="s">
        <v>1403</v>
      </c>
      <c r="H74" s="8" t="s">
        <v>19</v>
      </c>
      <c r="I74" s="65" t="s">
        <v>20</v>
      </c>
    </row>
    <row r="75" spans="1:9" x14ac:dyDescent="0.2">
      <c r="A75" s="8" t="s">
        <v>11</v>
      </c>
      <c r="B75" s="8" t="s">
        <v>14</v>
      </c>
      <c r="C75" s="8" t="s">
        <v>2562</v>
      </c>
      <c r="D75" s="8" t="s">
        <v>2502</v>
      </c>
      <c r="E75" s="8" t="s">
        <v>17</v>
      </c>
      <c r="F75" s="8" t="s">
        <v>2503</v>
      </c>
      <c r="G75" s="8" t="s">
        <v>5998</v>
      </c>
      <c r="H75" s="8" t="s">
        <v>19</v>
      </c>
      <c r="I75" s="65" t="s">
        <v>20</v>
      </c>
    </row>
    <row r="76" spans="1:9" x14ac:dyDescent="0.2">
      <c r="A76" s="8" t="s">
        <v>11</v>
      </c>
      <c r="B76" s="8" t="s">
        <v>24</v>
      </c>
      <c r="C76" s="8" t="s">
        <v>2563</v>
      </c>
      <c r="D76" s="8" t="s">
        <v>1310</v>
      </c>
      <c r="E76" s="8" t="s">
        <v>17</v>
      </c>
      <c r="F76" s="8" t="s">
        <v>2538</v>
      </c>
      <c r="G76" s="8" t="s">
        <v>1403</v>
      </c>
      <c r="H76" s="8" t="s">
        <v>19</v>
      </c>
      <c r="I76" s="65" t="s">
        <v>20</v>
      </c>
    </row>
    <row r="77" spans="1:9" x14ac:dyDescent="0.2">
      <c r="A77" s="8" t="s">
        <v>11</v>
      </c>
      <c r="B77" s="8" t="s">
        <v>24</v>
      </c>
      <c r="C77" s="8" t="s">
        <v>2564</v>
      </c>
      <c r="D77" s="8" t="s">
        <v>2509</v>
      </c>
      <c r="E77" s="8" t="s">
        <v>17</v>
      </c>
      <c r="F77" s="8" t="s">
        <v>2510</v>
      </c>
      <c r="G77" s="8" t="s">
        <v>1403</v>
      </c>
      <c r="H77" s="8" t="s">
        <v>19</v>
      </c>
      <c r="I77" s="65" t="s">
        <v>20</v>
      </c>
    </row>
    <row r="78" spans="1:9" x14ac:dyDescent="0.2">
      <c r="A78" s="8" t="s">
        <v>11</v>
      </c>
      <c r="B78" s="8" t="s">
        <v>14</v>
      </c>
      <c r="C78" s="8" t="s">
        <v>2565</v>
      </c>
      <c r="D78" s="8" t="s">
        <v>2502</v>
      </c>
      <c r="E78" s="8" t="s">
        <v>17</v>
      </c>
      <c r="F78" s="8" t="s">
        <v>2503</v>
      </c>
      <c r="G78" s="8" t="s">
        <v>5998</v>
      </c>
      <c r="H78" s="8" t="s">
        <v>19</v>
      </c>
      <c r="I78" s="65" t="s">
        <v>20</v>
      </c>
    </row>
    <row r="79" spans="1:9" x14ac:dyDescent="0.2">
      <c r="A79" s="8" t="s">
        <v>11</v>
      </c>
      <c r="B79" s="8" t="s">
        <v>24</v>
      </c>
      <c r="C79" s="8" t="s">
        <v>2566</v>
      </c>
      <c r="D79" s="8" t="s">
        <v>2509</v>
      </c>
      <c r="E79" s="8" t="s">
        <v>17</v>
      </c>
      <c r="F79" s="8" t="s">
        <v>2510</v>
      </c>
      <c r="G79" s="8" t="s">
        <v>1403</v>
      </c>
      <c r="H79" s="8" t="s">
        <v>19</v>
      </c>
      <c r="I79" s="65" t="s">
        <v>20</v>
      </c>
    </row>
    <row r="80" spans="1:9" x14ac:dyDescent="0.2">
      <c r="A80" s="8" t="s">
        <v>11</v>
      </c>
      <c r="B80" s="8" t="s">
        <v>24</v>
      </c>
      <c r="C80" s="8" t="s">
        <v>2567</v>
      </c>
      <c r="D80" s="8" t="s">
        <v>2540</v>
      </c>
      <c r="E80" s="8" t="s">
        <v>17</v>
      </c>
      <c r="F80" s="8" t="s">
        <v>1721</v>
      </c>
      <c r="G80" s="8" t="s">
        <v>1403</v>
      </c>
      <c r="H80" s="8" t="s">
        <v>19</v>
      </c>
      <c r="I80" s="65" t="s">
        <v>20</v>
      </c>
    </row>
    <row r="81" spans="1:9" x14ac:dyDescent="0.2">
      <c r="A81" s="8" t="s">
        <v>11</v>
      </c>
      <c r="B81" s="8" t="s">
        <v>24</v>
      </c>
      <c r="C81" s="8" t="s">
        <v>2568</v>
      </c>
      <c r="D81" s="8" t="s">
        <v>2569</v>
      </c>
      <c r="E81" s="8" t="s">
        <v>17</v>
      </c>
      <c r="F81" s="8" t="s">
        <v>1721</v>
      </c>
      <c r="G81" s="8" t="s">
        <v>1403</v>
      </c>
      <c r="H81" s="8" t="s">
        <v>19</v>
      </c>
      <c r="I81" s="65" t="s">
        <v>20</v>
      </c>
    </row>
    <row r="82" spans="1:9" x14ac:dyDescent="0.2">
      <c r="A82" s="8" t="s">
        <v>11</v>
      </c>
      <c r="B82" s="8" t="s">
        <v>14</v>
      </c>
      <c r="C82" s="8" t="s">
        <v>2570</v>
      </c>
      <c r="D82" s="8" t="s">
        <v>2502</v>
      </c>
      <c r="E82" s="8" t="s">
        <v>17</v>
      </c>
      <c r="F82" s="8" t="s">
        <v>2503</v>
      </c>
      <c r="G82" s="8" t="s">
        <v>5998</v>
      </c>
      <c r="H82" s="8" t="s">
        <v>19</v>
      </c>
      <c r="I82" s="65" t="s">
        <v>20</v>
      </c>
    </row>
    <row r="83" spans="1:9" x14ac:dyDescent="0.2">
      <c r="A83" s="8" t="s">
        <v>22</v>
      </c>
      <c r="B83" s="8" t="s">
        <v>14</v>
      </c>
      <c r="C83" s="8" t="s">
        <v>2571</v>
      </c>
      <c r="D83" s="8" t="s">
        <v>2484</v>
      </c>
      <c r="E83" s="8" t="s">
        <v>17</v>
      </c>
      <c r="F83" s="8" t="s">
        <v>2572</v>
      </c>
      <c r="G83" s="8" t="s">
        <v>1403</v>
      </c>
      <c r="H83" s="8" t="s">
        <v>19</v>
      </c>
      <c r="I83" s="65" t="s">
        <v>20</v>
      </c>
    </row>
    <row r="84" spans="1:9" x14ac:dyDescent="0.2">
      <c r="A84" s="8" t="s">
        <v>22</v>
      </c>
      <c r="B84" s="8" t="s">
        <v>14</v>
      </c>
      <c r="C84" s="8" t="s">
        <v>2573</v>
      </c>
      <c r="D84" s="8" t="s">
        <v>2509</v>
      </c>
      <c r="E84" s="8" t="s">
        <v>17</v>
      </c>
      <c r="F84" s="8" t="s">
        <v>2510</v>
      </c>
      <c r="G84" s="8" t="s">
        <v>1403</v>
      </c>
      <c r="H84" s="8" t="s">
        <v>19</v>
      </c>
      <c r="I84" s="65" t="s">
        <v>20</v>
      </c>
    </row>
    <row r="85" spans="1:9" x14ac:dyDescent="0.2">
      <c r="A85" s="8" t="s">
        <v>11</v>
      </c>
      <c r="B85" s="8" t="s">
        <v>14</v>
      </c>
      <c r="C85" s="8" t="s">
        <v>2574</v>
      </c>
      <c r="D85" s="8" t="s">
        <v>2502</v>
      </c>
      <c r="E85" s="8" t="s">
        <v>17</v>
      </c>
      <c r="F85" s="8" t="s">
        <v>2503</v>
      </c>
      <c r="G85" s="8" t="s">
        <v>5998</v>
      </c>
      <c r="H85" s="8" t="s">
        <v>19</v>
      </c>
      <c r="I85" s="65" t="s">
        <v>20</v>
      </c>
    </row>
    <row r="86" spans="1:9" x14ac:dyDescent="0.2">
      <c r="A86" s="8" t="s">
        <v>11</v>
      </c>
      <c r="B86" s="8" t="s">
        <v>14</v>
      </c>
      <c r="C86" s="8" t="s">
        <v>2575</v>
      </c>
      <c r="D86" s="8" t="s">
        <v>2502</v>
      </c>
      <c r="E86" s="8" t="s">
        <v>17</v>
      </c>
      <c r="F86" s="8" t="s">
        <v>2503</v>
      </c>
      <c r="G86" s="8" t="s">
        <v>5998</v>
      </c>
      <c r="H86" s="8" t="s">
        <v>19</v>
      </c>
      <c r="I86" s="65" t="s">
        <v>20</v>
      </c>
    </row>
    <row r="87" spans="1:9" x14ac:dyDescent="0.2">
      <c r="A87" s="8" t="s">
        <v>22</v>
      </c>
      <c r="B87" s="8" t="s">
        <v>14</v>
      </c>
      <c r="C87" s="8" t="s">
        <v>2576</v>
      </c>
      <c r="D87" s="8" t="s">
        <v>2502</v>
      </c>
      <c r="E87" s="8" t="s">
        <v>17</v>
      </c>
      <c r="F87" s="8" t="s">
        <v>2503</v>
      </c>
      <c r="G87" s="8" t="s">
        <v>5998</v>
      </c>
      <c r="H87" s="8" t="s">
        <v>19</v>
      </c>
      <c r="I87" s="65" t="s">
        <v>20</v>
      </c>
    </row>
    <row r="88" spans="1:9" x14ac:dyDescent="0.2">
      <c r="A88" s="8" t="s">
        <v>11</v>
      </c>
      <c r="B88" s="8" t="s">
        <v>14</v>
      </c>
      <c r="C88" s="8" t="s">
        <v>2577</v>
      </c>
      <c r="D88" s="8" t="s">
        <v>2507</v>
      </c>
      <c r="E88" s="8" t="s">
        <v>17</v>
      </c>
      <c r="F88" s="8" t="s">
        <v>1776</v>
      </c>
      <c r="G88" s="8" t="s">
        <v>5998</v>
      </c>
      <c r="H88" s="8" t="s">
        <v>19</v>
      </c>
      <c r="I88" s="65" t="s">
        <v>20</v>
      </c>
    </row>
    <row r="89" spans="1:9" x14ac:dyDescent="0.2">
      <c r="A89" s="8" t="s">
        <v>22</v>
      </c>
      <c r="B89" s="8" t="s">
        <v>24</v>
      </c>
      <c r="C89" s="8" t="s">
        <v>2578</v>
      </c>
      <c r="D89" s="8" t="s">
        <v>2569</v>
      </c>
      <c r="E89" s="8" t="s">
        <v>17</v>
      </c>
      <c r="F89" s="8" t="s">
        <v>1721</v>
      </c>
      <c r="G89" s="8" t="s">
        <v>1403</v>
      </c>
      <c r="H89" s="8" t="s">
        <v>19</v>
      </c>
      <c r="I89" s="65" t="s">
        <v>20</v>
      </c>
    </row>
    <row r="90" spans="1:9" x14ac:dyDescent="0.2">
      <c r="A90" s="8" t="s">
        <v>22</v>
      </c>
      <c r="B90" s="8" t="s">
        <v>14</v>
      </c>
      <c r="C90" s="8" t="s">
        <v>2579</v>
      </c>
      <c r="D90" s="8" t="s">
        <v>2509</v>
      </c>
      <c r="E90" s="8" t="s">
        <v>17</v>
      </c>
      <c r="F90" s="8" t="s">
        <v>2510</v>
      </c>
      <c r="G90" s="8" t="s">
        <v>1403</v>
      </c>
      <c r="H90" s="8" t="s">
        <v>19</v>
      </c>
      <c r="I90" s="65" t="s">
        <v>20</v>
      </c>
    </row>
    <row r="91" spans="1:9" x14ac:dyDescent="0.2">
      <c r="A91" s="8" t="s">
        <v>11</v>
      </c>
      <c r="B91" s="8" t="s">
        <v>14</v>
      </c>
      <c r="C91" s="8" t="s">
        <v>2580</v>
      </c>
      <c r="D91" s="8" t="s">
        <v>2507</v>
      </c>
      <c r="E91" s="8" t="s">
        <v>17</v>
      </c>
      <c r="F91" s="8" t="s">
        <v>1776</v>
      </c>
      <c r="G91" s="8" t="s">
        <v>5998</v>
      </c>
      <c r="H91" s="8" t="s">
        <v>19</v>
      </c>
      <c r="I91" s="65" t="s">
        <v>20</v>
      </c>
    </row>
    <row r="92" spans="1:9" x14ac:dyDescent="0.2">
      <c r="A92" s="8" t="s">
        <v>22</v>
      </c>
      <c r="B92" s="8" t="s">
        <v>14</v>
      </c>
      <c r="C92" s="8" t="s">
        <v>2581</v>
      </c>
      <c r="D92" s="8" t="s">
        <v>2550</v>
      </c>
      <c r="E92" s="8" t="s">
        <v>17</v>
      </c>
      <c r="F92" s="8" t="s">
        <v>2551</v>
      </c>
      <c r="G92" s="8" t="s">
        <v>1403</v>
      </c>
      <c r="H92" s="8" t="s">
        <v>19</v>
      </c>
      <c r="I92" s="65" t="s">
        <v>20</v>
      </c>
    </row>
    <row r="93" spans="1:9" x14ac:dyDescent="0.2">
      <c r="A93" s="8" t="s">
        <v>11</v>
      </c>
      <c r="B93" s="8" t="s">
        <v>14</v>
      </c>
      <c r="C93" s="8" t="s">
        <v>2582</v>
      </c>
      <c r="D93" s="8" t="s">
        <v>1488</v>
      </c>
      <c r="E93" s="8" t="s">
        <v>17</v>
      </c>
      <c r="F93" s="8" t="s">
        <v>2482</v>
      </c>
      <c r="G93" s="8" t="s">
        <v>5998</v>
      </c>
      <c r="H93" s="8" t="s">
        <v>19</v>
      </c>
      <c r="I93" s="65" t="s">
        <v>20</v>
      </c>
    </row>
    <row r="94" spans="1:9" x14ac:dyDescent="0.2">
      <c r="A94" s="8" t="s">
        <v>11</v>
      </c>
      <c r="B94" s="8" t="s">
        <v>24</v>
      </c>
      <c r="C94" s="8" t="s">
        <v>2583</v>
      </c>
      <c r="D94" s="8" t="s">
        <v>2569</v>
      </c>
      <c r="E94" s="8" t="s">
        <v>17</v>
      </c>
      <c r="F94" s="8" t="s">
        <v>1721</v>
      </c>
      <c r="G94" s="8" t="s">
        <v>1403</v>
      </c>
      <c r="H94" s="8" t="s">
        <v>19</v>
      </c>
      <c r="I94" s="65" t="s">
        <v>20</v>
      </c>
    </row>
    <row r="95" spans="1:9" x14ac:dyDescent="0.2">
      <c r="A95" s="8" t="s">
        <v>11</v>
      </c>
      <c r="B95" s="8" t="s">
        <v>14</v>
      </c>
      <c r="C95" s="8" t="s">
        <v>2584</v>
      </c>
      <c r="D95" s="8" t="s">
        <v>2502</v>
      </c>
      <c r="E95" s="8" t="s">
        <v>17</v>
      </c>
      <c r="F95" s="8" t="s">
        <v>2503</v>
      </c>
      <c r="G95" s="8" t="s">
        <v>5998</v>
      </c>
      <c r="H95" s="8" t="s">
        <v>19</v>
      </c>
      <c r="I95" s="65" t="s">
        <v>20</v>
      </c>
    </row>
    <row r="96" spans="1:9" x14ac:dyDescent="0.2">
      <c r="A96" s="8" t="s">
        <v>11</v>
      </c>
      <c r="B96" s="8" t="s">
        <v>14</v>
      </c>
      <c r="C96" s="8" t="s">
        <v>2585</v>
      </c>
      <c r="D96" s="8" t="s">
        <v>1488</v>
      </c>
      <c r="E96" s="8" t="s">
        <v>17</v>
      </c>
      <c r="F96" s="8" t="s">
        <v>2482</v>
      </c>
      <c r="G96" s="8" t="s">
        <v>5998</v>
      </c>
      <c r="H96" s="8" t="s">
        <v>19</v>
      </c>
      <c r="I96" s="65" t="s">
        <v>20</v>
      </c>
    </row>
    <row r="97" spans="1:9" x14ac:dyDescent="0.2">
      <c r="A97" s="8" t="s">
        <v>11</v>
      </c>
      <c r="B97" s="8" t="s">
        <v>24</v>
      </c>
      <c r="C97" s="8" t="s">
        <v>2586</v>
      </c>
      <c r="D97" s="8" t="s">
        <v>1370</v>
      </c>
      <c r="E97" s="8" t="s">
        <v>17</v>
      </c>
      <c r="F97" s="8" t="s">
        <v>1721</v>
      </c>
      <c r="G97" s="8" t="s">
        <v>1403</v>
      </c>
      <c r="H97" s="8" t="s">
        <v>19</v>
      </c>
      <c r="I97" s="65" t="s">
        <v>20</v>
      </c>
    </row>
    <row r="98" spans="1:9" x14ac:dyDescent="0.2">
      <c r="A98" s="8" t="s">
        <v>11</v>
      </c>
      <c r="B98" s="8" t="s">
        <v>14</v>
      </c>
      <c r="C98" s="8" t="s">
        <v>2587</v>
      </c>
      <c r="D98" s="8" t="s">
        <v>2502</v>
      </c>
      <c r="E98" s="8" t="s">
        <v>17</v>
      </c>
      <c r="F98" s="8" t="s">
        <v>2503</v>
      </c>
      <c r="G98" s="8" t="s">
        <v>1403</v>
      </c>
      <c r="H98" s="8" t="s">
        <v>19</v>
      </c>
      <c r="I98" s="65" t="s">
        <v>20</v>
      </c>
    </row>
    <row r="99" spans="1:9" x14ac:dyDescent="0.2">
      <c r="A99" s="8" t="s">
        <v>11</v>
      </c>
      <c r="B99" s="8" t="s">
        <v>14</v>
      </c>
      <c r="C99" s="8" t="s">
        <v>2588</v>
      </c>
      <c r="D99" s="8" t="s">
        <v>2484</v>
      </c>
      <c r="E99" s="8" t="s">
        <v>17</v>
      </c>
      <c r="F99" s="8" t="s">
        <v>2572</v>
      </c>
      <c r="G99" s="8" t="s">
        <v>1403</v>
      </c>
      <c r="H99" s="8" t="s">
        <v>19</v>
      </c>
      <c r="I99" s="65" t="s">
        <v>20</v>
      </c>
    </row>
    <row r="100" spans="1:9" x14ac:dyDescent="0.2">
      <c r="A100" s="8" t="s">
        <v>11</v>
      </c>
      <c r="B100" s="8" t="s">
        <v>14</v>
      </c>
      <c r="C100" s="8" t="s">
        <v>2589</v>
      </c>
      <c r="D100" s="8" t="s">
        <v>2502</v>
      </c>
      <c r="E100" s="8" t="s">
        <v>17</v>
      </c>
      <c r="F100" s="8" t="s">
        <v>2503</v>
      </c>
      <c r="G100" s="8" t="s">
        <v>5998</v>
      </c>
      <c r="H100" s="8" t="s">
        <v>19</v>
      </c>
      <c r="I100" s="65" t="s">
        <v>20</v>
      </c>
    </row>
    <row r="101" spans="1:9" x14ac:dyDescent="0.2">
      <c r="A101" s="8" t="s">
        <v>11</v>
      </c>
      <c r="B101" s="8" t="s">
        <v>14</v>
      </c>
      <c r="C101" s="8" t="s">
        <v>2590</v>
      </c>
      <c r="D101" s="8" t="s">
        <v>2498</v>
      </c>
      <c r="E101" s="8" t="s">
        <v>247</v>
      </c>
      <c r="F101" s="8" t="s">
        <v>2490</v>
      </c>
      <c r="G101" s="8" t="s">
        <v>1403</v>
      </c>
      <c r="H101" s="8" t="s">
        <v>329</v>
      </c>
      <c r="I101" s="65" t="s">
        <v>20</v>
      </c>
    </row>
    <row r="102" spans="1:9" x14ac:dyDescent="0.2">
      <c r="A102" s="8" t="s">
        <v>11</v>
      </c>
      <c r="B102" s="8" t="s">
        <v>14</v>
      </c>
      <c r="C102" s="8" t="s">
        <v>2591</v>
      </c>
      <c r="D102" s="8" t="s">
        <v>2502</v>
      </c>
      <c r="E102" s="8" t="s">
        <v>17</v>
      </c>
      <c r="F102" s="8" t="s">
        <v>2503</v>
      </c>
      <c r="G102" s="8" t="s">
        <v>5998</v>
      </c>
      <c r="H102" s="8" t="s">
        <v>19</v>
      </c>
      <c r="I102" s="65" t="s">
        <v>20</v>
      </c>
    </row>
    <row r="103" spans="1:9" x14ac:dyDescent="0.2">
      <c r="A103" s="8" t="s">
        <v>11</v>
      </c>
      <c r="B103" s="8" t="s">
        <v>14</v>
      </c>
      <c r="C103" s="8" t="s">
        <v>2592</v>
      </c>
      <c r="D103" s="8" t="s">
        <v>1488</v>
      </c>
      <c r="E103" s="8" t="s">
        <v>17</v>
      </c>
      <c r="F103" s="8" t="s">
        <v>2482</v>
      </c>
      <c r="G103" s="8" t="s">
        <v>5998</v>
      </c>
      <c r="H103" s="8" t="s">
        <v>19</v>
      </c>
      <c r="I103" s="65" t="s">
        <v>20</v>
      </c>
    </row>
    <row r="104" spans="1:9" x14ac:dyDescent="0.2">
      <c r="A104" s="8" t="s">
        <v>22</v>
      </c>
      <c r="B104" s="8" t="s">
        <v>14</v>
      </c>
      <c r="C104" s="8" t="s">
        <v>2593</v>
      </c>
      <c r="D104" s="8" t="s">
        <v>1379</v>
      </c>
      <c r="E104" s="8" t="s">
        <v>17</v>
      </c>
      <c r="F104" s="8" t="s">
        <v>1517</v>
      </c>
      <c r="G104" s="8" t="s">
        <v>1403</v>
      </c>
      <c r="H104" s="8" t="s">
        <v>19</v>
      </c>
      <c r="I104" s="65" t="s">
        <v>20</v>
      </c>
    </row>
    <row r="105" spans="1:9" x14ac:dyDescent="0.2">
      <c r="A105" s="8" t="s">
        <v>11</v>
      </c>
      <c r="B105" s="8" t="s">
        <v>14</v>
      </c>
      <c r="C105" s="8" t="s">
        <v>2594</v>
      </c>
      <c r="D105" s="8" t="s">
        <v>1488</v>
      </c>
      <c r="E105" s="8" t="s">
        <v>17</v>
      </c>
      <c r="F105" s="8" t="s">
        <v>2482</v>
      </c>
      <c r="G105" s="8" t="s">
        <v>5998</v>
      </c>
      <c r="H105" s="8" t="s">
        <v>19</v>
      </c>
      <c r="I105" s="65" t="s">
        <v>20</v>
      </c>
    </row>
    <row r="106" spans="1:9" x14ac:dyDescent="0.2">
      <c r="A106" s="8" t="s">
        <v>22</v>
      </c>
      <c r="B106" s="8" t="s">
        <v>14</v>
      </c>
      <c r="C106" s="8" t="s">
        <v>2595</v>
      </c>
      <c r="D106" s="8" t="s">
        <v>1379</v>
      </c>
      <c r="E106" s="8" t="s">
        <v>17</v>
      </c>
      <c r="F106" s="8" t="s">
        <v>1517</v>
      </c>
      <c r="G106" s="8" t="s">
        <v>1403</v>
      </c>
      <c r="H106" s="8" t="s">
        <v>19</v>
      </c>
      <c r="I106" s="65" t="s">
        <v>20</v>
      </c>
    </row>
    <row r="107" spans="1:9" x14ac:dyDescent="0.2">
      <c r="A107" s="8" t="s">
        <v>11</v>
      </c>
      <c r="B107" s="8" t="s">
        <v>14</v>
      </c>
      <c r="C107" s="8" t="s">
        <v>2596</v>
      </c>
      <c r="D107" s="8" t="s">
        <v>2550</v>
      </c>
      <c r="E107" s="8" t="s">
        <v>17</v>
      </c>
      <c r="F107" s="8" t="s">
        <v>2551</v>
      </c>
      <c r="G107" s="8" t="s">
        <v>1403</v>
      </c>
      <c r="H107" s="8" t="s">
        <v>19</v>
      </c>
      <c r="I107" s="65" t="s">
        <v>20</v>
      </c>
    </row>
    <row r="108" spans="1:9" x14ac:dyDescent="0.2">
      <c r="A108" s="8" t="s">
        <v>11</v>
      </c>
      <c r="B108" s="8" t="s">
        <v>14</v>
      </c>
      <c r="C108" s="8" t="s">
        <v>2597</v>
      </c>
      <c r="D108" s="8" t="s">
        <v>1379</v>
      </c>
      <c r="E108" s="8" t="s">
        <v>17</v>
      </c>
      <c r="F108" s="8" t="s">
        <v>1517</v>
      </c>
      <c r="G108" s="8" t="s">
        <v>1403</v>
      </c>
      <c r="H108" s="8" t="s">
        <v>19</v>
      </c>
      <c r="I108" s="65" t="s">
        <v>20</v>
      </c>
    </row>
    <row r="109" spans="1:9" x14ac:dyDescent="0.2">
      <c r="A109" s="8" t="s">
        <v>11</v>
      </c>
      <c r="B109" s="8" t="s">
        <v>14</v>
      </c>
      <c r="C109" s="8" t="s">
        <v>2598</v>
      </c>
      <c r="D109" s="8" t="s">
        <v>1379</v>
      </c>
      <c r="E109" s="8" t="s">
        <v>17</v>
      </c>
      <c r="F109" s="8" t="s">
        <v>1517</v>
      </c>
      <c r="G109" s="8" t="s">
        <v>1403</v>
      </c>
      <c r="H109" s="8" t="s">
        <v>19</v>
      </c>
      <c r="I109" s="65" t="s">
        <v>20</v>
      </c>
    </row>
    <row r="110" spans="1:9" x14ac:dyDescent="0.2">
      <c r="A110" s="8" t="s">
        <v>11</v>
      </c>
      <c r="B110" s="8" t="s">
        <v>14</v>
      </c>
      <c r="C110" s="8" t="s">
        <v>2599</v>
      </c>
      <c r="D110" s="8" t="s">
        <v>2502</v>
      </c>
      <c r="E110" s="8" t="s">
        <v>17</v>
      </c>
      <c r="F110" s="8" t="s">
        <v>2503</v>
      </c>
      <c r="G110" s="8" t="s">
        <v>1403</v>
      </c>
      <c r="H110" s="8" t="s">
        <v>19</v>
      </c>
      <c r="I110" s="65" t="s">
        <v>20</v>
      </c>
    </row>
    <row r="111" spans="1:9" x14ac:dyDescent="0.2">
      <c r="A111" s="8" t="s">
        <v>11</v>
      </c>
      <c r="B111" s="8" t="s">
        <v>14</v>
      </c>
      <c r="C111" s="8" t="s">
        <v>2600</v>
      </c>
      <c r="D111" s="8" t="s">
        <v>2509</v>
      </c>
      <c r="E111" s="8" t="s">
        <v>17</v>
      </c>
      <c r="F111" s="8" t="s">
        <v>2510</v>
      </c>
      <c r="G111" s="8" t="s">
        <v>1403</v>
      </c>
      <c r="H111" s="8" t="s">
        <v>19</v>
      </c>
      <c r="I111" s="65" t="s">
        <v>20</v>
      </c>
    </row>
    <row r="112" spans="1:9" x14ac:dyDescent="0.2">
      <c r="A112" s="8" t="s">
        <v>11</v>
      </c>
      <c r="B112" s="8" t="s">
        <v>14</v>
      </c>
      <c r="C112" s="8" t="s">
        <v>2601</v>
      </c>
      <c r="D112" s="8" t="s">
        <v>2509</v>
      </c>
      <c r="E112" s="8" t="s">
        <v>17</v>
      </c>
      <c r="F112" s="8" t="s">
        <v>2510</v>
      </c>
      <c r="G112" s="8" t="s">
        <v>1403</v>
      </c>
      <c r="H112" s="8" t="s">
        <v>19</v>
      </c>
      <c r="I112" s="65" t="s">
        <v>20</v>
      </c>
    </row>
    <row r="113" spans="1:9" x14ac:dyDescent="0.2">
      <c r="A113" s="8" t="s">
        <v>11</v>
      </c>
      <c r="B113" s="8" t="s">
        <v>14</v>
      </c>
      <c r="C113" s="8" t="s">
        <v>2602</v>
      </c>
      <c r="D113" s="8" t="s">
        <v>1488</v>
      </c>
      <c r="E113" s="8" t="s">
        <v>17</v>
      </c>
      <c r="F113" s="8" t="s">
        <v>2482</v>
      </c>
      <c r="G113" s="8" t="s">
        <v>5998</v>
      </c>
      <c r="H113" s="8" t="s">
        <v>19</v>
      </c>
      <c r="I113" s="65" t="s">
        <v>20</v>
      </c>
    </row>
    <row r="114" spans="1:9" x14ac:dyDescent="0.2">
      <c r="A114" s="8" t="s">
        <v>11</v>
      </c>
      <c r="B114" s="8" t="s">
        <v>14</v>
      </c>
      <c r="C114" s="8" t="s">
        <v>2603</v>
      </c>
      <c r="D114" s="8" t="s">
        <v>1379</v>
      </c>
      <c r="E114" s="8" t="s">
        <v>17</v>
      </c>
      <c r="F114" s="8" t="s">
        <v>1517</v>
      </c>
      <c r="G114" s="8" t="s">
        <v>1403</v>
      </c>
      <c r="H114" s="8" t="s">
        <v>19</v>
      </c>
      <c r="I114" s="65" t="s">
        <v>20</v>
      </c>
    </row>
    <row r="115" spans="1:9" x14ac:dyDescent="0.2">
      <c r="A115" s="8" t="s">
        <v>22</v>
      </c>
      <c r="B115" s="8" t="s">
        <v>14</v>
      </c>
      <c r="C115" s="8" t="s">
        <v>2604</v>
      </c>
      <c r="D115" s="8" t="s">
        <v>2484</v>
      </c>
      <c r="E115" s="8" t="s">
        <v>76</v>
      </c>
      <c r="F115" s="8" t="s">
        <v>2605</v>
      </c>
      <c r="G115" s="8" t="s">
        <v>1403</v>
      </c>
      <c r="H115" s="8" t="s">
        <v>28</v>
      </c>
      <c r="I115" s="65" t="s">
        <v>29</v>
      </c>
    </row>
    <row r="116" spans="1:9" x14ac:dyDescent="0.2">
      <c r="A116" s="8" t="s">
        <v>11</v>
      </c>
      <c r="B116" s="8" t="s">
        <v>24</v>
      </c>
      <c r="C116" s="8" t="s">
        <v>2606</v>
      </c>
      <c r="D116" s="8" t="s">
        <v>2607</v>
      </c>
      <c r="E116" s="8" t="s">
        <v>1166</v>
      </c>
      <c r="F116" s="8" t="s">
        <v>1506</v>
      </c>
      <c r="G116" s="8" t="s">
        <v>1403</v>
      </c>
      <c r="H116" s="8" t="s">
        <v>167</v>
      </c>
      <c r="I116" s="65" t="s">
        <v>20</v>
      </c>
    </row>
    <row r="117" spans="1:9" x14ac:dyDescent="0.2">
      <c r="A117" s="8" t="s">
        <v>11</v>
      </c>
      <c r="B117" s="8" t="s">
        <v>24</v>
      </c>
      <c r="C117" s="8" t="s">
        <v>2608</v>
      </c>
      <c r="D117" s="8" t="s">
        <v>2607</v>
      </c>
      <c r="E117" s="8" t="s">
        <v>1166</v>
      </c>
      <c r="F117" s="8" t="s">
        <v>1506</v>
      </c>
      <c r="G117" s="8" t="s">
        <v>1403</v>
      </c>
      <c r="H117" s="8" t="s">
        <v>167</v>
      </c>
      <c r="I117" s="65" t="s">
        <v>20</v>
      </c>
    </row>
    <row r="118" spans="1:9" x14ac:dyDescent="0.2">
      <c r="A118" s="8" t="s">
        <v>11</v>
      </c>
      <c r="B118" s="8" t="s">
        <v>24</v>
      </c>
      <c r="C118" s="8" t="s">
        <v>2609</v>
      </c>
      <c r="D118" s="8" t="s">
        <v>2607</v>
      </c>
      <c r="E118" s="8" t="s">
        <v>1166</v>
      </c>
      <c r="F118" s="8" t="s">
        <v>1506</v>
      </c>
      <c r="G118" s="8" t="s">
        <v>1403</v>
      </c>
      <c r="H118" s="8" t="s">
        <v>167</v>
      </c>
      <c r="I118" s="65" t="s">
        <v>20</v>
      </c>
    </row>
    <row r="119" spans="1:9" x14ac:dyDescent="0.2">
      <c r="A119" s="8" t="s">
        <v>11</v>
      </c>
      <c r="B119" s="8" t="s">
        <v>14</v>
      </c>
      <c r="C119" s="8" t="s">
        <v>2610</v>
      </c>
      <c r="D119" s="8" t="s">
        <v>1310</v>
      </c>
      <c r="E119" s="8" t="s">
        <v>1569</v>
      </c>
      <c r="F119" s="8" t="s">
        <v>1506</v>
      </c>
      <c r="G119" s="8" t="s">
        <v>1403</v>
      </c>
      <c r="H119" s="8" t="s">
        <v>167</v>
      </c>
      <c r="I119" s="65" t="s">
        <v>20</v>
      </c>
    </row>
    <row r="120" spans="1:9" x14ac:dyDescent="0.2">
      <c r="A120" s="8" t="s">
        <v>11</v>
      </c>
      <c r="B120" s="8" t="s">
        <v>14</v>
      </c>
      <c r="C120" s="8" t="s">
        <v>2611</v>
      </c>
      <c r="D120" s="8" t="s">
        <v>1310</v>
      </c>
      <c r="E120" s="8" t="s">
        <v>1569</v>
      </c>
      <c r="F120" s="8" t="s">
        <v>1506</v>
      </c>
      <c r="G120" s="8" t="s">
        <v>1403</v>
      </c>
      <c r="H120" s="8" t="s">
        <v>167</v>
      </c>
      <c r="I120" s="65" t="s">
        <v>20</v>
      </c>
    </row>
    <row r="121" spans="1:9" x14ac:dyDescent="0.2">
      <c r="A121" s="8" t="s">
        <v>11</v>
      </c>
      <c r="B121" s="8" t="s">
        <v>14</v>
      </c>
      <c r="C121" s="8" t="s">
        <v>2612</v>
      </c>
      <c r="D121" s="8" t="s">
        <v>1310</v>
      </c>
      <c r="E121" s="8" t="s">
        <v>1569</v>
      </c>
      <c r="F121" s="8" t="s">
        <v>1506</v>
      </c>
      <c r="G121" s="8" t="s">
        <v>1403</v>
      </c>
      <c r="H121" s="8" t="s">
        <v>167</v>
      </c>
      <c r="I121" s="65" t="s">
        <v>20</v>
      </c>
    </row>
    <row r="122" spans="1:9" x14ac:dyDescent="0.2">
      <c r="A122" s="8" t="s">
        <v>11</v>
      </c>
      <c r="B122" s="8" t="s">
        <v>14</v>
      </c>
      <c r="C122" s="8" t="s">
        <v>2613</v>
      </c>
      <c r="D122" s="8" t="s">
        <v>1310</v>
      </c>
      <c r="E122" s="8" t="s">
        <v>1569</v>
      </c>
      <c r="F122" s="8" t="s">
        <v>1506</v>
      </c>
      <c r="G122" s="8" t="s">
        <v>1403</v>
      </c>
      <c r="H122" s="8" t="s">
        <v>167</v>
      </c>
      <c r="I122" s="65" t="s">
        <v>20</v>
      </c>
    </row>
    <row r="123" spans="1:9" x14ac:dyDescent="0.2">
      <c r="A123" s="8" t="s">
        <v>22</v>
      </c>
      <c r="B123" s="8" t="s">
        <v>24</v>
      </c>
      <c r="C123" s="8" t="s">
        <v>2614</v>
      </c>
      <c r="D123" s="8" t="s">
        <v>1310</v>
      </c>
      <c r="E123" s="8" t="s">
        <v>17</v>
      </c>
      <c r="F123" s="8" t="s">
        <v>1311</v>
      </c>
      <c r="G123" s="8" t="s">
        <v>1403</v>
      </c>
      <c r="H123" s="8" t="s">
        <v>19</v>
      </c>
      <c r="I123" s="65" t="s">
        <v>20</v>
      </c>
    </row>
    <row r="124" spans="1:9" x14ac:dyDescent="0.2">
      <c r="A124" s="8" t="s">
        <v>11</v>
      </c>
      <c r="B124" s="8" t="s">
        <v>24</v>
      </c>
      <c r="C124" s="8" t="s">
        <v>2615</v>
      </c>
      <c r="D124" s="8" t="s">
        <v>1310</v>
      </c>
      <c r="E124" s="8" t="s">
        <v>1166</v>
      </c>
      <c r="F124" s="8" t="s">
        <v>1766</v>
      </c>
      <c r="G124" s="8" t="s">
        <v>1403</v>
      </c>
      <c r="H124" s="8" t="s">
        <v>167</v>
      </c>
      <c r="I124" s="65" t="s">
        <v>20</v>
      </c>
    </row>
    <row r="125" spans="1:9" x14ac:dyDescent="0.2">
      <c r="A125" s="8" t="s">
        <v>11</v>
      </c>
      <c r="B125" s="8" t="s">
        <v>24</v>
      </c>
      <c r="C125" s="8" t="s">
        <v>2616</v>
      </c>
      <c r="D125" s="8" t="s">
        <v>1310</v>
      </c>
      <c r="E125" s="8" t="s">
        <v>1166</v>
      </c>
      <c r="F125" s="8" t="s">
        <v>1766</v>
      </c>
      <c r="G125" s="8" t="s">
        <v>1403</v>
      </c>
      <c r="H125" s="8" t="s">
        <v>167</v>
      </c>
      <c r="I125" s="65" t="s">
        <v>20</v>
      </c>
    </row>
    <row r="126" spans="1:9" x14ac:dyDescent="0.2">
      <c r="A126" s="8" t="s">
        <v>22</v>
      </c>
      <c r="B126" s="8" t="s">
        <v>14</v>
      </c>
      <c r="C126" s="8" t="s">
        <v>2617</v>
      </c>
      <c r="D126" s="8" t="s">
        <v>2540</v>
      </c>
      <c r="E126" s="8" t="s">
        <v>197</v>
      </c>
      <c r="F126" s="8" t="s">
        <v>1519</v>
      </c>
      <c r="G126" s="8" t="s">
        <v>1403</v>
      </c>
      <c r="H126" s="8" t="s">
        <v>28</v>
      </c>
      <c r="I126" s="65" t="s">
        <v>29</v>
      </c>
    </row>
    <row r="127" spans="1:9" x14ac:dyDescent="0.2">
      <c r="A127" s="8" t="s">
        <v>11</v>
      </c>
      <c r="B127" s="8" t="s">
        <v>14</v>
      </c>
      <c r="C127" s="8" t="s">
        <v>2618</v>
      </c>
      <c r="D127" s="8" t="s">
        <v>2540</v>
      </c>
      <c r="E127" s="8" t="s">
        <v>55</v>
      </c>
      <c r="F127" s="8" t="s">
        <v>1499</v>
      </c>
      <c r="G127" s="8" t="s">
        <v>1403</v>
      </c>
      <c r="H127" s="8" t="s">
        <v>167</v>
      </c>
      <c r="I127" s="65" t="s">
        <v>20</v>
      </c>
    </row>
    <row r="128" spans="1:9" x14ac:dyDescent="0.2">
      <c r="A128" s="8" t="s">
        <v>22</v>
      </c>
      <c r="B128" s="8" t="s">
        <v>14</v>
      </c>
      <c r="C128" s="8" t="s">
        <v>2619</v>
      </c>
      <c r="D128" s="8" t="s">
        <v>2540</v>
      </c>
      <c r="E128" s="8" t="s">
        <v>207</v>
      </c>
      <c r="F128" s="8" t="s">
        <v>2620</v>
      </c>
      <c r="G128" s="8" t="s">
        <v>1403</v>
      </c>
      <c r="H128" s="8" t="s">
        <v>28</v>
      </c>
      <c r="I128" s="65" t="s">
        <v>29</v>
      </c>
    </row>
    <row r="129" spans="1:9" x14ac:dyDescent="0.2">
      <c r="A129" s="8" t="s">
        <v>22</v>
      </c>
      <c r="B129" s="8" t="s">
        <v>24</v>
      </c>
      <c r="C129" s="8" t="s">
        <v>2621</v>
      </c>
      <c r="D129" s="8" t="s">
        <v>2540</v>
      </c>
      <c r="E129" s="8" t="s">
        <v>17</v>
      </c>
      <c r="F129" s="8" t="s">
        <v>1716</v>
      </c>
      <c r="G129" s="8" t="s">
        <v>1403</v>
      </c>
      <c r="H129" s="8" t="s">
        <v>19</v>
      </c>
      <c r="I129" s="65" t="s">
        <v>20</v>
      </c>
    </row>
    <row r="130" spans="1:9" x14ac:dyDescent="0.2">
      <c r="A130" s="8" t="s">
        <v>11</v>
      </c>
      <c r="B130" s="8" t="s">
        <v>14</v>
      </c>
      <c r="C130" s="8" t="s">
        <v>2622</v>
      </c>
      <c r="D130" s="8" t="s">
        <v>1370</v>
      </c>
      <c r="E130" s="8" t="s">
        <v>2623</v>
      </c>
      <c r="F130" s="8" t="s">
        <v>1506</v>
      </c>
      <c r="G130" s="8" t="s">
        <v>1403</v>
      </c>
      <c r="H130" s="8" t="s">
        <v>167</v>
      </c>
      <c r="I130" s="65" t="s">
        <v>20</v>
      </c>
    </row>
    <row r="131" spans="1:9" x14ac:dyDescent="0.2">
      <c r="A131" s="8" t="s">
        <v>11</v>
      </c>
      <c r="B131" s="8" t="s">
        <v>14</v>
      </c>
      <c r="C131" s="8" t="s">
        <v>2624</v>
      </c>
      <c r="D131" s="8" t="s">
        <v>1370</v>
      </c>
      <c r="E131" s="8" t="s">
        <v>2623</v>
      </c>
      <c r="F131" s="8" t="s">
        <v>1506</v>
      </c>
      <c r="G131" s="8" t="s">
        <v>1403</v>
      </c>
      <c r="H131" s="8" t="s">
        <v>167</v>
      </c>
      <c r="I131" s="65" t="s">
        <v>20</v>
      </c>
    </row>
    <row r="132" spans="1:9" x14ac:dyDescent="0.2">
      <c r="A132" s="8" t="s">
        <v>11</v>
      </c>
      <c r="B132" s="8" t="s">
        <v>14</v>
      </c>
      <c r="C132" s="8" t="s">
        <v>2625</v>
      </c>
      <c r="D132" s="8" t="s">
        <v>1370</v>
      </c>
      <c r="E132" s="8" t="s">
        <v>2623</v>
      </c>
      <c r="F132" s="8" t="s">
        <v>1506</v>
      </c>
      <c r="G132" s="8" t="s">
        <v>1403</v>
      </c>
      <c r="H132" s="8" t="s">
        <v>167</v>
      </c>
      <c r="I132" s="65" t="s">
        <v>20</v>
      </c>
    </row>
    <row r="133" spans="1:9" x14ac:dyDescent="0.2">
      <c r="A133" s="8" t="s">
        <v>11</v>
      </c>
      <c r="B133" s="8" t="s">
        <v>14</v>
      </c>
      <c r="C133" s="8" t="s">
        <v>2626</v>
      </c>
      <c r="D133" s="8" t="s">
        <v>1370</v>
      </c>
      <c r="E133" s="8" t="s">
        <v>2623</v>
      </c>
      <c r="F133" s="8" t="s">
        <v>1506</v>
      </c>
      <c r="G133" s="8" t="s">
        <v>1403</v>
      </c>
      <c r="H133" s="8" t="s">
        <v>167</v>
      </c>
      <c r="I133" s="65" t="s">
        <v>20</v>
      </c>
    </row>
    <row r="134" spans="1:9" x14ac:dyDescent="0.2">
      <c r="A134" s="8" t="s">
        <v>11</v>
      </c>
      <c r="B134" s="8" t="s">
        <v>24</v>
      </c>
      <c r="C134" s="8" t="s">
        <v>2627</v>
      </c>
      <c r="D134" s="8" t="s">
        <v>1370</v>
      </c>
      <c r="E134" s="8" t="s">
        <v>2623</v>
      </c>
      <c r="F134" s="8" t="s">
        <v>1506</v>
      </c>
      <c r="G134" s="8" t="s">
        <v>1403</v>
      </c>
      <c r="H134" s="8" t="s">
        <v>167</v>
      </c>
      <c r="I134" s="65" t="s">
        <v>20</v>
      </c>
    </row>
    <row r="135" spans="1:9" x14ac:dyDescent="0.2">
      <c r="A135" s="8" t="s">
        <v>11</v>
      </c>
      <c r="B135" s="8" t="s">
        <v>24</v>
      </c>
      <c r="C135" s="8" t="s">
        <v>2628</v>
      </c>
      <c r="D135" s="8" t="s">
        <v>1370</v>
      </c>
      <c r="E135" s="8" t="s">
        <v>2623</v>
      </c>
      <c r="F135" s="8" t="s">
        <v>1506</v>
      </c>
      <c r="G135" s="8" t="s">
        <v>1403</v>
      </c>
      <c r="H135" s="8" t="s">
        <v>167</v>
      </c>
      <c r="I135" s="65" t="s">
        <v>20</v>
      </c>
    </row>
    <row r="136" spans="1:9" x14ac:dyDescent="0.2">
      <c r="A136" s="8" t="s">
        <v>11</v>
      </c>
      <c r="B136" s="8" t="s">
        <v>24</v>
      </c>
      <c r="C136" s="8" t="s">
        <v>2629</v>
      </c>
      <c r="D136" s="8" t="s">
        <v>1370</v>
      </c>
      <c r="E136" s="8" t="s">
        <v>2623</v>
      </c>
      <c r="F136" s="8" t="s">
        <v>1506</v>
      </c>
      <c r="G136" s="8" t="s">
        <v>1403</v>
      </c>
      <c r="H136" s="8" t="s">
        <v>167</v>
      </c>
      <c r="I136" s="65" t="s">
        <v>20</v>
      </c>
    </row>
    <row r="137" spans="1:9" x14ac:dyDescent="0.2">
      <c r="A137" s="8" t="s">
        <v>11</v>
      </c>
      <c r="B137" s="8" t="s">
        <v>24</v>
      </c>
      <c r="C137" s="8" t="s">
        <v>2630</v>
      </c>
      <c r="D137" s="8" t="s">
        <v>1370</v>
      </c>
      <c r="E137" s="8" t="s">
        <v>2623</v>
      </c>
      <c r="F137" s="8" t="s">
        <v>1506</v>
      </c>
      <c r="G137" s="8" t="s">
        <v>1403</v>
      </c>
      <c r="H137" s="8" t="s">
        <v>167</v>
      </c>
      <c r="I137" s="65" t="s">
        <v>20</v>
      </c>
    </row>
    <row r="138" spans="1:9" x14ac:dyDescent="0.2">
      <c r="A138" s="8" t="s">
        <v>11</v>
      </c>
      <c r="B138" s="8" t="s">
        <v>24</v>
      </c>
      <c r="C138" s="8" t="s">
        <v>2631</v>
      </c>
      <c r="D138" s="8" t="s">
        <v>1370</v>
      </c>
      <c r="E138" s="8" t="s">
        <v>2623</v>
      </c>
      <c r="F138" s="8" t="s">
        <v>1506</v>
      </c>
      <c r="G138" s="8" t="s">
        <v>1403</v>
      </c>
      <c r="H138" s="8" t="s">
        <v>167</v>
      </c>
      <c r="I138" s="65" t="s">
        <v>20</v>
      </c>
    </row>
    <row r="139" spans="1:9" x14ac:dyDescent="0.2">
      <c r="A139" s="8" t="s">
        <v>11</v>
      </c>
      <c r="B139" s="8" t="s">
        <v>24</v>
      </c>
      <c r="C139" s="8" t="s">
        <v>2632</v>
      </c>
      <c r="D139" s="8" t="s">
        <v>1370</v>
      </c>
      <c r="E139" s="8" t="s">
        <v>17</v>
      </c>
      <c r="F139" s="8" t="s">
        <v>1721</v>
      </c>
      <c r="G139" s="8" t="s">
        <v>1403</v>
      </c>
      <c r="H139" s="8" t="s">
        <v>19</v>
      </c>
      <c r="I139" s="65" t="s">
        <v>20</v>
      </c>
    </row>
    <row r="140" spans="1:9" x14ac:dyDescent="0.2">
      <c r="A140" s="8" t="s">
        <v>11</v>
      </c>
      <c r="B140" s="8" t="s">
        <v>24</v>
      </c>
      <c r="C140" s="8" t="s">
        <v>2633</v>
      </c>
      <c r="D140" s="8" t="s">
        <v>2569</v>
      </c>
      <c r="E140" s="8" t="s">
        <v>17</v>
      </c>
      <c r="F140" s="8" t="s">
        <v>1311</v>
      </c>
      <c r="G140" s="8" t="s">
        <v>1403</v>
      </c>
      <c r="H140" s="8" t="s">
        <v>19</v>
      </c>
      <c r="I140" s="65" t="s">
        <v>20</v>
      </c>
    </row>
    <row r="141" spans="1:9" x14ac:dyDescent="0.2">
      <c r="A141" s="8" t="s">
        <v>22</v>
      </c>
      <c r="B141" s="8" t="s">
        <v>24</v>
      </c>
      <c r="C141" s="8" t="s">
        <v>2634</v>
      </c>
      <c r="D141" s="8" t="s">
        <v>2569</v>
      </c>
      <c r="E141" s="8" t="s">
        <v>63</v>
      </c>
      <c r="F141" s="8" t="s">
        <v>2635</v>
      </c>
      <c r="G141" s="8" t="s">
        <v>1403</v>
      </c>
      <c r="H141" s="8" t="s">
        <v>28</v>
      </c>
      <c r="I141" s="65" t="s">
        <v>29</v>
      </c>
    </row>
    <row r="142" spans="1:9" x14ac:dyDescent="0.2">
      <c r="A142" s="8" t="s">
        <v>22</v>
      </c>
      <c r="B142" s="8" t="s">
        <v>24</v>
      </c>
      <c r="C142" s="8" t="s">
        <v>2636</v>
      </c>
      <c r="D142" s="8" t="s">
        <v>2569</v>
      </c>
      <c r="E142" s="8" t="s">
        <v>17</v>
      </c>
      <c r="F142" s="8" t="s">
        <v>1311</v>
      </c>
      <c r="G142" s="8" t="s">
        <v>1403</v>
      </c>
      <c r="H142" s="8" t="s">
        <v>19</v>
      </c>
      <c r="I142" s="65" t="s">
        <v>20</v>
      </c>
    </row>
    <row r="143" spans="1:9" x14ac:dyDescent="0.2">
      <c r="A143" s="8" t="s">
        <v>11</v>
      </c>
      <c r="B143" s="8" t="s">
        <v>24</v>
      </c>
      <c r="C143" s="8" t="s">
        <v>2637</v>
      </c>
      <c r="D143" s="8" t="s">
        <v>1379</v>
      </c>
      <c r="E143" s="8" t="s">
        <v>36</v>
      </c>
      <c r="F143" s="8" t="s">
        <v>2481</v>
      </c>
      <c r="G143" s="8" t="s">
        <v>1403</v>
      </c>
      <c r="H143" s="8" t="s">
        <v>167</v>
      </c>
      <c r="I143" s="65" t="s">
        <v>20</v>
      </c>
    </row>
    <row r="144" spans="1:9" x14ac:dyDescent="0.2">
      <c r="A144" s="8" t="s">
        <v>11</v>
      </c>
      <c r="B144" s="8" t="s">
        <v>24</v>
      </c>
      <c r="C144" s="8" t="s">
        <v>2638</v>
      </c>
      <c r="D144" s="8" t="s">
        <v>1379</v>
      </c>
      <c r="E144" s="8" t="s">
        <v>36</v>
      </c>
      <c r="F144" s="8" t="s">
        <v>2481</v>
      </c>
      <c r="G144" s="8" t="s">
        <v>1403</v>
      </c>
      <c r="H144" s="8" t="s">
        <v>167</v>
      </c>
      <c r="I144" s="65" t="s">
        <v>20</v>
      </c>
    </row>
    <row r="145" spans="1:9" x14ac:dyDescent="0.2">
      <c r="A145" s="8" t="s">
        <v>11</v>
      </c>
      <c r="B145" s="8" t="s">
        <v>14</v>
      </c>
      <c r="C145" s="8" t="s">
        <v>2639</v>
      </c>
      <c r="D145" s="8" t="s">
        <v>1379</v>
      </c>
      <c r="E145" s="8" t="s">
        <v>36</v>
      </c>
      <c r="F145" s="8" t="s">
        <v>2481</v>
      </c>
      <c r="G145" s="8" t="s">
        <v>1403</v>
      </c>
      <c r="H145" s="8" t="s">
        <v>167</v>
      </c>
      <c r="I145" s="65" t="s">
        <v>20</v>
      </c>
    </row>
    <row r="146" spans="1:9" x14ac:dyDescent="0.2">
      <c r="A146" s="8" t="s">
        <v>11</v>
      </c>
      <c r="B146" s="8" t="s">
        <v>14</v>
      </c>
      <c r="C146" s="8" t="s">
        <v>2640</v>
      </c>
      <c r="D146" s="8" t="s">
        <v>1379</v>
      </c>
      <c r="E146" s="8" t="s">
        <v>36</v>
      </c>
      <c r="F146" s="8" t="s">
        <v>2481</v>
      </c>
      <c r="G146" s="8" t="s">
        <v>1403</v>
      </c>
      <c r="H146" s="8" t="s">
        <v>167</v>
      </c>
      <c r="I146" s="65" t="s">
        <v>20</v>
      </c>
    </row>
    <row r="147" spans="1:9" x14ac:dyDescent="0.2">
      <c r="A147" s="8" t="s">
        <v>22</v>
      </c>
      <c r="B147" s="8" t="s">
        <v>14</v>
      </c>
      <c r="C147" s="8" t="s">
        <v>2641</v>
      </c>
      <c r="D147" s="8" t="s">
        <v>1379</v>
      </c>
      <c r="E147" s="8" t="s">
        <v>318</v>
      </c>
      <c r="F147" s="8" t="s">
        <v>1488</v>
      </c>
      <c r="G147" s="8" t="s">
        <v>1403</v>
      </c>
      <c r="H147" s="8" t="s">
        <v>28</v>
      </c>
      <c r="I147" s="65" t="s">
        <v>29</v>
      </c>
    </row>
    <row r="148" spans="1:9" x14ac:dyDescent="0.2">
      <c r="A148" s="8" t="s">
        <v>11</v>
      </c>
      <c r="B148" s="8" t="s">
        <v>14</v>
      </c>
      <c r="C148" s="8" t="s">
        <v>2642</v>
      </c>
      <c r="D148" s="8" t="s">
        <v>1379</v>
      </c>
      <c r="E148" s="8" t="s">
        <v>36</v>
      </c>
      <c r="F148" s="8" t="s">
        <v>2481</v>
      </c>
      <c r="G148" s="8" t="s">
        <v>1403</v>
      </c>
      <c r="H148" s="8" t="s">
        <v>167</v>
      </c>
      <c r="I148" s="65" t="s">
        <v>20</v>
      </c>
    </row>
    <row r="149" spans="1:9" x14ac:dyDescent="0.2">
      <c r="A149" s="8" t="s">
        <v>11</v>
      </c>
      <c r="B149" s="8" t="s">
        <v>14</v>
      </c>
      <c r="C149" s="8" t="s">
        <v>2643</v>
      </c>
      <c r="D149" s="8" t="s">
        <v>1379</v>
      </c>
      <c r="E149" s="8" t="s">
        <v>36</v>
      </c>
      <c r="F149" s="8" t="s">
        <v>2481</v>
      </c>
      <c r="G149" s="8" t="s">
        <v>1403</v>
      </c>
      <c r="H149" s="8" t="s">
        <v>167</v>
      </c>
      <c r="I149" s="65" t="s">
        <v>20</v>
      </c>
    </row>
    <row r="150" spans="1:9" x14ac:dyDescent="0.2">
      <c r="A150" s="8" t="s">
        <v>22</v>
      </c>
      <c r="B150" s="8" t="s">
        <v>24</v>
      </c>
      <c r="C150" s="8" t="s">
        <v>2644</v>
      </c>
      <c r="D150" s="8" t="s">
        <v>1379</v>
      </c>
      <c r="E150" s="8" t="s">
        <v>85</v>
      </c>
      <c r="F150" s="8" t="s">
        <v>1497</v>
      </c>
      <c r="G150" s="8" t="s">
        <v>1403</v>
      </c>
      <c r="H150" s="8" t="s">
        <v>28</v>
      </c>
      <c r="I150" s="65" t="s">
        <v>29</v>
      </c>
    </row>
    <row r="151" spans="1:9" x14ac:dyDescent="0.2">
      <c r="A151" s="8" t="s">
        <v>11</v>
      </c>
      <c r="B151" s="8" t="s">
        <v>24</v>
      </c>
      <c r="C151" s="8" t="s">
        <v>2645</v>
      </c>
      <c r="D151" s="8" t="s">
        <v>2550</v>
      </c>
      <c r="E151" s="8" t="s">
        <v>194</v>
      </c>
      <c r="F151" s="8" t="s">
        <v>2481</v>
      </c>
      <c r="G151" s="8" t="s">
        <v>1403</v>
      </c>
      <c r="H151" s="8" t="s">
        <v>167</v>
      </c>
      <c r="I151" s="65" t="s">
        <v>20</v>
      </c>
    </row>
    <row r="152" spans="1:9" x14ac:dyDescent="0.2">
      <c r="A152" s="8" t="s">
        <v>11</v>
      </c>
      <c r="B152" s="8" t="s">
        <v>24</v>
      </c>
      <c r="C152" s="8" t="s">
        <v>2646</v>
      </c>
      <c r="D152" s="8" t="s">
        <v>2550</v>
      </c>
      <c r="E152" s="8" t="s">
        <v>194</v>
      </c>
      <c r="F152" s="8" t="s">
        <v>2481</v>
      </c>
      <c r="G152" s="8" t="s">
        <v>1403</v>
      </c>
      <c r="H152" s="8" t="s">
        <v>167</v>
      </c>
      <c r="I152" s="65" t="s">
        <v>20</v>
      </c>
    </row>
    <row r="153" spans="1:9" x14ac:dyDescent="0.2">
      <c r="A153" s="8" t="s">
        <v>22</v>
      </c>
      <c r="B153" s="8" t="s">
        <v>24</v>
      </c>
      <c r="C153" s="8" t="s">
        <v>2647</v>
      </c>
      <c r="D153" s="8" t="s">
        <v>2550</v>
      </c>
      <c r="E153" s="8" t="s">
        <v>63</v>
      </c>
      <c r="F153" s="8" t="s">
        <v>2648</v>
      </c>
      <c r="G153" s="8" t="s">
        <v>1403</v>
      </c>
      <c r="H153" s="8" t="s">
        <v>28</v>
      </c>
      <c r="I153" s="65" t="s">
        <v>29</v>
      </c>
    </row>
    <row r="154" spans="1:9" x14ac:dyDescent="0.2">
      <c r="A154" s="8" t="s">
        <v>22</v>
      </c>
      <c r="B154" s="8" t="s">
        <v>24</v>
      </c>
      <c r="C154" s="8" t="s">
        <v>2649</v>
      </c>
      <c r="D154" s="8" t="s">
        <v>2550</v>
      </c>
      <c r="E154" s="8" t="s">
        <v>1569</v>
      </c>
      <c r="F154" s="8" t="s">
        <v>2538</v>
      </c>
      <c r="G154" s="8" t="s">
        <v>1403</v>
      </c>
      <c r="H154" s="8" t="s">
        <v>28</v>
      </c>
      <c r="I154" s="65" t="s">
        <v>29</v>
      </c>
    </row>
    <row r="155" spans="1:9" x14ac:dyDescent="0.2">
      <c r="A155" s="8" t="s">
        <v>11</v>
      </c>
      <c r="B155" s="8" t="s">
        <v>14</v>
      </c>
      <c r="C155" s="8" t="s">
        <v>2650</v>
      </c>
      <c r="D155" s="8" t="s">
        <v>2509</v>
      </c>
      <c r="E155" s="8" t="s">
        <v>17</v>
      </c>
      <c r="F155" s="8" t="s">
        <v>2510</v>
      </c>
      <c r="G155" s="8" t="s">
        <v>1403</v>
      </c>
      <c r="H155" s="8" t="s">
        <v>19</v>
      </c>
      <c r="I155" s="65" t="s">
        <v>20</v>
      </c>
    </row>
    <row r="156" spans="1:9" x14ac:dyDescent="0.2">
      <c r="A156" s="8" t="s">
        <v>22</v>
      </c>
      <c r="B156" s="8" t="s">
        <v>24</v>
      </c>
      <c r="C156" s="8" t="s">
        <v>2651</v>
      </c>
      <c r="D156" s="8" t="s">
        <v>2509</v>
      </c>
      <c r="E156" s="8" t="s">
        <v>112</v>
      </c>
      <c r="F156" s="8" t="s">
        <v>2551</v>
      </c>
      <c r="G156" s="8" t="s">
        <v>1403</v>
      </c>
      <c r="H156" s="8" t="s">
        <v>28</v>
      </c>
      <c r="I156" s="65" t="s">
        <v>29</v>
      </c>
    </row>
    <row r="157" spans="1:9" x14ac:dyDescent="0.2">
      <c r="A157" s="8" t="s">
        <v>11</v>
      </c>
      <c r="B157" s="8" t="s">
        <v>14</v>
      </c>
      <c r="C157" s="8" t="s">
        <v>2652</v>
      </c>
      <c r="D157" s="8" t="s">
        <v>2509</v>
      </c>
      <c r="E157" s="8" t="s">
        <v>17</v>
      </c>
      <c r="F157" s="8" t="s">
        <v>2510</v>
      </c>
      <c r="G157" s="8" t="s">
        <v>1403</v>
      </c>
      <c r="H157" s="8" t="s">
        <v>19</v>
      </c>
      <c r="I157" s="65" t="s">
        <v>20</v>
      </c>
    </row>
    <row r="158" spans="1:9" x14ac:dyDescent="0.2">
      <c r="A158" s="8" t="s">
        <v>22</v>
      </c>
      <c r="B158" s="8" t="s">
        <v>14</v>
      </c>
      <c r="C158" s="8" t="s">
        <v>2653</v>
      </c>
      <c r="D158" s="8" t="s">
        <v>2509</v>
      </c>
      <c r="E158" s="8" t="s">
        <v>156</v>
      </c>
      <c r="F158" s="8" t="s">
        <v>2648</v>
      </c>
      <c r="G158" s="8" t="s">
        <v>1403</v>
      </c>
      <c r="H158" s="8" t="s">
        <v>28</v>
      </c>
      <c r="I158" s="65" t="s">
        <v>29</v>
      </c>
    </row>
    <row r="159" spans="1:9" x14ac:dyDescent="0.2">
      <c r="A159" s="8" t="s">
        <v>22</v>
      </c>
      <c r="B159" s="8" t="s">
        <v>24</v>
      </c>
      <c r="C159" s="8" t="s">
        <v>2654</v>
      </c>
      <c r="D159" s="8" t="s">
        <v>1520</v>
      </c>
      <c r="E159" s="8" t="s">
        <v>353</v>
      </c>
      <c r="F159" s="8" t="s">
        <v>1380</v>
      </c>
      <c r="G159" s="8" t="s">
        <v>5998</v>
      </c>
      <c r="H159" s="8" t="s">
        <v>559</v>
      </c>
      <c r="I159" s="65" t="s">
        <v>20</v>
      </c>
    </row>
    <row r="160" spans="1:9" x14ac:dyDescent="0.2">
      <c r="A160" s="8" t="s">
        <v>22</v>
      </c>
      <c r="B160" s="8" t="s">
        <v>14</v>
      </c>
      <c r="C160" s="8" t="s">
        <v>2655</v>
      </c>
      <c r="D160" s="8" t="s">
        <v>2502</v>
      </c>
      <c r="E160" s="8" t="s">
        <v>1166</v>
      </c>
      <c r="F160" s="8" t="s">
        <v>2656</v>
      </c>
      <c r="G160" s="8" t="s">
        <v>5998</v>
      </c>
      <c r="H160" s="8" t="s">
        <v>395</v>
      </c>
      <c r="I160" s="65" t="s">
        <v>20</v>
      </c>
    </row>
    <row r="161" spans="1:9" x14ac:dyDescent="0.2">
      <c r="A161" s="8" t="s">
        <v>11</v>
      </c>
      <c r="B161" s="8" t="s">
        <v>24</v>
      </c>
      <c r="C161" s="8" t="s">
        <v>2657</v>
      </c>
      <c r="D161" s="8" t="s">
        <v>2502</v>
      </c>
      <c r="E161" s="8" t="s">
        <v>241</v>
      </c>
      <c r="F161" s="8" t="s">
        <v>1323</v>
      </c>
      <c r="G161" s="8" t="s">
        <v>5998</v>
      </c>
      <c r="H161" s="8" t="s">
        <v>1702</v>
      </c>
      <c r="I161" s="65" t="s">
        <v>20</v>
      </c>
    </row>
    <row r="162" spans="1:9" x14ac:dyDescent="0.2">
      <c r="A162" s="8" t="s">
        <v>22</v>
      </c>
      <c r="B162" s="8" t="s">
        <v>14</v>
      </c>
      <c r="C162" s="8" t="s">
        <v>2658</v>
      </c>
      <c r="D162" s="8" t="s">
        <v>2502</v>
      </c>
      <c r="E162" s="8" t="s">
        <v>17</v>
      </c>
      <c r="F162" s="8" t="s">
        <v>2503</v>
      </c>
      <c r="G162" s="8" t="s">
        <v>5998</v>
      </c>
      <c r="H162" s="8" t="s">
        <v>19</v>
      </c>
      <c r="I162" s="65" t="s">
        <v>20</v>
      </c>
    </row>
    <row r="163" spans="1:9" x14ac:dyDescent="0.2">
      <c r="A163" s="8" t="s">
        <v>22</v>
      </c>
      <c r="B163" s="8" t="s">
        <v>24</v>
      </c>
      <c r="C163" s="8" t="s">
        <v>2659</v>
      </c>
      <c r="D163" s="8" t="s">
        <v>2502</v>
      </c>
      <c r="E163" s="8" t="s">
        <v>17</v>
      </c>
      <c r="F163" s="8" t="s">
        <v>2503</v>
      </c>
      <c r="G163" s="8" t="s">
        <v>5998</v>
      </c>
      <c r="H163" s="8" t="s">
        <v>19</v>
      </c>
      <c r="I163" s="65" t="s">
        <v>20</v>
      </c>
    </row>
    <row r="164" spans="1:9" x14ac:dyDescent="0.2">
      <c r="A164" s="8" t="s">
        <v>22</v>
      </c>
      <c r="B164" s="8" t="s">
        <v>14</v>
      </c>
      <c r="C164" s="8" t="s">
        <v>2660</v>
      </c>
      <c r="D164" s="8" t="s">
        <v>2502</v>
      </c>
      <c r="E164" s="8" t="s">
        <v>71</v>
      </c>
      <c r="F164" s="8" t="s">
        <v>1503</v>
      </c>
      <c r="G164" s="8" t="s">
        <v>1403</v>
      </c>
      <c r="H164" s="8" t="s">
        <v>28</v>
      </c>
      <c r="I164" s="65" t="s">
        <v>29</v>
      </c>
    </row>
    <row r="165" spans="1:9" x14ac:dyDescent="0.2">
      <c r="A165" s="8" t="s">
        <v>22</v>
      </c>
      <c r="B165" s="8" t="s">
        <v>14</v>
      </c>
      <c r="C165" s="8" t="s">
        <v>2661</v>
      </c>
      <c r="D165" s="8" t="s">
        <v>1488</v>
      </c>
      <c r="E165" s="8" t="s">
        <v>63</v>
      </c>
      <c r="F165" s="8" t="s">
        <v>2490</v>
      </c>
      <c r="G165" s="8" t="s">
        <v>5998</v>
      </c>
      <c r="H165" s="8" t="s">
        <v>28</v>
      </c>
      <c r="I165" s="65" t="s">
        <v>29</v>
      </c>
    </row>
    <row r="166" spans="1:9" x14ac:dyDescent="0.2">
      <c r="A166" s="8" t="s">
        <v>22</v>
      </c>
      <c r="B166" s="8" t="s">
        <v>14</v>
      </c>
      <c r="C166" s="8" t="s">
        <v>2662</v>
      </c>
      <c r="D166" s="8" t="s">
        <v>1488</v>
      </c>
      <c r="E166" s="8" t="s">
        <v>85</v>
      </c>
      <c r="F166" s="8" t="s">
        <v>2663</v>
      </c>
      <c r="G166" s="8" t="s">
        <v>5998</v>
      </c>
      <c r="H166" s="8" t="s">
        <v>28</v>
      </c>
      <c r="I166" s="65" t="s">
        <v>29</v>
      </c>
    </row>
    <row r="167" spans="1:9" x14ac:dyDescent="0.2">
      <c r="A167" s="8" t="s">
        <v>22</v>
      </c>
      <c r="B167" s="8" t="s">
        <v>14</v>
      </c>
      <c r="C167" s="8" t="s">
        <v>2664</v>
      </c>
      <c r="D167" s="8" t="s">
        <v>1488</v>
      </c>
      <c r="E167" s="8" t="s">
        <v>67</v>
      </c>
      <c r="F167" s="8" t="s">
        <v>2665</v>
      </c>
      <c r="G167" s="8" t="s">
        <v>5998</v>
      </c>
      <c r="H167" s="8" t="s">
        <v>28</v>
      </c>
      <c r="I167" s="65" t="s">
        <v>29</v>
      </c>
    </row>
    <row r="168" spans="1:9" x14ac:dyDescent="0.2">
      <c r="A168" s="8" t="s">
        <v>22</v>
      </c>
      <c r="B168" s="8" t="s">
        <v>24</v>
      </c>
      <c r="C168" s="8" t="s">
        <v>2666</v>
      </c>
      <c r="D168" s="8" t="s">
        <v>1488</v>
      </c>
      <c r="E168" s="8" t="s">
        <v>63</v>
      </c>
      <c r="F168" s="8" t="s">
        <v>2490</v>
      </c>
      <c r="G168" s="8" t="s">
        <v>5998</v>
      </c>
      <c r="H168" s="8" t="s">
        <v>28</v>
      </c>
      <c r="I168" s="65" t="s">
        <v>29</v>
      </c>
    </row>
    <row r="169" spans="1:9" x14ac:dyDescent="0.2">
      <c r="A169" s="8" t="s">
        <v>22</v>
      </c>
      <c r="B169" s="8" t="s">
        <v>24</v>
      </c>
      <c r="C169" s="8" t="s">
        <v>2667</v>
      </c>
      <c r="D169" s="8" t="s">
        <v>2481</v>
      </c>
      <c r="E169" s="8" t="s">
        <v>828</v>
      </c>
      <c r="F169" s="8" t="s">
        <v>2510</v>
      </c>
      <c r="G169" s="8" t="s">
        <v>1403</v>
      </c>
      <c r="H169" s="8" t="s">
        <v>28</v>
      </c>
      <c r="I169" s="65" t="s">
        <v>29</v>
      </c>
    </row>
    <row r="170" spans="1:9" x14ac:dyDescent="0.2">
      <c r="A170" s="8" t="s">
        <v>11</v>
      </c>
      <c r="B170" s="8" t="s">
        <v>14</v>
      </c>
      <c r="C170" s="8" t="s">
        <v>2668</v>
      </c>
      <c r="D170" s="8" t="s">
        <v>2481</v>
      </c>
      <c r="E170" s="8" t="s">
        <v>17</v>
      </c>
      <c r="F170" s="8" t="s">
        <v>2482</v>
      </c>
      <c r="G170" s="8" t="s">
        <v>1403</v>
      </c>
      <c r="H170" s="8" t="s">
        <v>19</v>
      </c>
      <c r="I170" s="65" t="s">
        <v>20</v>
      </c>
    </row>
    <row r="171" spans="1:9" x14ac:dyDescent="0.2">
      <c r="A171" s="8" t="s">
        <v>11</v>
      </c>
      <c r="B171" s="8" t="s">
        <v>14</v>
      </c>
      <c r="C171" s="8" t="s">
        <v>2669</v>
      </c>
      <c r="D171" s="8" t="s">
        <v>2481</v>
      </c>
      <c r="E171" s="8" t="s">
        <v>17</v>
      </c>
      <c r="F171" s="8" t="s">
        <v>2482</v>
      </c>
      <c r="G171" s="8" t="s">
        <v>1403</v>
      </c>
      <c r="H171" s="8" t="s">
        <v>19</v>
      </c>
      <c r="I171" s="65" t="s">
        <v>20</v>
      </c>
    </row>
    <row r="172" spans="1:9" x14ac:dyDescent="0.2">
      <c r="A172" s="8" t="s">
        <v>11</v>
      </c>
      <c r="B172" s="8" t="s">
        <v>14</v>
      </c>
      <c r="C172" s="8" t="s">
        <v>2670</v>
      </c>
      <c r="D172" s="8" t="s">
        <v>2481</v>
      </c>
      <c r="E172" s="8" t="s">
        <v>17</v>
      </c>
      <c r="F172" s="8" t="s">
        <v>2482</v>
      </c>
      <c r="G172" s="8" t="s">
        <v>1403</v>
      </c>
      <c r="H172" s="8" t="s">
        <v>19</v>
      </c>
      <c r="I172" s="65" t="s">
        <v>20</v>
      </c>
    </row>
    <row r="173" spans="1:9" x14ac:dyDescent="0.2">
      <c r="A173" s="8" t="s">
        <v>11</v>
      </c>
      <c r="B173" s="8" t="s">
        <v>14</v>
      </c>
      <c r="C173" s="8" t="s">
        <v>2671</v>
      </c>
      <c r="D173" s="8" t="s">
        <v>2481</v>
      </c>
      <c r="E173" s="8" t="s">
        <v>17</v>
      </c>
      <c r="F173" s="8" t="s">
        <v>2482</v>
      </c>
      <c r="G173" s="8" t="s">
        <v>1403</v>
      </c>
      <c r="H173" s="8" t="s">
        <v>19</v>
      </c>
      <c r="I173" s="65" t="s">
        <v>20</v>
      </c>
    </row>
    <row r="174" spans="1:9" x14ac:dyDescent="0.2">
      <c r="A174" s="8" t="s">
        <v>11</v>
      </c>
      <c r="B174" s="8" t="s">
        <v>24</v>
      </c>
      <c r="C174" s="8" t="s">
        <v>2672</v>
      </c>
      <c r="D174" s="8" t="s">
        <v>2481</v>
      </c>
      <c r="E174" s="8" t="s">
        <v>17</v>
      </c>
      <c r="F174" s="8" t="s">
        <v>2673</v>
      </c>
      <c r="G174" s="8" t="s">
        <v>1403</v>
      </c>
      <c r="H174" s="8" t="s">
        <v>19</v>
      </c>
      <c r="I174" s="65" t="s">
        <v>20</v>
      </c>
    </row>
    <row r="175" spans="1:9" x14ac:dyDescent="0.2">
      <c r="A175" s="8" t="s">
        <v>11</v>
      </c>
      <c r="B175" s="8" t="s">
        <v>24</v>
      </c>
      <c r="C175" s="8" t="s">
        <v>2674</v>
      </c>
      <c r="D175" s="8" t="s">
        <v>2481</v>
      </c>
      <c r="E175" s="8" t="s">
        <v>17</v>
      </c>
      <c r="F175" s="8" t="s">
        <v>2673</v>
      </c>
      <c r="G175" s="8" t="s">
        <v>1403</v>
      </c>
      <c r="H175" s="8" t="s">
        <v>19</v>
      </c>
      <c r="I175" s="65" t="s">
        <v>20</v>
      </c>
    </row>
    <row r="176" spans="1:9" x14ac:dyDescent="0.2">
      <c r="A176" s="8" t="s">
        <v>11</v>
      </c>
      <c r="B176" s="8" t="s">
        <v>14</v>
      </c>
      <c r="C176" s="8" t="s">
        <v>2675</v>
      </c>
      <c r="D176" s="8" t="s">
        <v>2481</v>
      </c>
      <c r="E176" s="8" t="s">
        <v>17</v>
      </c>
      <c r="F176" s="8" t="s">
        <v>2673</v>
      </c>
      <c r="G176" s="8" t="s">
        <v>1403</v>
      </c>
      <c r="H176" s="8" t="s">
        <v>19</v>
      </c>
      <c r="I176" s="65" t="s">
        <v>20</v>
      </c>
    </row>
    <row r="177" spans="1:9" x14ac:dyDescent="0.2">
      <c r="A177" s="8" t="s">
        <v>22</v>
      </c>
      <c r="B177" s="8" t="s">
        <v>14</v>
      </c>
      <c r="C177" s="8" t="s">
        <v>2676</v>
      </c>
      <c r="D177" s="8" t="s">
        <v>2481</v>
      </c>
      <c r="E177" s="8" t="s">
        <v>766</v>
      </c>
      <c r="F177" s="8" t="s">
        <v>2677</v>
      </c>
      <c r="G177" s="8" t="s">
        <v>1403</v>
      </c>
      <c r="H177" s="8" t="s">
        <v>28</v>
      </c>
      <c r="I177" s="65" t="s">
        <v>29</v>
      </c>
    </row>
    <row r="178" spans="1:9" x14ac:dyDescent="0.2">
      <c r="A178" s="8" t="s">
        <v>22</v>
      </c>
      <c r="B178" s="8" t="s">
        <v>24</v>
      </c>
      <c r="C178" s="8" t="s">
        <v>2678</v>
      </c>
      <c r="D178" s="8" t="s">
        <v>2481</v>
      </c>
      <c r="E178" s="8" t="s">
        <v>76</v>
      </c>
      <c r="F178" s="8" t="s">
        <v>2679</v>
      </c>
      <c r="G178" s="8" t="s">
        <v>1403</v>
      </c>
      <c r="H178" s="8" t="s">
        <v>28</v>
      </c>
      <c r="I178" s="65" t="s">
        <v>29</v>
      </c>
    </row>
    <row r="179" spans="1:9" x14ac:dyDescent="0.2">
      <c r="A179" s="8" t="s">
        <v>22</v>
      </c>
      <c r="B179" s="8" t="s">
        <v>24</v>
      </c>
      <c r="C179" s="8" t="s">
        <v>2680</v>
      </c>
      <c r="D179" s="8" t="s">
        <v>2481</v>
      </c>
      <c r="E179" s="8" t="s">
        <v>607</v>
      </c>
      <c r="F179" s="8" t="s">
        <v>2681</v>
      </c>
      <c r="G179" s="8" t="s">
        <v>1403</v>
      </c>
      <c r="H179" s="8" t="s">
        <v>28</v>
      </c>
      <c r="I179" s="65" t="s">
        <v>29</v>
      </c>
    </row>
    <row r="180" spans="1:9" x14ac:dyDescent="0.2">
      <c r="A180" s="8" t="s">
        <v>11</v>
      </c>
      <c r="B180" s="8" t="s">
        <v>14</v>
      </c>
      <c r="C180" s="8" t="s">
        <v>2682</v>
      </c>
      <c r="D180" s="8" t="s">
        <v>2683</v>
      </c>
      <c r="E180" s="8" t="s">
        <v>71</v>
      </c>
      <c r="F180" s="8" t="s">
        <v>2679</v>
      </c>
      <c r="G180" s="8" t="s">
        <v>1403</v>
      </c>
      <c r="H180" s="8" t="s">
        <v>167</v>
      </c>
      <c r="I180" s="65" t="s">
        <v>20</v>
      </c>
    </row>
    <row r="181" spans="1:9" x14ac:dyDescent="0.2">
      <c r="A181" s="8" t="s">
        <v>11</v>
      </c>
      <c r="B181" s="8" t="s">
        <v>14</v>
      </c>
      <c r="C181" s="8" t="s">
        <v>2684</v>
      </c>
      <c r="D181" s="8" t="s">
        <v>2683</v>
      </c>
      <c r="E181" s="8" t="s">
        <v>17</v>
      </c>
      <c r="F181" s="8" t="s">
        <v>2673</v>
      </c>
      <c r="G181" s="8" t="s">
        <v>1403</v>
      </c>
      <c r="H181" s="8" t="s">
        <v>329</v>
      </c>
      <c r="I181" s="65" t="s">
        <v>20</v>
      </c>
    </row>
    <row r="182" spans="1:9" x14ac:dyDescent="0.2">
      <c r="A182" s="8" t="s">
        <v>22</v>
      </c>
      <c r="B182" s="8" t="s">
        <v>14</v>
      </c>
      <c r="C182" s="8" t="s">
        <v>2685</v>
      </c>
      <c r="D182" s="8" t="s">
        <v>2683</v>
      </c>
      <c r="E182" s="8" t="s">
        <v>197</v>
      </c>
      <c r="F182" s="8" t="s">
        <v>2490</v>
      </c>
      <c r="G182" s="8" t="s">
        <v>1403</v>
      </c>
      <c r="H182" s="8" t="s">
        <v>28</v>
      </c>
      <c r="I182" s="65" t="s">
        <v>29</v>
      </c>
    </row>
    <row r="183" spans="1:9" x14ac:dyDescent="0.2">
      <c r="A183" s="8" t="s">
        <v>11</v>
      </c>
      <c r="B183" s="8" t="s">
        <v>14</v>
      </c>
      <c r="C183" s="8" t="s">
        <v>2686</v>
      </c>
      <c r="D183" s="8" t="s">
        <v>2683</v>
      </c>
      <c r="E183" s="8" t="s">
        <v>71</v>
      </c>
      <c r="F183" s="8" t="s">
        <v>2679</v>
      </c>
      <c r="G183" s="8" t="s">
        <v>1403</v>
      </c>
      <c r="H183" s="8" t="s">
        <v>167</v>
      </c>
      <c r="I183" s="65" t="s">
        <v>20</v>
      </c>
    </row>
    <row r="184" spans="1:9" x14ac:dyDescent="0.2">
      <c r="A184" s="8" t="s">
        <v>11</v>
      </c>
      <c r="B184" s="8" t="s">
        <v>14</v>
      </c>
      <c r="C184" s="8" t="s">
        <v>2687</v>
      </c>
      <c r="D184" s="8" t="s">
        <v>2683</v>
      </c>
      <c r="E184" s="8" t="s">
        <v>71</v>
      </c>
      <c r="F184" s="8" t="s">
        <v>2679</v>
      </c>
      <c r="G184" s="8" t="s">
        <v>1403</v>
      </c>
      <c r="H184" s="8" t="s">
        <v>167</v>
      </c>
      <c r="I184" s="65" t="s">
        <v>20</v>
      </c>
    </row>
    <row r="185" spans="1:9" x14ac:dyDescent="0.2">
      <c r="A185" s="8" t="s">
        <v>11</v>
      </c>
      <c r="B185" s="8" t="s">
        <v>14</v>
      </c>
      <c r="C185" s="8" t="s">
        <v>2688</v>
      </c>
      <c r="D185" s="8" t="s">
        <v>2683</v>
      </c>
      <c r="E185" s="8" t="s">
        <v>71</v>
      </c>
      <c r="F185" s="8" t="s">
        <v>2679</v>
      </c>
      <c r="G185" s="8" t="s">
        <v>1403</v>
      </c>
      <c r="H185" s="8" t="s">
        <v>167</v>
      </c>
      <c r="I185" s="65" t="s">
        <v>20</v>
      </c>
    </row>
    <row r="186" spans="1:9" x14ac:dyDescent="0.2">
      <c r="A186" s="8" t="s">
        <v>11</v>
      </c>
      <c r="B186" s="8" t="s">
        <v>14</v>
      </c>
      <c r="C186" s="8" t="s">
        <v>2689</v>
      </c>
      <c r="D186" s="8" t="s">
        <v>2683</v>
      </c>
      <c r="E186" s="8" t="s">
        <v>17</v>
      </c>
      <c r="F186" s="8" t="s">
        <v>2673</v>
      </c>
      <c r="G186" s="8" t="s">
        <v>1403</v>
      </c>
      <c r="H186" s="8" t="s">
        <v>329</v>
      </c>
      <c r="I186" s="65" t="s">
        <v>20</v>
      </c>
    </row>
    <row r="187" spans="1:9" x14ac:dyDescent="0.2">
      <c r="A187" s="8" t="s">
        <v>11</v>
      </c>
      <c r="B187" s="8" t="s">
        <v>24</v>
      </c>
      <c r="C187" s="8" t="s">
        <v>2690</v>
      </c>
      <c r="D187" s="8" t="s">
        <v>2683</v>
      </c>
      <c r="E187" s="8" t="s">
        <v>71</v>
      </c>
      <c r="F187" s="8" t="s">
        <v>2679</v>
      </c>
      <c r="G187" s="8" t="s">
        <v>1403</v>
      </c>
      <c r="H187" s="8" t="s">
        <v>167</v>
      </c>
      <c r="I187" s="65" t="s">
        <v>20</v>
      </c>
    </row>
    <row r="188" spans="1:9" x14ac:dyDescent="0.2">
      <c r="A188" s="8" t="s">
        <v>11</v>
      </c>
      <c r="B188" s="8" t="s">
        <v>24</v>
      </c>
      <c r="C188" s="8" t="s">
        <v>2691</v>
      </c>
      <c r="D188" s="8" t="s">
        <v>2683</v>
      </c>
      <c r="E188" s="8" t="s">
        <v>71</v>
      </c>
      <c r="F188" s="8" t="s">
        <v>2679</v>
      </c>
      <c r="G188" s="8" t="s">
        <v>1403</v>
      </c>
      <c r="H188" s="8" t="s">
        <v>167</v>
      </c>
      <c r="I188" s="65" t="s">
        <v>20</v>
      </c>
    </row>
    <row r="189" spans="1:9" x14ac:dyDescent="0.2">
      <c r="A189" s="8" t="s">
        <v>11</v>
      </c>
      <c r="B189" s="8" t="s">
        <v>24</v>
      </c>
      <c r="C189" s="8" t="s">
        <v>2692</v>
      </c>
      <c r="D189" s="8" t="s">
        <v>2683</v>
      </c>
      <c r="E189" s="8" t="s">
        <v>71</v>
      </c>
      <c r="F189" s="8" t="s">
        <v>2679</v>
      </c>
      <c r="G189" s="8" t="s">
        <v>1403</v>
      </c>
      <c r="H189" s="8" t="s">
        <v>167</v>
      </c>
      <c r="I189" s="65" t="s">
        <v>20</v>
      </c>
    </row>
    <row r="190" spans="1:9" x14ac:dyDescent="0.2">
      <c r="A190" s="8" t="s">
        <v>11</v>
      </c>
      <c r="B190" s="8" t="s">
        <v>24</v>
      </c>
      <c r="C190" s="8" t="s">
        <v>2693</v>
      </c>
      <c r="D190" s="8" t="s">
        <v>2683</v>
      </c>
      <c r="E190" s="8" t="s">
        <v>71</v>
      </c>
      <c r="F190" s="8" t="s">
        <v>2679</v>
      </c>
      <c r="G190" s="8" t="s">
        <v>1403</v>
      </c>
      <c r="H190" s="8" t="s">
        <v>167</v>
      </c>
      <c r="I190" s="65" t="s">
        <v>20</v>
      </c>
    </row>
    <row r="191" spans="1:9" x14ac:dyDescent="0.2">
      <c r="A191" s="8" t="s">
        <v>11</v>
      </c>
      <c r="B191" s="8" t="s">
        <v>24</v>
      </c>
      <c r="C191" s="8" t="s">
        <v>2694</v>
      </c>
      <c r="D191" s="8" t="s">
        <v>2683</v>
      </c>
      <c r="E191" s="8" t="s">
        <v>112</v>
      </c>
      <c r="F191" s="8" t="s">
        <v>2695</v>
      </c>
      <c r="G191" s="8" t="s">
        <v>1403</v>
      </c>
      <c r="H191" s="8" t="s">
        <v>19</v>
      </c>
      <c r="I191" s="65" t="s">
        <v>20</v>
      </c>
    </row>
    <row r="192" spans="1:9" x14ac:dyDescent="0.2">
      <c r="A192" s="8" t="s">
        <v>22</v>
      </c>
      <c r="B192" s="8" t="s">
        <v>24</v>
      </c>
      <c r="C192" s="8" t="s">
        <v>2696</v>
      </c>
      <c r="D192" s="8" t="s">
        <v>2683</v>
      </c>
      <c r="E192" s="8" t="s">
        <v>112</v>
      </c>
      <c r="F192" s="8" t="s">
        <v>2695</v>
      </c>
      <c r="G192" s="8" t="s">
        <v>1403</v>
      </c>
      <c r="H192" s="8" t="s">
        <v>19</v>
      </c>
      <c r="I192" s="65" t="s">
        <v>20</v>
      </c>
    </row>
    <row r="193" spans="1:9" x14ac:dyDescent="0.2">
      <c r="A193" s="8" t="s">
        <v>22</v>
      </c>
      <c r="B193" s="8" t="s">
        <v>14</v>
      </c>
      <c r="C193" s="8" t="s">
        <v>2697</v>
      </c>
      <c r="D193" s="8" t="s">
        <v>2698</v>
      </c>
      <c r="E193" s="8" t="s">
        <v>58</v>
      </c>
      <c r="F193" s="8" t="s">
        <v>2490</v>
      </c>
      <c r="G193" s="8" t="s">
        <v>1403</v>
      </c>
      <c r="H193" s="8" t="s">
        <v>559</v>
      </c>
      <c r="I193" s="65" t="s">
        <v>20</v>
      </c>
    </row>
    <row r="194" spans="1:9" x14ac:dyDescent="0.2">
      <c r="A194" s="8" t="s">
        <v>11</v>
      </c>
      <c r="B194" s="8" t="s">
        <v>14</v>
      </c>
      <c r="C194" s="8" t="s">
        <v>2699</v>
      </c>
      <c r="D194" s="8" t="s">
        <v>2698</v>
      </c>
      <c r="E194" s="8" t="s">
        <v>607</v>
      </c>
      <c r="F194" s="8" t="s">
        <v>2673</v>
      </c>
      <c r="G194" s="8" t="s">
        <v>1403</v>
      </c>
      <c r="H194" s="8" t="s">
        <v>329</v>
      </c>
      <c r="I194" s="65" t="s">
        <v>20</v>
      </c>
    </row>
    <row r="195" spans="1:9" x14ac:dyDescent="0.2">
      <c r="A195" s="8" t="s">
        <v>11</v>
      </c>
      <c r="B195" s="8" t="s">
        <v>24</v>
      </c>
      <c r="C195" s="8" t="s">
        <v>2700</v>
      </c>
      <c r="D195" s="8" t="s">
        <v>2698</v>
      </c>
      <c r="E195" s="8" t="s">
        <v>766</v>
      </c>
      <c r="F195" s="8" t="s">
        <v>2695</v>
      </c>
      <c r="G195" s="8" t="s">
        <v>1403</v>
      </c>
      <c r="H195" s="8" t="s">
        <v>19</v>
      </c>
      <c r="I195" s="65" t="s">
        <v>20</v>
      </c>
    </row>
    <row r="196" spans="1:9" x14ac:dyDescent="0.2">
      <c r="A196" s="8" t="s">
        <v>11</v>
      </c>
      <c r="B196" s="8" t="s">
        <v>24</v>
      </c>
      <c r="C196" s="8" t="s">
        <v>2701</v>
      </c>
      <c r="D196" s="8" t="s">
        <v>2698</v>
      </c>
      <c r="E196" s="8" t="s">
        <v>766</v>
      </c>
      <c r="F196" s="8" t="s">
        <v>2695</v>
      </c>
      <c r="G196" s="8" t="s">
        <v>1403</v>
      </c>
      <c r="H196" s="8" t="s">
        <v>19</v>
      </c>
      <c r="I196" s="65" t="s">
        <v>20</v>
      </c>
    </row>
    <row r="197" spans="1:9" x14ac:dyDescent="0.2">
      <c r="A197" s="8" t="s">
        <v>22</v>
      </c>
      <c r="B197" s="8" t="s">
        <v>14</v>
      </c>
      <c r="C197" s="8" t="s">
        <v>2702</v>
      </c>
      <c r="D197" s="8" t="s">
        <v>1492</v>
      </c>
      <c r="E197" s="8" t="s">
        <v>241</v>
      </c>
      <c r="F197" s="8" t="s">
        <v>2679</v>
      </c>
      <c r="G197" s="8" t="s">
        <v>1403</v>
      </c>
      <c r="H197" s="8" t="s">
        <v>28</v>
      </c>
      <c r="I197" s="65" t="s">
        <v>29</v>
      </c>
    </row>
    <row r="198" spans="1:9" x14ac:dyDescent="0.2">
      <c r="A198" s="8" t="s">
        <v>22</v>
      </c>
      <c r="B198" s="8" t="s">
        <v>24</v>
      </c>
      <c r="C198" s="8" t="s">
        <v>2703</v>
      </c>
      <c r="D198" s="8" t="s">
        <v>1492</v>
      </c>
      <c r="E198" s="8" t="s">
        <v>251</v>
      </c>
      <c r="F198" s="8" t="s">
        <v>2695</v>
      </c>
      <c r="G198" s="8" t="s">
        <v>1403</v>
      </c>
      <c r="H198" s="8" t="s">
        <v>19</v>
      </c>
      <c r="I198" s="65" t="s">
        <v>20</v>
      </c>
    </row>
    <row r="199" spans="1:9" x14ac:dyDescent="0.2">
      <c r="A199" s="8" t="s">
        <v>22</v>
      </c>
      <c r="B199" s="8" t="s">
        <v>24</v>
      </c>
      <c r="C199" s="8" t="s">
        <v>2704</v>
      </c>
      <c r="D199" s="8" t="s">
        <v>1492</v>
      </c>
      <c r="E199" s="8" t="s">
        <v>251</v>
      </c>
      <c r="F199" s="8" t="s">
        <v>2695</v>
      </c>
      <c r="G199" s="8" t="s">
        <v>1403</v>
      </c>
      <c r="H199" s="8" t="s">
        <v>19</v>
      </c>
      <c r="I199" s="65" t="s">
        <v>20</v>
      </c>
    </row>
    <row r="200" spans="1:9" x14ac:dyDescent="0.2">
      <c r="A200" s="8" t="s">
        <v>22</v>
      </c>
      <c r="B200" s="8" t="s">
        <v>24</v>
      </c>
      <c r="C200" s="8" t="s">
        <v>2705</v>
      </c>
      <c r="D200" s="8" t="s">
        <v>1492</v>
      </c>
      <c r="E200" s="8" t="s">
        <v>251</v>
      </c>
      <c r="F200" s="8" t="s">
        <v>2695</v>
      </c>
      <c r="G200" s="8" t="s">
        <v>1403</v>
      </c>
      <c r="H200" s="8" t="s">
        <v>19</v>
      </c>
      <c r="I200" s="65" t="s">
        <v>20</v>
      </c>
    </row>
    <row r="201" spans="1:9" x14ac:dyDescent="0.2">
      <c r="A201" s="8" t="s">
        <v>22</v>
      </c>
      <c r="B201" s="8" t="s">
        <v>24</v>
      </c>
      <c r="C201" s="8" t="s">
        <v>2706</v>
      </c>
      <c r="D201" s="8" t="s">
        <v>1492</v>
      </c>
      <c r="E201" s="8" t="s">
        <v>251</v>
      </c>
      <c r="F201" s="8" t="s">
        <v>2695</v>
      </c>
      <c r="G201" s="8" t="s">
        <v>1403</v>
      </c>
      <c r="H201" s="8" t="s">
        <v>19</v>
      </c>
      <c r="I201" s="65" t="s">
        <v>20</v>
      </c>
    </row>
    <row r="202" spans="1:9" x14ac:dyDescent="0.2">
      <c r="A202" s="8" t="s">
        <v>11</v>
      </c>
      <c r="B202" s="8" t="s">
        <v>14</v>
      </c>
      <c r="C202" s="8" t="s">
        <v>2707</v>
      </c>
      <c r="D202" s="8" t="s">
        <v>2489</v>
      </c>
      <c r="E202" s="8" t="s">
        <v>828</v>
      </c>
      <c r="F202" s="8" t="s">
        <v>2679</v>
      </c>
      <c r="G202" s="8" t="s">
        <v>1403</v>
      </c>
      <c r="H202" s="8" t="s">
        <v>167</v>
      </c>
      <c r="I202" s="65" t="s">
        <v>20</v>
      </c>
    </row>
    <row r="203" spans="1:9" x14ac:dyDescent="0.2">
      <c r="A203" s="8" t="s">
        <v>11</v>
      </c>
      <c r="B203" s="8" t="s">
        <v>14</v>
      </c>
      <c r="C203" s="8" t="s">
        <v>2708</v>
      </c>
      <c r="D203" s="8" t="s">
        <v>2489</v>
      </c>
      <c r="E203" s="8" t="s">
        <v>828</v>
      </c>
      <c r="F203" s="8" t="s">
        <v>2679</v>
      </c>
      <c r="G203" s="8" t="s">
        <v>1403</v>
      </c>
      <c r="H203" s="8" t="s">
        <v>167</v>
      </c>
      <c r="I203" s="65" t="s">
        <v>20</v>
      </c>
    </row>
    <row r="204" spans="1:9" x14ac:dyDescent="0.2">
      <c r="A204" s="8" t="s">
        <v>11</v>
      </c>
      <c r="B204" s="8" t="s">
        <v>14</v>
      </c>
      <c r="C204" s="8" t="s">
        <v>2709</v>
      </c>
      <c r="D204" s="8" t="s">
        <v>2489</v>
      </c>
      <c r="E204" s="8" t="s">
        <v>828</v>
      </c>
      <c r="F204" s="8" t="s">
        <v>2679</v>
      </c>
      <c r="G204" s="8" t="s">
        <v>1403</v>
      </c>
      <c r="H204" s="8" t="s">
        <v>167</v>
      </c>
      <c r="I204" s="65" t="s">
        <v>20</v>
      </c>
    </row>
    <row r="205" spans="1:9" x14ac:dyDescent="0.2">
      <c r="A205" s="8" t="s">
        <v>11</v>
      </c>
      <c r="B205" s="8" t="s">
        <v>14</v>
      </c>
      <c r="C205" s="8" t="s">
        <v>2710</v>
      </c>
      <c r="D205" s="8" t="s">
        <v>2489</v>
      </c>
      <c r="E205" s="8" t="s">
        <v>828</v>
      </c>
      <c r="F205" s="8" t="s">
        <v>2679</v>
      </c>
      <c r="G205" s="8" t="s">
        <v>1403</v>
      </c>
      <c r="H205" s="8" t="s">
        <v>167</v>
      </c>
      <c r="I205" s="65" t="s">
        <v>20</v>
      </c>
    </row>
    <row r="206" spans="1:9" x14ac:dyDescent="0.2">
      <c r="A206" s="8" t="s">
        <v>22</v>
      </c>
      <c r="B206" s="8" t="s">
        <v>24</v>
      </c>
      <c r="C206" s="8" t="s">
        <v>2711</v>
      </c>
      <c r="D206" s="8" t="s">
        <v>2498</v>
      </c>
      <c r="E206" s="8" t="s">
        <v>247</v>
      </c>
      <c r="F206" s="8" t="s">
        <v>2490</v>
      </c>
      <c r="G206" s="8" t="s">
        <v>1403</v>
      </c>
      <c r="H206" s="8" t="s">
        <v>28</v>
      </c>
      <c r="I206" s="65" t="s">
        <v>29</v>
      </c>
    </row>
    <row r="207" spans="1:9" x14ac:dyDescent="0.2">
      <c r="A207" s="8" t="s">
        <v>11</v>
      </c>
      <c r="B207" s="8" t="s">
        <v>24</v>
      </c>
      <c r="C207" s="8" t="s">
        <v>2712</v>
      </c>
      <c r="D207" s="8" t="s">
        <v>2713</v>
      </c>
      <c r="E207" s="8" t="s">
        <v>17</v>
      </c>
      <c r="F207" s="8" t="s">
        <v>2714</v>
      </c>
      <c r="G207" s="8" t="s">
        <v>1403</v>
      </c>
      <c r="H207" s="8" t="s">
        <v>19</v>
      </c>
      <c r="I207" s="65" t="s">
        <v>20</v>
      </c>
    </row>
    <row r="208" spans="1:9" x14ac:dyDescent="0.2">
      <c r="A208" s="8" t="s">
        <v>11</v>
      </c>
      <c r="B208" s="8" t="s">
        <v>24</v>
      </c>
      <c r="C208" s="8" t="s">
        <v>2715</v>
      </c>
      <c r="D208" s="8" t="s">
        <v>2713</v>
      </c>
      <c r="E208" s="8" t="s">
        <v>17</v>
      </c>
      <c r="F208" s="8" t="s">
        <v>2714</v>
      </c>
      <c r="G208" s="8" t="s">
        <v>1403</v>
      </c>
      <c r="H208" s="8" t="s">
        <v>19</v>
      </c>
      <c r="I208" s="65" t="s">
        <v>20</v>
      </c>
    </row>
    <row r="209" spans="1:9" x14ac:dyDescent="0.2">
      <c r="A209" s="8" t="s">
        <v>22</v>
      </c>
      <c r="B209" s="8" t="s">
        <v>24</v>
      </c>
      <c r="C209" s="8" t="s">
        <v>2716</v>
      </c>
      <c r="D209" s="8" t="s">
        <v>2713</v>
      </c>
      <c r="E209" s="8" t="s">
        <v>134</v>
      </c>
      <c r="F209" s="8" t="s">
        <v>2717</v>
      </c>
      <c r="G209" s="8" t="s">
        <v>1403</v>
      </c>
      <c r="H209" s="8" t="s">
        <v>28</v>
      </c>
      <c r="I209" s="65" t="s">
        <v>29</v>
      </c>
    </row>
    <row r="210" spans="1:9" x14ac:dyDescent="0.2">
      <c r="A210" s="8" t="s">
        <v>22</v>
      </c>
      <c r="B210" s="8" t="s">
        <v>24</v>
      </c>
      <c r="C210" s="8" t="s">
        <v>2718</v>
      </c>
      <c r="D210" s="8" t="s">
        <v>2713</v>
      </c>
      <c r="E210" s="8" t="s">
        <v>17</v>
      </c>
      <c r="F210" s="8" t="s">
        <v>2714</v>
      </c>
      <c r="G210" s="8" t="s">
        <v>1403</v>
      </c>
      <c r="H210" s="8" t="s">
        <v>19</v>
      </c>
      <c r="I210" s="65" t="s">
        <v>20</v>
      </c>
    </row>
    <row r="211" spans="1:9" x14ac:dyDescent="0.2">
      <c r="A211" s="8" t="s">
        <v>11</v>
      </c>
      <c r="B211" s="8" t="s">
        <v>24</v>
      </c>
      <c r="C211" s="8" t="s">
        <v>2719</v>
      </c>
      <c r="D211" s="8" t="s">
        <v>2713</v>
      </c>
      <c r="E211" s="8" t="s">
        <v>377</v>
      </c>
      <c r="F211" s="8" t="s">
        <v>2720</v>
      </c>
      <c r="G211" s="8" t="s">
        <v>1403</v>
      </c>
      <c r="H211" s="8" t="s">
        <v>167</v>
      </c>
      <c r="I211" s="65" t="s">
        <v>20</v>
      </c>
    </row>
    <row r="212" spans="1:9" x14ac:dyDescent="0.2">
      <c r="A212" s="8" t="s">
        <v>11</v>
      </c>
      <c r="B212" s="8" t="s">
        <v>24</v>
      </c>
      <c r="C212" s="8" t="s">
        <v>2721</v>
      </c>
      <c r="D212" s="8" t="s">
        <v>2713</v>
      </c>
      <c r="E212" s="8" t="s">
        <v>377</v>
      </c>
      <c r="F212" s="8" t="s">
        <v>2720</v>
      </c>
      <c r="G212" s="8" t="s">
        <v>1403</v>
      </c>
      <c r="H212" s="8" t="s">
        <v>167</v>
      </c>
      <c r="I212" s="65" t="s">
        <v>20</v>
      </c>
    </row>
    <row r="213" spans="1:9" x14ac:dyDescent="0.2">
      <c r="A213" s="8" t="s">
        <v>11</v>
      </c>
      <c r="B213" s="8" t="s">
        <v>24</v>
      </c>
      <c r="C213" s="8" t="s">
        <v>2722</v>
      </c>
      <c r="D213" s="8" t="s">
        <v>2713</v>
      </c>
      <c r="E213" s="8" t="s">
        <v>377</v>
      </c>
      <c r="F213" s="8" t="s">
        <v>2720</v>
      </c>
      <c r="G213" s="8" t="s">
        <v>1403</v>
      </c>
      <c r="H213" s="8" t="s">
        <v>167</v>
      </c>
      <c r="I213" s="65" t="s">
        <v>20</v>
      </c>
    </row>
    <row r="214" spans="1:9" x14ac:dyDescent="0.2">
      <c r="A214" s="8" t="s">
        <v>11</v>
      </c>
      <c r="B214" s="8" t="s">
        <v>14</v>
      </c>
      <c r="C214" s="8" t="s">
        <v>2723</v>
      </c>
      <c r="D214" s="8" t="s">
        <v>2713</v>
      </c>
      <c r="E214" s="8" t="s">
        <v>377</v>
      </c>
      <c r="F214" s="8" t="s">
        <v>2720</v>
      </c>
      <c r="G214" s="8" t="s">
        <v>1403</v>
      </c>
      <c r="H214" s="8" t="s">
        <v>167</v>
      </c>
      <c r="I214" s="65" t="s">
        <v>20</v>
      </c>
    </row>
    <row r="215" spans="1:9" x14ac:dyDescent="0.2">
      <c r="A215" s="8" t="s">
        <v>11</v>
      </c>
      <c r="B215" s="8" t="s">
        <v>14</v>
      </c>
      <c r="C215" s="8" t="s">
        <v>2724</v>
      </c>
      <c r="D215" s="8" t="s">
        <v>2713</v>
      </c>
      <c r="E215" s="8" t="s">
        <v>377</v>
      </c>
      <c r="F215" s="8" t="s">
        <v>2720</v>
      </c>
      <c r="G215" s="8" t="s">
        <v>1403</v>
      </c>
      <c r="H215" s="8" t="s">
        <v>167</v>
      </c>
      <c r="I215" s="65" t="s">
        <v>20</v>
      </c>
    </row>
    <row r="216" spans="1:9" x14ac:dyDescent="0.2">
      <c r="A216" s="8" t="s">
        <v>11</v>
      </c>
      <c r="B216" s="8" t="s">
        <v>14</v>
      </c>
      <c r="C216" s="8" t="s">
        <v>2725</v>
      </c>
      <c r="D216" s="8" t="s">
        <v>2713</v>
      </c>
      <c r="E216" s="8" t="s">
        <v>377</v>
      </c>
      <c r="F216" s="8" t="s">
        <v>2720</v>
      </c>
      <c r="G216" s="8" t="s">
        <v>1403</v>
      </c>
      <c r="H216" s="8" t="s">
        <v>167</v>
      </c>
      <c r="I216" s="65" t="s">
        <v>20</v>
      </c>
    </row>
    <row r="217" spans="1:9" x14ac:dyDescent="0.2">
      <c r="A217" s="8" t="s">
        <v>11</v>
      </c>
      <c r="B217" s="8" t="s">
        <v>24</v>
      </c>
      <c r="C217" s="8" t="s">
        <v>2726</v>
      </c>
      <c r="D217" s="8" t="s">
        <v>2713</v>
      </c>
      <c r="E217" s="8" t="s">
        <v>377</v>
      </c>
      <c r="F217" s="8" t="s">
        <v>2720</v>
      </c>
      <c r="G217" s="8" t="s">
        <v>5998</v>
      </c>
      <c r="H217" s="8" t="s">
        <v>167</v>
      </c>
      <c r="I217" s="65" t="s">
        <v>20</v>
      </c>
    </row>
    <row r="218" spans="1:9" x14ac:dyDescent="0.2">
      <c r="A218" s="8" t="s">
        <v>11</v>
      </c>
      <c r="B218" s="8" t="s">
        <v>24</v>
      </c>
      <c r="C218" s="8" t="s">
        <v>2727</v>
      </c>
      <c r="D218" s="8" t="s">
        <v>2713</v>
      </c>
      <c r="E218" s="8" t="s">
        <v>377</v>
      </c>
      <c r="F218" s="8" t="s">
        <v>2720</v>
      </c>
      <c r="G218" s="8" t="s">
        <v>5998</v>
      </c>
      <c r="H218" s="8" t="s">
        <v>167</v>
      </c>
      <c r="I218" s="65" t="s">
        <v>20</v>
      </c>
    </row>
    <row r="219" spans="1:9" x14ac:dyDescent="0.2">
      <c r="A219" s="8" t="s">
        <v>11</v>
      </c>
      <c r="B219" s="8" t="s">
        <v>24</v>
      </c>
      <c r="C219" s="8" t="s">
        <v>2728</v>
      </c>
      <c r="D219" s="8" t="s">
        <v>2713</v>
      </c>
      <c r="E219" s="8" t="s">
        <v>377</v>
      </c>
      <c r="F219" s="8" t="s">
        <v>2720</v>
      </c>
      <c r="G219" s="8" t="s">
        <v>5998</v>
      </c>
      <c r="H219" s="8" t="s">
        <v>167</v>
      </c>
      <c r="I219" s="65" t="s">
        <v>20</v>
      </c>
    </row>
    <row r="220" spans="1:9" x14ac:dyDescent="0.2">
      <c r="A220" s="8" t="s">
        <v>11</v>
      </c>
      <c r="B220" s="8" t="s">
        <v>24</v>
      </c>
      <c r="C220" s="8" t="s">
        <v>2729</v>
      </c>
      <c r="D220" s="8" t="s">
        <v>2713</v>
      </c>
      <c r="E220" s="8" t="s">
        <v>377</v>
      </c>
      <c r="F220" s="8" t="s">
        <v>2720</v>
      </c>
      <c r="G220" s="8" t="s">
        <v>5998</v>
      </c>
      <c r="H220" s="8" t="s">
        <v>167</v>
      </c>
      <c r="I220" s="65" t="s">
        <v>20</v>
      </c>
    </row>
    <row r="221" spans="1:9" x14ac:dyDescent="0.2">
      <c r="A221" s="8" t="s">
        <v>11</v>
      </c>
      <c r="B221" s="8" t="s">
        <v>24</v>
      </c>
      <c r="C221" s="8" t="s">
        <v>2730</v>
      </c>
      <c r="D221" s="8" t="s">
        <v>2713</v>
      </c>
      <c r="E221" s="8" t="s">
        <v>377</v>
      </c>
      <c r="F221" s="8" t="s">
        <v>2720</v>
      </c>
      <c r="G221" s="8" t="s">
        <v>5998</v>
      </c>
      <c r="H221" s="8" t="s">
        <v>167</v>
      </c>
      <c r="I221" s="65" t="s">
        <v>20</v>
      </c>
    </row>
    <row r="222" spans="1:9" x14ac:dyDescent="0.2">
      <c r="A222" s="8" t="s">
        <v>11</v>
      </c>
      <c r="B222" s="8" t="s">
        <v>24</v>
      </c>
      <c r="C222" s="8" t="s">
        <v>2731</v>
      </c>
      <c r="D222" s="8" t="s">
        <v>2713</v>
      </c>
      <c r="E222" s="8" t="s">
        <v>377</v>
      </c>
      <c r="F222" s="8" t="s">
        <v>2720</v>
      </c>
      <c r="G222" s="8" t="s">
        <v>5998</v>
      </c>
      <c r="H222" s="8" t="s">
        <v>167</v>
      </c>
      <c r="I222" s="65" t="s">
        <v>20</v>
      </c>
    </row>
    <row r="223" spans="1:9" x14ac:dyDescent="0.2">
      <c r="A223" s="8" t="s">
        <v>11</v>
      </c>
      <c r="B223" s="8" t="s">
        <v>24</v>
      </c>
      <c r="C223" s="8" t="s">
        <v>2732</v>
      </c>
      <c r="D223" s="8" t="s">
        <v>2713</v>
      </c>
      <c r="E223" s="8" t="s">
        <v>377</v>
      </c>
      <c r="F223" s="8" t="s">
        <v>2720</v>
      </c>
      <c r="G223" s="8" t="s">
        <v>5998</v>
      </c>
      <c r="H223" s="8" t="s">
        <v>167</v>
      </c>
      <c r="I223" s="65" t="s">
        <v>20</v>
      </c>
    </row>
    <row r="224" spans="1:9" x14ac:dyDescent="0.2">
      <c r="A224" s="8" t="s">
        <v>11</v>
      </c>
      <c r="B224" s="8" t="s">
        <v>24</v>
      </c>
      <c r="C224" s="8" t="s">
        <v>2733</v>
      </c>
      <c r="D224" s="8" t="s">
        <v>2713</v>
      </c>
      <c r="E224" s="8" t="s">
        <v>377</v>
      </c>
      <c r="F224" s="8" t="s">
        <v>2720</v>
      </c>
      <c r="G224" s="8" t="s">
        <v>5998</v>
      </c>
      <c r="H224" s="8" t="s">
        <v>167</v>
      </c>
      <c r="I224" s="65" t="s">
        <v>20</v>
      </c>
    </row>
    <row r="225" spans="1:9" x14ac:dyDescent="0.2">
      <c r="A225" s="8" t="s">
        <v>22</v>
      </c>
      <c r="B225" s="8" t="s">
        <v>14</v>
      </c>
      <c r="C225" s="8" t="s">
        <v>2734</v>
      </c>
      <c r="D225" s="8" t="s">
        <v>2735</v>
      </c>
      <c r="E225" s="8" t="s">
        <v>17</v>
      </c>
      <c r="F225" s="8" t="s">
        <v>1974</v>
      </c>
      <c r="G225" s="8" t="s">
        <v>5998</v>
      </c>
      <c r="H225" s="8" t="s">
        <v>329</v>
      </c>
      <c r="I225" s="65" t="s">
        <v>20</v>
      </c>
    </row>
    <row r="226" spans="1:9" x14ac:dyDescent="0.2">
      <c r="A226" s="8" t="s">
        <v>11</v>
      </c>
      <c r="B226" s="8" t="s">
        <v>24</v>
      </c>
      <c r="C226" s="8" t="s">
        <v>2736</v>
      </c>
      <c r="D226" s="8" t="s">
        <v>2735</v>
      </c>
      <c r="E226" s="8" t="s">
        <v>17</v>
      </c>
      <c r="F226" s="8" t="s">
        <v>1974</v>
      </c>
      <c r="G226" s="8" t="s">
        <v>5998</v>
      </c>
      <c r="H226" s="8" t="s">
        <v>329</v>
      </c>
      <c r="I226" s="65" t="s">
        <v>20</v>
      </c>
    </row>
    <row r="227" spans="1:9" x14ac:dyDescent="0.2">
      <c r="A227" s="8" t="s">
        <v>11</v>
      </c>
      <c r="B227" s="8" t="s">
        <v>24</v>
      </c>
      <c r="C227" s="8" t="s">
        <v>2737</v>
      </c>
      <c r="D227" s="8" t="s">
        <v>2735</v>
      </c>
      <c r="E227" s="8" t="s">
        <v>17</v>
      </c>
      <c r="F227" s="8" t="s">
        <v>1974</v>
      </c>
      <c r="G227" s="8" t="s">
        <v>5998</v>
      </c>
      <c r="H227" s="8" t="s">
        <v>329</v>
      </c>
      <c r="I227" s="65" t="s">
        <v>20</v>
      </c>
    </row>
    <row r="228" spans="1:9" x14ac:dyDescent="0.2">
      <c r="A228" s="8" t="s">
        <v>11</v>
      </c>
      <c r="B228" s="8" t="s">
        <v>14</v>
      </c>
      <c r="C228" s="8" t="s">
        <v>2738</v>
      </c>
      <c r="D228" s="8" t="s">
        <v>2739</v>
      </c>
      <c r="E228" s="8" t="s">
        <v>17</v>
      </c>
      <c r="F228" s="8" t="s">
        <v>1835</v>
      </c>
      <c r="G228" s="8" t="s">
        <v>5998</v>
      </c>
      <c r="H228" s="8" t="s">
        <v>19</v>
      </c>
      <c r="I228" s="65" t="s">
        <v>20</v>
      </c>
    </row>
    <row r="229" spans="1:9" x14ac:dyDescent="0.2">
      <c r="A229" s="8" t="s">
        <v>22</v>
      </c>
      <c r="B229" s="8" t="s">
        <v>14</v>
      </c>
      <c r="C229" s="8" t="s">
        <v>2740</v>
      </c>
      <c r="D229" s="8" t="s">
        <v>2739</v>
      </c>
      <c r="E229" s="8" t="s">
        <v>17</v>
      </c>
      <c r="F229" s="8" t="s">
        <v>1844</v>
      </c>
      <c r="G229" s="8" t="s">
        <v>5998</v>
      </c>
      <c r="H229" s="8" t="s">
        <v>19</v>
      </c>
      <c r="I229" s="65" t="s">
        <v>20</v>
      </c>
    </row>
    <row r="230" spans="1:9" x14ac:dyDescent="0.2">
      <c r="A230" s="8" t="s">
        <v>22</v>
      </c>
      <c r="B230" s="8" t="s">
        <v>14</v>
      </c>
      <c r="C230" s="8" t="s">
        <v>2741</v>
      </c>
      <c r="D230" s="8" t="s">
        <v>2739</v>
      </c>
      <c r="E230" s="8" t="s">
        <v>63</v>
      </c>
      <c r="F230" s="8" t="s">
        <v>2742</v>
      </c>
      <c r="G230" s="8" t="s">
        <v>5998</v>
      </c>
      <c r="H230" s="8" t="s">
        <v>559</v>
      </c>
      <c r="I230" s="65" t="s">
        <v>20</v>
      </c>
    </row>
    <row r="231" spans="1:9" x14ac:dyDescent="0.2">
      <c r="A231" s="8" t="s">
        <v>11</v>
      </c>
      <c r="B231" s="8" t="s">
        <v>14</v>
      </c>
      <c r="C231" s="8" t="s">
        <v>2743</v>
      </c>
      <c r="D231" s="8" t="s">
        <v>2739</v>
      </c>
      <c r="E231" s="8" t="s">
        <v>17</v>
      </c>
      <c r="F231" s="8" t="s">
        <v>1835</v>
      </c>
      <c r="G231" s="8" t="s">
        <v>5998</v>
      </c>
      <c r="H231" s="8" t="s">
        <v>19</v>
      </c>
      <c r="I231" s="65" t="s">
        <v>20</v>
      </c>
    </row>
    <row r="232" spans="1:9" x14ac:dyDescent="0.2">
      <c r="A232" s="8" t="s">
        <v>11</v>
      </c>
      <c r="B232" s="8" t="s">
        <v>14</v>
      </c>
      <c r="C232" s="8" t="s">
        <v>2744</v>
      </c>
      <c r="D232" s="8" t="s">
        <v>2739</v>
      </c>
      <c r="E232" s="8" t="s">
        <v>17</v>
      </c>
      <c r="F232" s="8" t="s">
        <v>1835</v>
      </c>
      <c r="G232" s="8" t="s">
        <v>5998</v>
      </c>
      <c r="H232" s="8" t="s">
        <v>19</v>
      </c>
      <c r="I232" s="65" t="s">
        <v>20</v>
      </c>
    </row>
    <row r="233" spans="1:9" x14ac:dyDescent="0.2">
      <c r="A233" s="8" t="s">
        <v>11</v>
      </c>
      <c r="B233" s="8" t="s">
        <v>14</v>
      </c>
      <c r="C233" s="8" t="s">
        <v>2745</v>
      </c>
      <c r="D233" s="8" t="s">
        <v>2739</v>
      </c>
      <c r="E233" s="8" t="s">
        <v>17</v>
      </c>
      <c r="F233" s="8" t="s">
        <v>1835</v>
      </c>
      <c r="G233" s="8" t="s">
        <v>5998</v>
      </c>
      <c r="H233" s="8" t="s">
        <v>19</v>
      </c>
      <c r="I233" s="65" t="s">
        <v>20</v>
      </c>
    </row>
    <row r="234" spans="1:9" x14ac:dyDescent="0.2">
      <c r="A234" s="8" t="s">
        <v>11</v>
      </c>
      <c r="B234" s="8" t="s">
        <v>24</v>
      </c>
      <c r="C234" s="8" t="s">
        <v>2746</v>
      </c>
      <c r="D234" s="8" t="s">
        <v>2739</v>
      </c>
      <c r="E234" s="8" t="s">
        <v>17</v>
      </c>
      <c r="F234" s="8" t="s">
        <v>1844</v>
      </c>
      <c r="G234" s="8" t="s">
        <v>5998</v>
      </c>
      <c r="H234" s="8" t="s">
        <v>19</v>
      </c>
      <c r="I234" s="65" t="s">
        <v>20</v>
      </c>
    </row>
    <row r="235" spans="1:9" x14ac:dyDescent="0.2">
      <c r="A235" s="8" t="s">
        <v>11</v>
      </c>
      <c r="B235" s="8" t="s">
        <v>14</v>
      </c>
      <c r="C235" s="8" t="s">
        <v>2747</v>
      </c>
      <c r="D235" s="8" t="s">
        <v>2748</v>
      </c>
      <c r="E235" s="8" t="s">
        <v>17</v>
      </c>
      <c r="F235" s="8" t="s">
        <v>1844</v>
      </c>
      <c r="G235" s="8" t="s">
        <v>1403</v>
      </c>
      <c r="H235" s="8" t="s">
        <v>19</v>
      </c>
      <c r="I235" s="65" t="s">
        <v>20</v>
      </c>
    </row>
    <row r="236" spans="1:9" x14ac:dyDescent="0.2">
      <c r="A236" s="8" t="s">
        <v>11</v>
      </c>
      <c r="B236" s="8" t="s">
        <v>24</v>
      </c>
      <c r="C236" s="8" t="s">
        <v>2749</v>
      </c>
      <c r="D236" s="8" t="s">
        <v>2748</v>
      </c>
      <c r="E236" s="8" t="s">
        <v>2623</v>
      </c>
      <c r="F236" s="8" t="s">
        <v>2750</v>
      </c>
      <c r="G236" s="8" t="s">
        <v>1403</v>
      </c>
      <c r="H236" s="8" t="s">
        <v>167</v>
      </c>
      <c r="I236" s="65" t="s">
        <v>20</v>
      </c>
    </row>
    <row r="237" spans="1:9" x14ac:dyDescent="0.2">
      <c r="A237" s="8" t="s">
        <v>11</v>
      </c>
      <c r="B237" s="8" t="s">
        <v>24</v>
      </c>
      <c r="C237" s="8" t="s">
        <v>2751</v>
      </c>
      <c r="D237" s="8" t="s">
        <v>2748</v>
      </c>
      <c r="E237" s="8" t="s">
        <v>2623</v>
      </c>
      <c r="F237" s="8" t="s">
        <v>2750</v>
      </c>
      <c r="G237" s="8" t="s">
        <v>1403</v>
      </c>
      <c r="H237" s="8" t="s">
        <v>167</v>
      </c>
      <c r="I237" s="65" t="s">
        <v>20</v>
      </c>
    </row>
    <row r="238" spans="1:9" x14ac:dyDescent="0.2">
      <c r="A238" s="8" t="s">
        <v>11</v>
      </c>
      <c r="B238" s="8" t="s">
        <v>24</v>
      </c>
      <c r="C238" s="8" t="s">
        <v>2752</v>
      </c>
      <c r="D238" s="8" t="s">
        <v>2748</v>
      </c>
      <c r="E238" s="8" t="s">
        <v>2623</v>
      </c>
      <c r="F238" s="8" t="s">
        <v>2750</v>
      </c>
      <c r="G238" s="8" t="s">
        <v>1403</v>
      </c>
      <c r="H238" s="8" t="s">
        <v>167</v>
      </c>
      <c r="I238" s="65" t="s">
        <v>20</v>
      </c>
    </row>
    <row r="239" spans="1:9" x14ac:dyDescent="0.2">
      <c r="A239" s="8" t="s">
        <v>11</v>
      </c>
      <c r="B239" s="8" t="s">
        <v>24</v>
      </c>
      <c r="C239" s="8" t="s">
        <v>2753</v>
      </c>
      <c r="D239" s="8" t="s">
        <v>2748</v>
      </c>
      <c r="E239" s="8" t="s">
        <v>2623</v>
      </c>
      <c r="F239" s="8" t="s">
        <v>2750</v>
      </c>
      <c r="G239" s="8" t="s">
        <v>1403</v>
      </c>
      <c r="H239" s="8" t="s">
        <v>167</v>
      </c>
      <c r="I239" s="65" t="s">
        <v>20</v>
      </c>
    </row>
    <row r="240" spans="1:9" x14ac:dyDescent="0.2">
      <c r="A240" s="8" t="s">
        <v>11</v>
      </c>
      <c r="B240" s="8" t="s">
        <v>14</v>
      </c>
      <c r="C240" s="8" t="s">
        <v>2754</v>
      </c>
      <c r="D240" s="8" t="s">
        <v>2748</v>
      </c>
      <c r="E240" s="8" t="s">
        <v>17</v>
      </c>
      <c r="F240" s="8" t="s">
        <v>1844</v>
      </c>
      <c r="G240" s="8" t="s">
        <v>1403</v>
      </c>
      <c r="H240" s="8" t="s">
        <v>19</v>
      </c>
      <c r="I240" s="65" t="s">
        <v>20</v>
      </c>
    </row>
    <row r="241" spans="1:9" x14ac:dyDescent="0.2">
      <c r="A241" s="8" t="s">
        <v>11</v>
      </c>
      <c r="B241" s="8" t="s">
        <v>14</v>
      </c>
      <c r="C241" s="8" t="s">
        <v>2755</v>
      </c>
      <c r="D241" s="8" t="s">
        <v>2748</v>
      </c>
      <c r="E241" s="8" t="s">
        <v>17</v>
      </c>
      <c r="F241" s="8" t="s">
        <v>1844</v>
      </c>
      <c r="G241" s="8" t="s">
        <v>1403</v>
      </c>
      <c r="H241" s="8" t="s">
        <v>19</v>
      </c>
      <c r="I241" s="65" t="s">
        <v>20</v>
      </c>
    </row>
    <row r="242" spans="1:9" x14ac:dyDescent="0.2">
      <c r="A242" s="8" t="s">
        <v>11</v>
      </c>
      <c r="B242" s="8" t="s">
        <v>14</v>
      </c>
      <c r="C242" s="8" t="s">
        <v>2756</v>
      </c>
      <c r="D242" s="8" t="s">
        <v>2748</v>
      </c>
      <c r="E242" s="8" t="s">
        <v>17</v>
      </c>
      <c r="F242" s="8" t="s">
        <v>1844</v>
      </c>
      <c r="G242" s="8" t="s">
        <v>1403</v>
      </c>
      <c r="H242" s="8" t="s">
        <v>19</v>
      </c>
      <c r="I242" s="65" t="s">
        <v>20</v>
      </c>
    </row>
    <row r="243" spans="1:9" x14ac:dyDescent="0.2">
      <c r="A243" s="8" t="s">
        <v>22</v>
      </c>
      <c r="B243" s="8" t="s">
        <v>14</v>
      </c>
      <c r="C243" s="8" t="s">
        <v>2757</v>
      </c>
      <c r="D243" s="8" t="s">
        <v>2748</v>
      </c>
      <c r="E243" s="8" t="s">
        <v>17</v>
      </c>
      <c r="F243" s="8" t="s">
        <v>1844</v>
      </c>
      <c r="G243" s="8" t="s">
        <v>1403</v>
      </c>
      <c r="H243" s="8" t="s">
        <v>19</v>
      </c>
      <c r="I243" s="65" t="s">
        <v>20</v>
      </c>
    </row>
    <row r="244" spans="1:9" x14ac:dyDescent="0.2">
      <c r="A244" s="8" t="s">
        <v>11</v>
      </c>
      <c r="B244" s="8" t="s">
        <v>14</v>
      </c>
      <c r="C244" s="8" t="s">
        <v>2758</v>
      </c>
      <c r="D244" s="8" t="s">
        <v>2748</v>
      </c>
      <c r="E244" s="8" t="s">
        <v>17</v>
      </c>
      <c r="F244" s="8" t="s">
        <v>1844</v>
      </c>
      <c r="G244" s="8" t="s">
        <v>1403</v>
      </c>
      <c r="H244" s="8" t="s">
        <v>19</v>
      </c>
      <c r="I244" s="65" t="s">
        <v>20</v>
      </c>
    </row>
    <row r="245" spans="1:9" x14ac:dyDescent="0.2">
      <c r="A245" s="8" t="s">
        <v>22</v>
      </c>
      <c r="B245" s="8" t="s">
        <v>24</v>
      </c>
      <c r="C245" s="8" t="s">
        <v>2759</v>
      </c>
      <c r="D245" s="8" t="s">
        <v>2748</v>
      </c>
      <c r="E245" s="8" t="s">
        <v>17</v>
      </c>
      <c r="F245" s="8" t="s">
        <v>2760</v>
      </c>
      <c r="G245" s="8" t="s">
        <v>1403</v>
      </c>
      <c r="H245" s="8" t="s">
        <v>19</v>
      </c>
      <c r="I245" s="65" t="s">
        <v>20</v>
      </c>
    </row>
    <row r="246" spans="1:9" x14ac:dyDescent="0.2">
      <c r="A246" s="8" t="s">
        <v>11</v>
      </c>
      <c r="B246" s="8" t="s">
        <v>24</v>
      </c>
      <c r="C246" s="8" t="s">
        <v>2761</v>
      </c>
      <c r="D246" s="8" t="s">
        <v>2748</v>
      </c>
      <c r="E246" s="8" t="s">
        <v>17</v>
      </c>
      <c r="F246" s="8" t="s">
        <v>2760</v>
      </c>
      <c r="G246" s="8" t="s">
        <v>1403</v>
      </c>
      <c r="H246" s="8" t="s">
        <v>19</v>
      </c>
      <c r="I246" s="65" t="s">
        <v>20</v>
      </c>
    </row>
    <row r="247" spans="1:9" x14ac:dyDescent="0.2">
      <c r="A247" s="8" t="s">
        <v>22</v>
      </c>
      <c r="B247" s="8" t="s">
        <v>14</v>
      </c>
      <c r="C247" s="8" t="s">
        <v>2762</v>
      </c>
      <c r="D247" s="8" t="s">
        <v>2763</v>
      </c>
      <c r="E247" s="8" t="s">
        <v>17</v>
      </c>
      <c r="F247" s="8" t="s">
        <v>2760</v>
      </c>
      <c r="G247" s="8" t="s">
        <v>1403</v>
      </c>
      <c r="H247" s="8" t="s">
        <v>19</v>
      </c>
      <c r="I247" s="65" t="s">
        <v>20</v>
      </c>
    </row>
    <row r="248" spans="1:9" x14ac:dyDescent="0.2">
      <c r="A248" s="8" t="s">
        <v>11</v>
      </c>
      <c r="B248" s="8" t="s">
        <v>14</v>
      </c>
      <c r="C248" s="8" t="s">
        <v>2764</v>
      </c>
      <c r="D248" s="8" t="s">
        <v>2763</v>
      </c>
      <c r="E248" s="8" t="s">
        <v>17</v>
      </c>
      <c r="F248" s="8" t="s">
        <v>2760</v>
      </c>
      <c r="G248" s="8" t="s">
        <v>1403</v>
      </c>
      <c r="H248" s="8" t="s">
        <v>19</v>
      </c>
      <c r="I248" s="65" t="s">
        <v>20</v>
      </c>
    </row>
    <row r="249" spans="1:9" x14ac:dyDescent="0.2">
      <c r="A249" s="8" t="s">
        <v>11</v>
      </c>
      <c r="B249" s="8" t="s">
        <v>14</v>
      </c>
      <c r="C249" s="8" t="s">
        <v>2765</v>
      </c>
      <c r="D249" s="8" t="s">
        <v>2763</v>
      </c>
      <c r="E249" s="8" t="s">
        <v>17</v>
      </c>
      <c r="F249" s="8" t="s">
        <v>2760</v>
      </c>
      <c r="G249" s="8" t="s">
        <v>1403</v>
      </c>
      <c r="H249" s="8" t="s">
        <v>19</v>
      </c>
      <c r="I249" s="65" t="s">
        <v>20</v>
      </c>
    </row>
    <row r="250" spans="1:9" x14ac:dyDescent="0.2">
      <c r="A250" s="8" t="s">
        <v>22</v>
      </c>
      <c r="B250" s="8" t="s">
        <v>14</v>
      </c>
      <c r="C250" s="8" t="s">
        <v>2766</v>
      </c>
      <c r="D250" s="8" t="s">
        <v>2763</v>
      </c>
      <c r="E250" s="8" t="s">
        <v>241</v>
      </c>
      <c r="F250" s="8" t="s">
        <v>1632</v>
      </c>
      <c r="G250" s="8" t="s">
        <v>1403</v>
      </c>
      <c r="H250" s="8" t="s">
        <v>28</v>
      </c>
      <c r="I250" s="65" t="s">
        <v>29</v>
      </c>
    </row>
    <row r="251" spans="1:9" x14ac:dyDescent="0.2">
      <c r="A251" s="8" t="s">
        <v>11</v>
      </c>
      <c r="B251" s="8" t="s">
        <v>14</v>
      </c>
      <c r="C251" s="8" t="s">
        <v>2767</v>
      </c>
      <c r="D251" s="8" t="s">
        <v>2763</v>
      </c>
      <c r="E251" s="8" t="s">
        <v>448</v>
      </c>
      <c r="F251" s="8" t="s">
        <v>2750</v>
      </c>
      <c r="G251" s="8" t="s">
        <v>1403</v>
      </c>
      <c r="H251" s="8" t="s">
        <v>167</v>
      </c>
      <c r="I251" s="65" t="s">
        <v>20</v>
      </c>
    </row>
    <row r="252" spans="1:9" x14ac:dyDescent="0.2">
      <c r="A252" s="8" t="s">
        <v>11</v>
      </c>
      <c r="B252" s="8" t="s">
        <v>14</v>
      </c>
      <c r="C252" s="8" t="s">
        <v>2768</v>
      </c>
      <c r="D252" s="8" t="s">
        <v>2763</v>
      </c>
      <c r="E252" s="8" t="s">
        <v>448</v>
      </c>
      <c r="F252" s="8" t="s">
        <v>2750</v>
      </c>
      <c r="G252" s="8" t="s">
        <v>1403</v>
      </c>
      <c r="H252" s="8" t="s">
        <v>167</v>
      </c>
      <c r="I252" s="65" t="s">
        <v>20</v>
      </c>
    </row>
    <row r="253" spans="1:9" x14ac:dyDescent="0.2">
      <c r="A253" s="8" t="s">
        <v>11</v>
      </c>
      <c r="B253" s="8" t="s">
        <v>14</v>
      </c>
      <c r="C253" s="8" t="s">
        <v>2769</v>
      </c>
      <c r="D253" s="8" t="s">
        <v>2763</v>
      </c>
      <c r="E253" s="8" t="s">
        <v>448</v>
      </c>
      <c r="F253" s="8" t="s">
        <v>2750</v>
      </c>
      <c r="G253" s="8" t="s">
        <v>1403</v>
      </c>
      <c r="H253" s="8" t="s">
        <v>167</v>
      </c>
      <c r="I253" s="65" t="s">
        <v>20</v>
      </c>
    </row>
    <row r="254" spans="1:9" x14ac:dyDescent="0.2">
      <c r="A254" s="8" t="s">
        <v>11</v>
      </c>
      <c r="B254" s="8" t="s">
        <v>24</v>
      </c>
      <c r="C254" s="8" t="s">
        <v>2770</v>
      </c>
      <c r="D254" s="8" t="s">
        <v>2763</v>
      </c>
      <c r="E254" s="8" t="s">
        <v>448</v>
      </c>
      <c r="F254" s="8" t="s">
        <v>2750</v>
      </c>
      <c r="G254" s="8" t="s">
        <v>1403</v>
      </c>
      <c r="H254" s="8" t="s">
        <v>167</v>
      </c>
      <c r="I254" s="65" t="s">
        <v>20</v>
      </c>
    </row>
    <row r="255" spans="1:9" x14ac:dyDescent="0.2">
      <c r="A255" s="8" t="s">
        <v>11</v>
      </c>
      <c r="B255" s="8" t="s">
        <v>24</v>
      </c>
      <c r="C255" s="8" t="s">
        <v>2771</v>
      </c>
      <c r="D255" s="8" t="s">
        <v>2763</v>
      </c>
      <c r="E255" s="8" t="s">
        <v>448</v>
      </c>
      <c r="F255" s="8" t="s">
        <v>2750</v>
      </c>
      <c r="G255" s="8" t="s">
        <v>1403</v>
      </c>
      <c r="H255" s="8" t="s">
        <v>167</v>
      </c>
      <c r="I255" s="65" t="s">
        <v>20</v>
      </c>
    </row>
    <row r="256" spans="1:9" x14ac:dyDescent="0.2">
      <c r="A256" s="8" t="s">
        <v>11</v>
      </c>
      <c r="B256" s="8" t="s">
        <v>24</v>
      </c>
      <c r="C256" s="8" t="s">
        <v>2772</v>
      </c>
      <c r="D256" s="8" t="s">
        <v>2773</v>
      </c>
      <c r="E256" s="8" t="s">
        <v>17</v>
      </c>
      <c r="F256" s="8" t="s">
        <v>1386</v>
      </c>
      <c r="G256" s="8" t="s">
        <v>1403</v>
      </c>
      <c r="H256" s="8" t="s">
        <v>19</v>
      </c>
      <c r="I256" s="65" t="s">
        <v>20</v>
      </c>
    </row>
    <row r="257" spans="1:9" x14ac:dyDescent="0.2">
      <c r="A257" s="8" t="s">
        <v>22</v>
      </c>
      <c r="B257" s="8" t="s">
        <v>14</v>
      </c>
      <c r="C257" s="8" t="s">
        <v>2774</v>
      </c>
      <c r="D257" s="8" t="s">
        <v>2773</v>
      </c>
      <c r="E257" s="8" t="s">
        <v>17</v>
      </c>
      <c r="F257" s="8" t="s">
        <v>2775</v>
      </c>
      <c r="G257" s="8" t="s">
        <v>1403</v>
      </c>
      <c r="H257" s="8" t="s">
        <v>19</v>
      </c>
      <c r="I257" s="65" t="s">
        <v>20</v>
      </c>
    </row>
    <row r="258" spans="1:9" x14ac:dyDescent="0.2">
      <c r="A258" s="8" t="s">
        <v>11</v>
      </c>
      <c r="B258" s="8" t="s">
        <v>14</v>
      </c>
      <c r="C258" s="8" t="s">
        <v>2776</v>
      </c>
      <c r="D258" s="8" t="s">
        <v>2773</v>
      </c>
      <c r="E258" s="8" t="s">
        <v>17</v>
      </c>
      <c r="F258" s="8" t="s">
        <v>1728</v>
      </c>
      <c r="G258" s="8" t="s">
        <v>1403</v>
      </c>
      <c r="H258" s="8" t="s">
        <v>19</v>
      </c>
      <c r="I258" s="65" t="s">
        <v>20</v>
      </c>
    </row>
    <row r="259" spans="1:9" x14ac:dyDescent="0.2">
      <c r="A259" s="8" t="s">
        <v>11</v>
      </c>
      <c r="B259" s="8" t="s">
        <v>24</v>
      </c>
      <c r="C259" s="8" t="s">
        <v>2777</v>
      </c>
      <c r="D259" s="8" t="s">
        <v>2773</v>
      </c>
      <c r="E259" s="8" t="s">
        <v>17</v>
      </c>
      <c r="F259" s="8" t="s">
        <v>1835</v>
      </c>
      <c r="G259" s="8" t="s">
        <v>1403</v>
      </c>
      <c r="H259" s="8" t="s">
        <v>19</v>
      </c>
      <c r="I259" s="65" t="s">
        <v>20</v>
      </c>
    </row>
    <row r="260" spans="1:9" x14ac:dyDescent="0.2">
      <c r="A260" s="8" t="s">
        <v>22</v>
      </c>
      <c r="B260" s="8" t="s">
        <v>14</v>
      </c>
      <c r="C260" s="8" t="s">
        <v>2778</v>
      </c>
      <c r="D260" s="8" t="s">
        <v>2779</v>
      </c>
      <c r="E260" s="8" t="s">
        <v>17</v>
      </c>
      <c r="F260" s="8" t="s">
        <v>1386</v>
      </c>
      <c r="G260" s="8" t="s">
        <v>5998</v>
      </c>
      <c r="H260" s="8" t="s">
        <v>19</v>
      </c>
      <c r="I260" s="65" t="s">
        <v>20</v>
      </c>
    </row>
    <row r="261" spans="1:9" x14ac:dyDescent="0.2">
      <c r="A261" s="8" t="s">
        <v>11</v>
      </c>
      <c r="B261" s="8" t="s">
        <v>24</v>
      </c>
      <c r="C261" s="8" t="s">
        <v>2780</v>
      </c>
      <c r="D261" s="8" t="s">
        <v>2779</v>
      </c>
      <c r="E261" s="8" t="s">
        <v>17</v>
      </c>
      <c r="F261" s="8" t="s">
        <v>1386</v>
      </c>
      <c r="G261" s="8" t="s">
        <v>5998</v>
      </c>
      <c r="H261" s="8" t="s">
        <v>19</v>
      </c>
      <c r="I261" s="65" t="s">
        <v>20</v>
      </c>
    </row>
    <row r="262" spans="1:9" x14ac:dyDescent="0.2">
      <c r="A262" s="8" t="s">
        <v>22</v>
      </c>
      <c r="B262" s="8" t="s">
        <v>14</v>
      </c>
      <c r="C262" s="8" t="s">
        <v>2781</v>
      </c>
      <c r="D262" s="8" t="s">
        <v>2779</v>
      </c>
      <c r="E262" s="8" t="s">
        <v>63</v>
      </c>
      <c r="F262" s="8" t="s">
        <v>2782</v>
      </c>
      <c r="G262" s="8" t="s">
        <v>5998</v>
      </c>
      <c r="H262" s="8" t="s">
        <v>28</v>
      </c>
      <c r="I262" s="65" t="s">
        <v>29</v>
      </c>
    </row>
    <row r="263" spans="1:9" x14ac:dyDescent="0.2">
      <c r="A263" s="8" t="s">
        <v>11</v>
      </c>
      <c r="B263" s="8" t="s">
        <v>14</v>
      </c>
      <c r="C263" s="8" t="s">
        <v>2783</v>
      </c>
      <c r="D263" s="8" t="s">
        <v>2779</v>
      </c>
      <c r="E263" s="8" t="s">
        <v>203</v>
      </c>
      <c r="F263" s="8" t="s">
        <v>2784</v>
      </c>
      <c r="G263" s="8" t="s">
        <v>5998</v>
      </c>
      <c r="H263" s="8" t="s">
        <v>395</v>
      </c>
      <c r="I263" s="65" t="s">
        <v>20</v>
      </c>
    </row>
    <row r="264" spans="1:9" x14ac:dyDescent="0.2">
      <c r="A264" s="8" t="s">
        <v>22</v>
      </c>
      <c r="B264" s="8" t="s">
        <v>24</v>
      </c>
      <c r="C264" s="8" t="s">
        <v>2785</v>
      </c>
      <c r="D264" s="8" t="s">
        <v>2779</v>
      </c>
      <c r="E264" s="8" t="s">
        <v>17</v>
      </c>
      <c r="F264" s="8" t="s">
        <v>1386</v>
      </c>
      <c r="G264" s="8" t="s">
        <v>5998</v>
      </c>
      <c r="H264" s="8" t="s">
        <v>19</v>
      </c>
      <c r="I264" s="65" t="s">
        <v>20</v>
      </c>
    </row>
    <row r="265" spans="1:9" x14ac:dyDescent="0.2">
      <c r="A265" s="8" t="s">
        <v>22</v>
      </c>
      <c r="B265" s="8" t="s">
        <v>24</v>
      </c>
      <c r="C265" s="8" t="s">
        <v>2786</v>
      </c>
      <c r="D265" s="8" t="s">
        <v>2779</v>
      </c>
      <c r="E265" s="8" t="s">
        <v>17</v>
      </c>
      <c r="F265" s="8" t="s">
        <v>1386</v>
      </c>
      <c r="G265" s="8" t="s">
        <v>5998</v>
      </c>
      <c r="H265" s="8" t="s">
        <v>19</v>
      </c>
      <c r="I265" s="65" t="s">
        <v>20</v>
      </c>
    </row>
    <row r="266" spans="1:9" x14ac:dyDescent="0.2">
      <c r="A266" s="8" t="s">
        <v>11</v>
      </c>
      <c r="B266" s="8" t="s">
        <v>24</v>
      </c>
      <c r="C266" s="8" t="s">
        <v>2787</v>
      </c>
      <c r="D266" s="8" t="s">
        <v>2779</v>
      </c>
      <c r="E266" s="8" t="s">
        <v>448</v>
      </c>
      <c r="F266" s="8" t="s">
        <v>2788</v>
      </c>
      <c r="G266" s="8" t="s">
        <v>1403</v>
      </c>
      <c r="H266" s="8" t="s">
        <v>167</v>
      </c>
      <c r="I266" s="65" t="s">
        <v>20</v>
      </c>
    </row>
    <row r="267" spans="1:9" x14ac:dyDescent="0.2">
      <c r="A267" s="8" t="s">
        <v>11</v>
      </c>
      <c r="B267" s="8" t="s">
        <v>24</v>
      </c>
      <c r="C267" s="8" t="s">
        <v>2789</v>
      </c>
      <c r="D267" s="8" t="s">
        <v>2779</v>
      </c>
      <c r="E267" s="8" t="s">
        <v>448</v>
      </c>
      <c r="F267" s="8" t="s">
        <v>2788</v>
      </c>
      <c r="G267" s="8" t="s">
        <v>1403</v>
      </c>
      <c r="H267" s="8" t="s">
        <v>167</v>
      </c>
      <c r="I267" s="65" t="s">
        <v>20</v>
      </c>
    </row>
    <row r="268" spans="1:9" x14ac:dyDescent="0.2">
      <c r="A268" s="8" t="s">
        <v>11</v>
      </c>
      <c r="B268" s="8" t="s">
        <v>24</v>
      </c>
      <c r="C268" s="8" t="s">
        <v>2790</v>
      </c>
      <c r="D268" s="8" t="s">
        <v>2779</v>
      </c>
      <c r="E268" s="8" t="s">
        <v>448</v>
      </c>
      <c r="F268" s="8" t="s">
        <v>2788</v>
      </c>
      <c r="G268" s="8" t="s">
        <v>1403</v>
      </c>
      <c r="H268" s="8" t="s">
        <v>167</v>
      </c>
      <c r="I268" s="65" t="s">
        <v>20</v>
      </c>
    </row>
    <row r="269" spans="1:9" x14ac:dyDescent="0.2">
      <c r="A269" s="8" t="s">
        <v>11</v>
      </c>
      <c r="B269" s="8" t="s">
        <v>24</v>
      </c>
      <c r="C269" s="8" t="s">
        <v>2791</v>
      </c>
      <c r="D269" s="8" t="s">
        <v>2779</v>
      </c>
      <c r="E269" s="8" t="s">
        <v>448</v>
      </c>
      <c r="F269" s="8" t="s">
        <v>2788</v>
      </c>
      <c r="G269" s="8" t="s">
        <v>1403</v>
      </c>
      <c r="H269" s="8" t="s">
        <v>167</v>
      </c>
      <c r="I269" s="65" t="s">
        <v>20</v>
      </c>
    </row>
    <row r="270" spans="1:9" x14ac:dyDescent="0.2">
      <c r="A270" s="8" t="s">
        <v>11</v>
      </c>
      <c r="B270" s="8" t="s">
        <v>24</v>
      </c>
      <c r="C270" s="8" t="s">
        <v>2792</v>
      </c>
      <c r="D270" s="8" t="s">
        <v>2779</v>
      </c>
      <c r="E270" s="8" t="s">
        <v>448</v>
      </c>
      <c r="F270" s="8" t="s">
        <v>2788</v>
      </c>
      <c r="G270" s="8" t="s">
        <v>1403</v>
      </c>
      <c r="H270" s="8" t="s">
        <v>167</v>
      </c>
      <c r="I270" s="65" t="s">
        <v>20</v>
      </c>
    </row>
    <row r="271" spans="1:9" x14ac:dyDescent="0.2">
      <c r="A271" s="8" t="s">
        <v>11</v>
      </c>
      <c r="B271" s="8" t="s">
        <v>24</v>
      </c>
      <c r="C271" s="8" t="s">
        <v>2793</v>
      </c>
      <c r="D271" s="8" t="s">
        <v>2779</v>
      </c>
      <c r="E271" s="8" t="s">
        <v>17</v>
      </c>
      <c r="F271" s="8" t="s">
        <v>1386</v>
      </c>
      <c r="G271" s="8" t="s">
        <v>5998</v>
      </c>
      <c r="H271" s="8" t="s">
        <v>19</v>
      </c>
      <c r="I271" s="65" t="s">
        <v>20</v>
      </c>
    </row>
    <row r="272" spans="1:9" x14ac:dyDescent="0.2">
      <c r="A272" s="8" t="s">
        <v>11</v>
      </c>
      <c r="B272" s="8" t="s">
        <v>24</v>
      </c>
      <c r="C272" s="8" t="s">
        <v>2794</v>
      </c>
      <c r="D272" s="8" t="s">
        <v>2779</v>
      </c>
      <c r="E272" s="8" t="s">
        <v>17</v>
      </c>
      <c r="F272" s="8" t="s">
        <v>1386</v>
      </c>
      <c r="G272" s="8" t="s">
        <v>5998</v>
      </c>
      <c r="H272" s="8" t="s">
        <v>19</v>
      </c>
      <c r="I272" s="65" t="s">
        <v>20</v>
      </c>
    </row>
    <row r="273" spans="1:9" x14ac:dyDescent="0.2">
      <c r="A273" s="8" t="s">
        <v>11</v>
      </c>
      <c r="B273" s="8" t="s">
        <v>14</v>
      </c>
      <c r="C273" s="8" t="s">
        <v>2795</v>
      </c>
      <c r="D273" s="8" t="s">
        <v>2779</v>
      </c>
      <c r="E273" s="8" t="s">
        <v>318</v>
      </c>
      <c r="F273" s="8" t="s">
        <v>2796</v>
      </c>
      <c r="G273" s="8" t="s">
        <v>1403</v>
      </c>
      <c r="H273" s="8" t="s">
        <v>329</v>
      </c>
      <c r="I273" s="65" t="s">
        <v>20</v>
      </c>
    </row>
    <row r="274" spans="1:9" x14ac:dyDescent="0.2">
      <c r="A274" s="8" t="s">
        <v>22</v>
      </c>
      <c r="B274" s="8" t="s">
        <v>14</v>
      </c>
      <c r="C274" s="8" t="s">
        <v>2797</v>
      </c>
      <c r="D274" s="8" t="s">
        <v>2779</v>
      </c>
      <c r="E274" s="8" t="s">
        <v>318</v>
      </c>
      <c r="F274" s="8" t="s">
        <v>2796</v>
      </c>
      <c r="G274" s="8" t="s">
        <v>1403</v>
      </c>
      <c r="H274" s="8" t="s">
        <v>329</v>
      </c>
      <c r="I274" s="65" t="s">
        <v>20</v>
      </c>
    </row>
    <row r="275" spans="1:9" x14ac:dyDescent="0.2">
      <c r="A275" s="8" t="s">
        <v>11</v>
      </c>
      <c r="B275" s="8" t="s">
        <v>14</v>
      </c>
      <c r="C275" s="8" t="s">
        <v>2798</v>
      </c>
      <c r="D275" s="8" t="s">
        <v>2799</v>
      </c>
      <c r="E275" s="8" t="s">
        <v>17</v>
      </c>
      <c r="F275" s="8" t="s">
        <v>1835</v>
      </c>
      <c r="G275" s="8" t="s">
        <v>5998</v>
      </c>
      <c r="H275" s="8" t="s">
        <v>19</v>
      </c>
      <c r="I275" s="65" t="s">
        <v>20</v>
      </c>
    </row>
    <row r="276" spans="1:9" x14ac:dyDescent="0.2">
      <c r="A276" s="8" t="s">
        <v>22</v>
      </c>
      <c r="B276" s="8" t="s">
        <v>14</v>
      </c>
      <c r="C276" s="8" t="s">
        <v>2800</v>
      </c>
      <c r="D276" s="8" t="s">
        <v>2799</v>
      </c>
      <c r="E276" s="8" t="s">
        <v>203</v>
      </c>
      <c r="F276" s="8" t="s">
        <v>1384</v>
      </c>
      <c r="G276" s="8" t="s">
        <v>5998</v>
      </c>
      <c r="H276" s="8" t="s">
        <v>395</v>
      </c>
      <c r="I276" s="65" t="s">
        <v>20</v>
      </c>
    </row>
    <row r="277" spans="1:9" x14ac:dyDescent="0.2">
      <c r="A277" s="8" t="s">
        <v>22</v>
      </c>
      <c r="B277" s="8" t="s">
        <v>24</v>
      </c>
      <c r="C277" s="8" t="s">
        <v>2801</v>
      </c>
      <c r="D277" s="8" t="s">
        <v>2799</v>
      </c>
      <c r="E277" s="8" t="s">
        <v>1166</v>
      </c>
      <c r="F277" s="8" t="s">
        <v>1398</v>
      </c>
      <c r="G277" s="8" t="s">
        <v>5998</v>
      </c>
      <c r="H277" s="8" t="s">
        <v>395</v>
      </c>
      <c r="I277" s="65" t="s">
        <v>20</v>
      </c>
    </row>
    <row r="278" spans="1:9" x14ac:dyDescent="0.2">
      <c r="A278" s="8" t="s">
        <v>22</v>
      </c>
      <c r="B278" s="8" t="s">
        <v>24</v>
      </c>
      <c r="C278" s="8" t="s">
        <v>2802</v>
      </c>
      <c r="D278" s="8" t="s">
        <v>2799</v>
      </c>
      <c r="E278" s="8" t="s">
        <v>203</v>
      </c>
      <c r="F278" s="8" t="s">
        <v>1384</v>
      </c>
      <c r="G278" s="8" t="s">
        <v>5998</v>
      </c>
      <c r="H278" s="8" t="s">
        <v>395</v>
      </c>
      <c r="I278" s="65" t="s">
        <v>20</v>
      </c>
    </row>
    <row r="279" spans="1:9" x14ac:dyDescent="0.2">
      <c r="A279" s="8" t="s">
        <v>22</v>
      </c>
      <c r="B279" s="8" t="s">
        <v>24</v>
      </c>
      <c r="C279" s="8" t="s">
        <v>2803</v>
      </c>
      <c r="D279" s="8" t="s">
        <v>2799</v>
      </c>
      <c r="E279" s="8" t="s">
        <v>17</v>
      </c>
      <c r="F279" s="8" t="s">
        <v>1396</v>
      </c>
      <c r="G279" s="8" t="s">
        <v>5998</v>
      </c>
      <c r="H279" s="8" t="s">
        <v>19</v>
      </c>
      <c r="I279" s="65" t="s">
        <v>20</v>
      </c>
    </row>
    <row r="280" spans="1:9" x14ac:dyDescent="0.2">
      <c r="A280" s="8" t="s">
        <v>22</v>
      </c>
      <c r="B280" s="8" t="s">
        <v>24</v>
      </c>
      <c r="C280" s="8" t="s">
        <v>2804</v>
      </c>
      <c r="D280" s="8" t="s">
        <v>2799</v>
      </c>
      <c r="E280" s="8" t="s">
        <v>2623</v>
      </c>
      <c r="F280" s="8" t="s">
        <v>2784</v>
      </c>
      <c r="G280" s="8" t="s">
        <v>1403</v>
      </c>
      <c r="H280" s="8" t="s">
        <v>395</v>
      </c>
      <c r="I280" s="65" t="s">
        <v>20</v>
      </c>
    </row>
    <row r="281" spans="1:9" x14ac:dyDescent="0.2">
      <c r="A281" s="8" t="s">
        <v>22</v>
      </c>
      <c r="B281" s="8" t="s">
        <v>14</v>
      </c>
      <c r="C281" s="8" t="s">
        <v>2805</v>
      </c>
      <c r="D281" s="8" t="s">
        <v>2799</v>
      </c>
      <c r="E281" s="8" t="s">
        <v>76</v>
      </c>
      <c r="F281" s="8" t="s">
        <v>2806</v>
      </c>
      <c r="G281" s="8" t="s">
        <v>5998</v>
      </c>
      <c r="H281" s="8" t="s">
        <v>28</v>
      </c>
      <c r="I281" s="65" t="s">
        <v>29</v>
      </c>
    </row>
    <row r="282" spans="1:9" x14ac:dyDescent="0.2">
      <c r="A282" s="8" t="s">
        <v>11</v>
      </c>
      <c r="B282" s="8" t="s">
        <v>14</v>
      </c>
      <c r="C282" s="8" t="s">
        <v>2807</v>
      </c>
      <c r="D282" s="8" t="s">
        <v>2799</v>
      </c>
      <c r="E282" s="8" t="s">
        <v>17</v>
      </c>
      <c r="F282" s="8" t="s">
        <v>1835</v>
      </c>
      <c r="G282" s="8" t="s">
        <v>5998</v>
      </c>
      <c r="H282" s="8" t="s">
        <v>19</v>
      </c>
      <c r="I282" s="65" t="s">
        <v>20</v>
      </c>
    </row>
    <row r="283" spans="1:9" x14ac:dyDescent="0.2">
      <c r="A283" s="8" t="s">
        <v>11</v>
      </c>
      <c r="B283" s="8" t="s">
        <v>24</v>
      </c>
      <c r="C283" s="8" t="s">
        <v>2808</v>
      </c>
      <c r="D283" s="8" t="s">
        <v>2799</v>
      </c>
      <c r="E283" s="8" t="s">
        <v>17</v>
      </c>
      <c r="F283" s="8" t="s">
        <v>1835</v>
      </c>
      <c r="G283" s="8" t="s">
        <v>5998</v>
      </c>
      <c r="H283" s="8" t="s">
        <v>19</v>
      </c>
      <c r="I283" s="65" t="s">
        <v>20</v>
      </c>
    </row>
    <row r="284" spans="1:9" x14ac:dyDescent="0.2">
      <c r="A284" s="8" t="s">
        <v>22</v>
      </c>
      <c r="B284" s="8" t="s">
        <v>24</v>
      </c>
      <c r="C284" s="8" t="s">
        <v>2809</v>
      </c>
      <c r="D284" s="8" t="s">
        <v>2799</v>
      </c>
      <c r="E284" s="8" t="s">
        <v>197</v>
      </c>
      <c r="F284" s="8" t="s">
        <v>2796</v>
      </c>
      <c r="G284" s="8" t="s">
        <v>5998</v>
      </c>
      <c r="H284" s="8" t="s">
        <v>28</v>
      </c>
      <c r="I284" s="65" t="s">
        <v>29</v>
      </c>
    </row>
    <row r="285" spans="1:9" x14ac:dyDescent="0.2">
      <c r="A285" s="8" t="s">
        <v>11</v>
      </c>
      <c r="B285" s="8" t="s">
        <v>24</v>
      </c>
      <c r="C285" s="8" t="s">
        <v>2810</v>
      </c>
      <c r="D285" s="8" t="s">
        <v>2799</v>
      </c>
      <c r="E285" s="8" t="s">
        <v>17</v>
      </c>
      <c r="F285" s="8" t="s">
        <v>1835</v>
      </c>
      <c r="G285" s="8" t="s">
        <v>5998</v>
      </c>
      <c r="H285" s="8" t="s">
        <v>19</v>
      </c>
      <c r="I285" s="65" t="s">
        <v>20</v>
      </c>
    </row>
    <row r="286" spans="1:9" x14ac:dyDescent="0.2">
      <c r="A286" s="8" t="s">
        <v>22</v>
      </c>
      <c r="B286" s="8" t="s">
        <v>14</v>
      </c>
      <c r="C286" s="8" t="s">
        <v>2811</v>
      </c>
      <c r="D286" s="8" t="s">
        <v>2799</v>
      </c>
      <c r="E286" s="8" t="s">
        <v>17</v>
      </c>
      <c r="F286" s="8" t="s">
        <v>2812</v>
      </c>
      <c r="G286" s="8" t="s">
        <v>1403</v>
      </c>
      <c r="H286" s="8" t="s">
        <v>19</v>
      </c>
      <c r="I286" s="65" t="s">
        <v>20</v>
      </c>
    </row>
    <row r="287" spans="1:9" x14ac:dyDescent="0.2">
      <c r="A287" s="8" t="s">
        <v>11</v>
      </c>
      <c r="B287" s="8" t="s">
        <v>14</v>
      </c>
      <c r="C287" s="8" t="s">
        <v>2813</v>
      </c>
      <c r="D287" s="8" t="s">
        <v>2799</v>
      </c>
      <c r="E287" s="8" t="s">
        <v>17</v>
      </c>
      <c r="F287" s="8" t="s">
        <v>1835</v>
      </c>
      <c r="G287" s="8" t="s">
        <v>1403</v>
      </c>
      <c r="H287" s="8" t="s">
        <v>19</v>
      </c>
      <c r="I287" s="65" t="s">
        <v>20</v>
      </c>
    </row>
    <row r="288" spans="1:9" x14ac:dyDescent="0.2">
      <c r="A288" s="8" t="s">
        <v>11</v>
      </c>
      <c r="B288" s="8" t="s">
        <v>14</v>
      </c>
      <c r="C288" s="8" t="s">
        <v>2814</v>
      </c>
      <c r="D288" s="8" t="s">
        <v>2799</v>
      </c>
      <c r="E288" s="8" t="s">
        <v>17</v>
      </c>
      <c r="F288" s="8" t="s">
        <v>1835</v>
      </c>
      <c r="G288" s="8" t="s">
        <v>1403</v>
      </c>
      <c r="H288" s="8" t="s">
        <v>19</v>
      </c>
      <c r="I288" s="65" t="s">
        <v>20</v>
      </c>
    </row>
    <row r="289" spans="1:9" x14ac:dyDescent="0.2">
      <c r="A289" s="8" t="s">
        <v>11</v>
      </c>
      <c r="B289" s="8" t="s">
        <v>24</v>
      </c>
      <c r="C289" s="8" t="s">
        <v>2815</v>
      </c>
      <c r="D289" s="8" t="s">
        <v>2799</v>
      </c>
      <c r="E289" s="8" t="s">
        <v>17</v>
      </c>
      <c r="F289" s="8" t="s">
        <v>1835</v>
      </c>
      <c r="G289" s="8" t="s">
        <v>1403</v>
      </c>
      <c r="H289" s="8" t="s">
        <v>19</v>
      </c>
      <c r="I289" s="65" t="s">
        <v>20</v>
      </c>
    </row>
    <row r="290" spans="1:9" x14ac:dyDescent="0.2">
      <c r="A290" s="8" t="s">
        <v>11</v>
      </c>
      <c r="B290" s="8" t="s">
        <v>24</v>
      </c>
      <c r="C290" s="8" t="s">
        <v>2816</v>
      </c>
      <c r="D290" s="8" t="s">
        <v>2799</v>
      </c>
      <c r="E290" s="8" t="s">
        <v>17</v>
      </c>
      <c r="F290" s="8" t="s">
        <v>1835</v>
      </c>
      <c r="G290" s="8" t="s">
        <v>1403</v>
      </c>
      <c r="H290" s="8" t="s">
        <v>19</v>
      </c>
      <c r="I290" s="65" t="s">
        <v>20</v>
      </c>
    </row>
    <row r="291" spans="1:9" x14ac:dyDescent="0.2">
      <c r="A291" s="8" t="s">
        <v>22</v>
      </c>
      <c r="B291" s="8" t="s">
        <v>24</v>
      </c>
      <c r="C291" s="8" t="s">
        <v>2817</v>
      </c>
      <c r="D291" s="8" t="s">
        <v>2799</v>
      </c>
      <c r="E291" s="8" t="s">
        <v>76</v>
      </c>
      <c r="F291" s="8" t="s">
        <v>2806</v>
      </c>
      <c r="G291" s="8" t="s">
        <v>1403</v>
      </c>
      <c r="H291" s="8" t="s">
        <v>28</v>
      </c>
      <c r="I291" s="65" t="s">
        <v>29</v>
      </c>
    </row>
    <row r="292" spans="1:9" x14ac:dyDescent="0.2">
      <c r="A292" s="8" t="s">
        <v>22</v>
      </c>
      <c r="B292" s="8" t="s">
        <v>14</v>
      </c>
      <c r="C292" s="8" t="s">
        <v>2818</v>
      </c>
      <c r="D292" s="8" t="s">
        <v>2799</v>
      </c>
      <c r="E292" s="8" t="s">
        <v>17</v>
      </c>
      <c r="F292" s="8" t="s">
        <v>2819</v>
      </c>
      <c r="G292" s="8" t="s">
        <v>1403</v>
      </c>
      <c r="H292" s="8" t="s">
        <v>19</v>
      </c>
      <c r="I292" s="65" t="s">
        <v>20</v>
      </c>
    </row>
    <row r="293" spans="1:9" x14ac:dyDescent="0.2">
      <c r="A293" s="8" t="s">
        <v>22</v>
      </c>
      <c r="B293" s="8" t="s">
        <v>24</v>
      </c>
      <c r="C293" s="8" t="s">
        <v>2820</v>
      </c>
      <c r="D293" s="8" t="s">
        <v>1727</v>
      </c>
      <c r="E293" s="8" t="s">
        <v>58</v>
      </c>
      <c r="F293" s="8" t="s">
        <v>2806</v>
      </c>
      <c r="G293" s="8" t="s">
        <v>1403</v>
      </c>
      <c r="H293" s="8" t="s">
        <v>559</v>
      </c>
      <c r="I293" s="65" t="s">
        <v>20</v>
      </c>
    </row>
    <row r="294" spans="1:9" x14ac:dyDescent="0.2">
      <c r="A294" s="8" t="s">
        <v>11</v>
      </c>
      <c r="B294" s="8" t="s">
        <v>24</v>
      </c>
      <c r="C294" s="8" t="s">
        <v>2821</v>
      </c>
      <c r="D294" s="8" t="s">
        <v>1727</v>
      </c>
      <c r="E294" s="8" t="s">
        <v>17</v>
      </c>
      <c r="F294" s="8" t="s">
        <v>1835</v>
      </c>
      <c r="G294" s="8" t="s">
        <v>1403</v>
      </c>
      <c r="H294" s="8" t="s">
        <v>19</v>
      </c>
      <c r="I294" s="65" t="s">
        <v>20</v>
      </c>
    </row>
    <row r="295" spans="1:9" x14ac:dyDescent="0.2">
      <c r="A295" s="8" t="s">
        <v>22</v>
      </c>
      <c r="B295" s="8" t="s">
        <v>24</v>
      </c>
      <c r="C295" s="8" t="s">
        <v>2822</v>
      </c>
      <c r="D295" s="8" t="s">
        <v>1727</v>
      </c>
      <c r="E295" s="8" t="s">
        <v>58</v>
      </c>
      <c r="F295" s="8" t="s">
        <v>2806</v>
      </c>
      <c r="G295" s="8" t="s">
        <v>1403</v>
      </c>
      <c r="H295" s="8" t="s">
        <v>28</v>
      </c>
      <c r="I295" s="65" t="s">
        <v>29</v>
      </c>
    </row>
    <row r="296" spans="1:9" x14ac:dyDescent="0.2">
      <c r="A296" s="8" t="s">
        <v>11</v>
      </c>
      <c r="B296" s="8" t="s">
        <v>24</v>
      </c>
      <c r="C296" s="8" t="s">
        <v>2823</v>
      </c>
      <c r="D296" s="8" t="s">
        <v>1395</v>
      </c>
      <c r="E296" s="8" t="s">
        <v>17</v>
      </c>
      <c r="F296" s="8" t="s">
        <v>1835</v>
      </c>
      <c r="G296" s="8" t="s">
        <v>5998</v>
      </c>
      <c r="H296" s="8" t="s">
        <v>19</v>
      </c>
      <c r="I296" s="65" t="s">
        <v>20</v>
      </c>
    </row>
    <row r="297" spans="1:9" x14ac:dyDescent="0.2">
      <c r="A297" s="8" t="s">
        <v>11</v>
      </c>
      <c r="B297" s="8" t="s">
        <v>24</v>
      </c>
      <c r="C297" s="8" t="s">
        <v>2824</v>
      </c>
      <c r="D297" s="8" t="s">
        <v>1395</v>
      </c>
      <c r="E297" s="8" t="s">
        <v>17</v>
      </c>
      <c r="F297" s="8" t="s">
        <v>1396</v>
      </c>
      <c r="G297" s="8" t="s">
        <v>5998</v>
      </c>
      <c r="H297" s="8" t="s">
        <v>19</v>
      </c>
      <c r="I297" s="65" t="s">
        <v>20</v>
      </c>
    </row>
    <row r="298" spans="1:9" x14ac:dyDescent="0.2">
      <c r="A298" s="8" t="s">
        <v>11</v>
      </c>
      <c r="B298" s="8" t="s">
        <v>14</v>
      </c>
      <c r="C298" s="8" t="s">
        <v>2825</v>
      </c>
      <c r="D298" s="8" t="s">
        <v>1395</v>
      </c>
      <c r="E298" s="8" t="s">
        <v>17</v>
      </c>
      <c r="F298" s="8" t="s">
        <v>1396</v>
      </c>
      <c r="G298" s="8" t="s">
        <v>5998</v>
      </c>
      <c r="H298" s="8" t="s">
        <v>19</v>
      </c>
      <c r="I298" s="65" t="s">
        <v>20</v>
      </c>
    </row>
    <row r="299" spans="1:9" x14ac:dyDescent="0.2">
      <c r="A299" s="8" t="s">
        <v>11</v>
      </c>
      <c r="B299" s="8" t="s">
        <v>24</v>
      </c>
      <c r="C299" s="8" t="s">
        <v>2826</v>
      </c>
      <c r="D299" s="8" t="s">
        <v>2827</v>
      </c>
      <c r="E299" s="8" t="s">
        <v>17</v>
      </c>
      <c r="F299" s="8" t="s">
        <v>1835</v>
      </c>
      <c r="G299" s="8" t="s">
        <v>5998</v>
      </c>
      <c r="H299" s="8" t="s">
        <v>19</v>
      </c>
      <c r="I299" s="65" t="s">
        <v>20</v>
      </c>
    </row>
    <row r="300" spans="1:9" x14ac:dyDescent="0.2">
      <c r="A300" s="8" t="s">
        <v>11</v>
      </c>
      <c r="B300" s="8" t="s">
        <v>24</v>
      </c>
      <c r="C300" s="8" t="s">
        <v>2828</v>
      </c>
      <c r="D300" s="8" t="s">
        <v>2827</v>
      </c>
      <c r="E300" s="8" t="s">
        <v>17</v>
      </c>
      <c r="F300" s="8" t="s">
        <v>1835</v>
      </c>
      <c r="G300" s="8" t="s">
        <v>5998</v>
      </c>
      <c r="H300" s="8" t="s">
        <v>19</v>
      </c>
      <c r="I300" s="65" t="s">
        <v>20</v>
      </c>
    </row>
    <row r="301" spans="1:9" x14ac:dyDescent="0.2">
      <c r="A301" s="8" t="s">
        <v>11</v>
      </c>
      <c r="B301" s="8" t="s">
        <v>24</v>
      </c>
      <c r="C301" s="8" t="s">
        <v>2829</v>
      </c>
      <c r="D301" s="8" t="s">
        <v>2830</v>
      </c>
      <c r="E301" s="8" t="s">
        <v>247</v>
      </c>
      <c r="F301" s="8" t="s">
        <v>1534</v>
      </c>
      <c r="G301" s="8" t="s">
        <v>5998</v>
      </c>
      <c r="H301" s="8" t="s">
        <v>167</v>
      </c>
      <c r="I301" s="65" t="s">
        <v>20</v>
      </c>
    </row>
    <row r="302" spans="1:9" x14ac:dyDescent="0.2">
      <c r="A302" s="8" t="s">
        <v>11</v>
      </c>
      <c r="B302" s="8" t="s">
        <v>24</v>
      </c>
      <c r="C302" s="8" t="s">
        <v>2831</v>
      </c>
      <c r="D302" s="8" t="s">
        <v>2830</v>
      </c>
      <c r="E302" s="8" t="s">
        <v>247</v>
      </c>
      <c r="F302" s="8" t="s">
        <v>1534</v>
      </c>
      <c r="G302" s="8" t="s">
        <v>5998</v>
      </c>
      <c r="H302" s="8" t="s">
        <v>167</v>
      </c>
      <c r="I302" s="65" t="s">
        <v>20</v>
      </c>
    </row>
    <row r="303" spans="1:9" x14ac:dyDescent="0.2">
      <c r="A303" s="8" t="s">
        <v>11</v>
      </c>
      <c r="B303" s="8" t="s">
        <v>24</v>
      </c>
      <c r="C303" s="8" t="s">
        <v>2832</v>
      </c>
      <c r="D303" s="8" t="s">
        <v>2830</v>
      </c>
      <c r="E303" s="8" t="s">
        <v>247</v>
      </c>
      <c r="F303" s="8" t="s">
        <v>1534</v>
      </c>
      <c r="G303" s="8" t="s">
        <v>5998</v>
      </c>
      <c r="H303" s="8" t="s">
        <v>167</v>
      </c>
      <c r="I303" s="65" t="s">
        <v>20</v>
      </c>
    </row>
    <row r="304" spans="1:9" x14ac:dyDescent="0.2">
      <c r="A304" s="8" t="s">
        <v>11</v>
      </c>
      <c r="B304" s="8" t="s">
        <v>14</v>
      </c>
      <c r="C304" s="8" t="s">
        <v>2833</v>
      </c>
      <c r="D304" s="8" t="s">
        <v>2830</v>
      </c>
      <c r="E304" s="8" t="s">
        <v>247</v>
      </c>
      <c r="F304" s="8" t="s">
        <v>1534</v>
      </c>
      <c r="G304" s="8" t="s">
        <v>5998</v>
      </c>
      <c r="H304" s="8" t="s">
        <v>167</v>
      </c>
      <c r="I304" s="65" t="s">
        <v>20</v>
      </c>
    </row>
    <row r="305" spans="1:9" x14ac:dyDescent="0.2">
      <c r="A305" s="8" t="s">
        <v>11</v>
      </c>
      <c r="B305" s="8" t="s">
        <v>14</v>
      </c>
      <c r="C305" s="8" t="s">
        <v>2834</v>
      </c>
      <c r="D305" s="8" t="s">
        <v>2830</v>
      </c>
      <c r="E305" s="8" t="s">
        <v>247</v>
      </c>
      <c r="F305" s="8" t="s">
        <v>1534</v>
      </c>
      <c r="G305" s="8" t="s">
        <v>5998</v>
      </c>
      <c r="H305" s="8" t="s">
        <v>167</v>
      </c>
      <c r="I305" s="65" t="s">
        <v>20</v>
      </c>
    </row>
    <row r="306" spans="1:9" x14ac:dyDescent="0.2">
      <c r="A306" s="8" t="s">
        <v>11</v>
      </c>
      <c r="B306" s="8" t="s">
        <v>14</v>
      </c>
      <c r="C306" s="8" t="s">
        <v>2835</v>
      </c>
      <c r="D306" s="8" t="s">
        <v>2830</v>
      </c>
      <c r="E306" s="8" t="s">
        <v>247</v>
      </c>
      <c r="F306" s="8" t="s">
        <v>1534</v>
      </c>
      <c r="G306" s="8" t="s">
        <v>1403</v>
      </c>
      <c r="H306" s="8" t="s">
        <v>167</v>
      </c>
      <c r="I306" s="65" t="s">
        <v>20</v>
      </c>
    </row>
    <row r="307" spans="1:9" x14ac:dyDescent="0.2">
      <c r="A307" s="8" t="s">
        <v>11</v>
      </c>
      <c r="B307" s="8" t="s">
        <v>14</v>
      </c>
      <c r="C307" s="8" t="s">
        <v>2836</v>
      </c>
      <c r="D307" s="8" t="s">
        <v>2830</v>
      </c>
      <c r="E307" s="8" t="s">
        <v>247</v>
      </c>
      <c r="F307" s="8" t="s">
        <v>1534</v>
      </c>
      <c r="G307" s="8" t="s">
        <v>1403</v>
      </c>
      <c r="H307" s="8" t="s">
        <v>167</v>
      </c>
      <c r="I307" s="65" t="s">
        <v>20</v>
      </c>
    </row>
    <row r="308" spans="1:9" x14ac:dyDescent="0.2">
      <c r="A308" s="8" t="s">
        <v>11</v>
      </c>
      <c r="B308" s="8" t="s">
        <v>14</v>
      </c>
      <c r="C308" s="8" t="s">
        <v>2837</v>
      </c>
      <c r="D308" s="8" t="s">
        <v>2830</v>
      </c>
      <c r="E308" s="8" t="s">
        <v>247</v>
      </c>
      <c r="F308" s="8" t="s">
        <v>1534</v>
      </c>
      <c r="G308" s="8" t="s">
        <v>1403</v>
      </c>
      <c r="H308" s="8" t="s">
        <v>167</v>
      </c>
      <c r="I308" s="65" t="s">
        <v>20</v>
      </c>
    </row>
    <row r="309" spans="1:9" x14ac:dyDescent="0.2">
      <c r="A309" s="8" t="s">
        <v>11</v>
      </c>
      <c r="B309" s="8" t="s">
        <v>24</v>
      </c>
      <c r="C309" s="8" t="s">
        <v>2838</v>
      </c>
      <c r="D309" s="8" t="s">
        <v>2830</v>
      </c>
      <c r="E309" s="8" t="s">
        <v>247</v>
      </c>
      <c r="F309" s="8" t="s">
        <v>1534</v>
      </c>
      <c r="G309" s="8" t="s">
        <v>1403</v>
      </c>
      <c r="H309" s="8" t="s">
        <v>167</v>
      </c>
      <c r="I309" s="65" t="s">
        <v>20</v>
      </c>
    </row>
    <row r="310" spans="1:9" x14ac:dyDescent="0.2">
      <c r="A310" s="8" t="s">
        <v>11</v>
      </c>
      <c r="B310" s="8" t="s">
        <v>24</v>
      </c>
      <c r="C310" s="8" t="s">
        <v>2839</v>
      </c>
      <c r="D310" s="8" t="s">
        <v>2830</v>
      </c>
      <c r="E310" s="8" t="s">
        <v>247</v>
      </c>
      <c r="F310" s="8" t="s">
        <v>1534</v>
      </c>
      <c r="G310" s="8" t="s">
        <v>1403</v>
      </c>
      <c r="H310" s="8" t="s">
        <v>167</v>
      </c>
      <c r="I310" s="65" t="s">
        <v>20</v>
      </c>
    </row>
    <row r="311" spans="1:9" x14ac:dyDescent="0.2">
      <c r="A311" s="8" t="s">
        <v>11</v>
      </c>
      <c r="B311" s="8" t="s">
        <v>24</v>
      </c>
      <c r="C311" s="8" t="s">
        <v>2840</v>
      </c>
      <c r="D311" s="8" t="s">
        <v>2830</v>
      </c>
      <c r="E311" s="8" t="s">
        <v>247</v>
      </c>
      <c r="F311" s="8" t="s">
        <v>1534</v>
      </c>
      <c r="G311" s="8" t="s">
        <v>1403</v>
      </c>
      <c r="H311" s="8" t="s">
        <v>167</v>
      </c>
      <c r="I311" s="65" t="s">
        <v>20</v>
      </c>
    </row>
    <row r="312" spans="1:9" x14ac:dyDescent="0.2">
      <c r="A312" s="8" t="s">
        <v>11</v>
      </c>
      <c r="B312" s="8" t="s">
        <v>24</v>
      </c>
      <c r="C312" s="8" t="s">
        <v>2841</v>
      </c>
      <c r="D312" s="8" t="s">
        <v>2830</v>
      </c>
      <c r="E312" s="8" t="s">
        <v>247</v>
      </c>
      <c r="F312" s="8" t="s">
        <v>1534</v>
      </c>
      <c r="G312" s="8" t="s">
        <v>1403</v>
      </c>
      <c r="H312" s="8" t="s">
        <v>167</v>
      </c>
      <c r="I312" s="65" t="s">
        <v>20</v>
      </c>
    </row>
    <row r="313" spans="1:9" x14ac:dyDescent="0.2">
      <c r="A313" s="8" t="s">
        <v>11</v>
      </c>
      <c r="B313" s="8" t="s">
        <v>24</v>
      </c>
      <c r="C313" s="8" t="s">
        <v>2842</v>
      </c>
      <c r="D313" s="8" t="s">
        <v>1844</v>
      </c>
      <c r="E313" s="8" t="s">
        <v>258</v>
      </c>
      <c r="F313" s="8" t="s">
        <v>1534</v>
      </c>
      <c r="G313" s="8" t="s">
        <v>5998</v>
      </c>
      <c r="H313" s="8" t="s">
        <v>167</v>
      </c>
      <c r="I313" s="65" t="s">
        <v>20</v>
      </c>
    </row>
    <row r="314" spans="1:9" x14ac:dyDescent="0.2">
      <c r="A314" s="8" t="s">
        <v>11</v>
      </c>
      <c r="B314" s="8" t="s">
        <v>24</v>
      </c>
      <c r="C314" s="8" t="s">
        <v>2843</v>
      </c>
      <c r="D314" s="8" t="s">
        <v>1844</v>
      </c>
      <c r="E314" s="8" t="s">
        <v>258</v>
      </c>
      <c r="F314" s="8" t="s">
        <v>1534</v>
      </c>
      <c r="G314" s="8" t="s">
        <v>5998</v>
      </c>
      <c r="H314" s="8" t="s">
        <v>167</v>
      </c>
      <c r="I314" s="65" t="s">
        <v>20</v>
      </c>
    </row>
    <row r="315" spans="1:9" x14ac:dyDescent="0.2">
      <c r="A315" s="8" t="s">
        <v>11</v>
      </c>
      <c r="B315" s="8" t="s">
        <v>14</v>
      </c>
      <c r="C315" s="8" t="s">
        <v>2844</v>
      </c>
      <c r="D315" s="8" t="s">
        <v>1844</v>
      </c>
      <c r="E315" s="8" t="s">
        <v>258</v>
      </c>
      <c r="F315" s="8" t="s">
        <v>1534</v>
      </c>
      <c r="G315" s="8" t="s">
        <v>5998</v>
      </c>
      <c r="H315" s="8" t="s">
        <v>167</v>
      </c>
      <c r="I315" s="65" t="s">
        <v>20</v>
      </c>
    </row>
    <row r="316" spans="1:9" x14ac:dyDescent="0.2">
      <c r="A316" s="8" t="s">
        <v>11</v>
      </c>
      <c r="B316" s="8" t="s">
        <v>24</v>
      </c>
      <c r="C316" s="8" t="s">
        <v>2845</v>
      </c>
      <c r="D316" s="8" t="s">
        <v>1844</v>
      </c>
      <c r="E316" s="8" t="s">
        <v>258</v>
      </c>
      <c r="F316" s="8" t="s">
        <v>1534</v>
      </c>
      <c r="G316" s="8" t="s">
        <v>5998</v>
      </c>
      <c r="H316" s="8" t="s">
        <v>167</v>
      </c>
      <c r="I316" s="65" t="s">
        <v>20</v>
      </c>
    </row>
    <row r="317" spans="1:9" x14ac:dyDescent="0.2">
      <c r="A317" s="8" t="s">
        <v>11</v>
      </c>
      <c r="B317" s="8" t="s">
        <v>14</v>
      </c>
      <c r="C317" s="8" t="s">
        <v>2846</v>
      </c>
      <c r="D317" s="8" t="s">
        <v>2847</v>
      </c>
      <c r="E317" s="8" t="s">
        <v>1144</v>
      </c>
      <c r="F317" s="8" t="s">
        <v>2848</v>
      </c>
      <c r="G317" s="8" t="s">
        <v>1403</v>
      </c>
      <c r="H317" s="8" t="s">
        <v>167</v>
      </c>
      <c r="I317" s="65" t="s">
        <v>20</v>
      </c>
    </row>
    <row r="318" spans="1:9" x14ac:dyDescent="0.2">
      <c r="A318" s="8" t="s">
        <v>11</v>
      </c>
      <c r="B318" s="8" t="s">
        <v>14</v>
      </c>
      <c r="C318" s="8" t="s">
        <v>2849</v>
      </c>
      <c r="D318" s="8" t="s">
        <v>2847</v>
      </c>
      <c r="E318" s="8" t="s">
        <v>1144</v>
      </c>
      <c r="F318" s="8" t="s">
        <v>2848</v>
      </c>
      <c r="G318" s="8" t="s">
        <v>1403</v>
      </c>
      <c r="H318" s="8" t="s">
        <v>167</v>
      </c>
      <c r="I318" s="65" t="s">
        <v>20</v>
      </c>
    </row>
    <row r="319" spans="1:9" x14ac:dyDescent="0.2">
      <c r="A319" s="8" t="s">
        <v>11</v>
      </c>
      <c r="B319" s="8" t="s">
        <v>24</v>
      </c>
      <c r="C319" s="8" t="s">
        <v>2850</v>
      </c>
      <c r="D319" s="8" t="s">
        <v>2847</v>
      </c>
      <c r="E319" s="8" t="s">
        <v>1144</v>
      </c>
      <c r="F319" s="8" t="s">
        <v>2848</v>
      </c>
      <c r="G319" s="8" t="s">
        <v>1403</v>
      </c>
      <c r="H319" s="8" t="s">
        <v>167</v>
      </c>
      <c r="I319" s="65" t="s">
        <v>20</v>
      </c>
    </row>
    <row r="320" spans="1:9" x14ac:dyDescent="0.2">
      <c r="A320" s="8" t="s">
        <v>11</v>
      </c>
      <c r="B320" s="8" t="s">
        <v>24</v>
      </c>
      <c r="C320" s="8" t="s">
        <v>2851</v>
      </c>
      <c r="D320" s="8" t="s">
        <v>2847</v>
      </c>
      <c r="E320" s="8" t="s">
        <v>1144</v>
      </c>
      <c r="F320" s="8" t="s">
        <v>2848</v>
      </c>
      <c r="G320" s="8" t="s">
        <v>1403</v>
      </c>
      <c r="H320" s="8" t="s">
        <v>167</v>
      </c>
      <c r="I320" s="65" t="s">
        <v>20</v>
      </c>
    </row>
    <row r="321" spans="1:9" x14ac:dyDescent="0.2">
      <c r="A321" s="8" t="s">
        <v>11</v>
      </c>
      <c r="B321" s="8" t="s">
        <v>24</v>
      </c>
      <c r="C321" s="8" t="s">
        <v>2852</v>
      </c>
      <c r="D321" s="8" t="s">
        <v>2847</v>
      </c>
      <c r="E321" s="8" t="s">
        <v>1144</v>
      </c>
      <c r="F321" s="8" t="s">
        <v>2848</v>
      </c>
      <c r="G321" s="8" t="s">
        <v>1403</v>
      </c>
      <c r="H321" s="8" t="s">
        <v>167</v>
      </c>
      <c r="I321" s="65" t="s">
        <v>20</v>
      </c>
    </row>
    <row r="322" spans="1:9" x14ac:dyDescent="0.2">
      <c r="A322" s="8" t="s">
        <v>11</v>
      </c>
      <c r="B322" s="8" t="s">
        <v>14</v>
      </c>
      <c r="C322" s="8" t="s">
        <v>2853</v>
      </c>
      <c r="D322" s="8" t="s">
        <v>1627</v>
      </c>
      <c r="E322" s="8" t="s">
        <v>448</v>
      </c>
      <c r="F322" s="8" t="s">
        <v>2848</v>
      </c>
      <c r="G322" s="8" t="s">
        <v>1403</v>
      </c>
      <c r="H322" s="8" t="s">
        <v>167</v>
      </c>
      <c r="I322" s="65" t="s">
        <v>20</v>
      </c>
    </row>
    <row r="323" spans="1:9" x14ac:dyDescent="0.2">
      <c r="A323" s="8" t="s">
        <v>11</v>
      </c>
      <c r="B323" s="8" t="s">
        <v>14</v>
      </c>
      <c r="C323" s="8" t="s">
        <v>2854</v>
      </c>
      <c r="D323" s="8" t="s">
        <v>1627</v>
      </c>
      <c r="E323" s="8" t="s">
        <v>448</v>
      </c>
      <c r="F323" s="8" t="s">
        <v>2848</v>
      </c>
      <c r="G323" s="8" t="s">
        <v>1403</v>
      </c>
      <c r="H323" s="8" t="s">
        <v>167</v>
      </c>
      <c r="I323" s="65" t="s">
        <v>20</v>
      </c>
    </row>
    <row r="324" spans="1:9" x14ac:dyDescent="0.2">
      <c r="A324" s="8" t="s">
        <v>11</v>
      </c>
      <c r="B324" s="8" t="s">
        <v>14</v>
      </c>
      <c r="C324" s="8" t="s">
        <v>2855</v>
      </c>
      <c r="D324" s="8" t="s">
        <v>1627</v>
      </c>
      <c r="E324" s="8" t="s">
        <v>448</v>
      </c>
      <c r="F324" s="8" t="s">
        <v>2848</v>
      </c>
      <c r="G324" s="8" t="s">
        <v>1403</v>
      </c>
      <c r="H324" s="8" t="s">
        <v>167</v>
      </c>
      <c r="I324" s="65" t="s">
        <v>20</v>
      </c>
    </row>
    <row r="325" spans="1:9" x14ac:dyDescent="0.2">
      <c r="A325" s="8" t="s">
        <v>11</v>
      </c>
      <c r="B325" s="8" t="s">
        <v>24</v>
      </c>
      <c r="C325" s="8" t="s">
        <v>2856</v>
      </c>
      <c r="D325" s="8" t="s">
        <v>1627</v>
      </c>
      <c r="E325" s="8" t="s">
        <v>448</v>
      </c>
      <c r="F325" s="8" t="s">
        <v>2848</v>
      </c>
      <c r="G325" s="8" t="s">
        <v>1403</v>
      </c>
      <c r="H325" s="8" t="s">
        <v>167</v>
      </c>
      <c r="I325" s="65" t="s">
        <v>20</v>
      </c>
    </row>
    <row r="326" spans="1:9" x14ac:dyDescent="0.2">
      <c r="A326" s="8" t="s">
        <v>11</v>
      </c>
      <c r="B326" s="8" t="s">
        <v>24</v>
      </c>
      <c r="C326" s="8" t="s">
        <v>2857</v>
      </c>
      <c r="D326" s="8" t="s">
        <v>1627</v>
      </c>
      <c r="E326" s="8" t="s">
        <v>448</v>
      </c>
      <c r="F326" s="8" t="s">
        <v>2848</v>
      </c>
      <c r="G326" s="8" t="s">
        <v>1403</v>
      </c>
      <c r="H326" s="8" t="s">
        <v>167</v>
      </c>
      <c r="I326" s="65" t="s">
        <v>20</v>
      </c>
    </row>
    <row r="327" spans="1:9" x14ac:dyDescent="0.2">
      <c r="A327" s="8" t="s">
        <v>11</v>
      </c>
      <c r="B327" s="8" t="s">
        <v>24</v>
      </c>
      <c r="C327" s="8" t="s">
        <v>2858</v>
      </c>
      <c r="D327" s="8" t="s">
        <v>1627</v>
      </c>
      <c r="E327" s="8" t="s">
        <v>448</v>
      </c>
      <c r="F327" s="8" t="s">
        <v>2848</v>
      </c>
      <c r="G327" s="8" t="s">
        <v>1403</v>
      </c>
      <c r="H327" s="8" t="s">
        <v>167</v>
      </c>
      <c r="I327" s="65" t="s">
        <v>20</v>
      </c>
    </row>
    <row r="328" spans="1:9" x14ac:dyDescent="0.2">
      <c r="A328" s="8" t="s">
        <v>11</v>
      </c>
      <c r="B328" s="8" t="s">
        <v>24</v>
      </c>
      <c r="C328" s="8" t="s">
        <v>2859</v>
      </c>
      <c r="D328" s="8" t="s">
        <v>1627</v>
      </c>
      <c r="E328" s="8" t="s">
        <v>448</v>
      </c>
      <c r="F328" s="8" t="s">
        <v>2848</v>
      </c>
      <c r="G328" s="8" t="s">
        <v>1403</v>
      </c>
      <c r="H328" s="8" t="s">
        <v>167</v>
      </c>
      <c r="I328" s="65" t="s">
        <v>20</v>
      </c>
    </row>
    <row r="329" spans="1:9" x14ac:dyDescent="0.2">
      <c r="A329" s="8" t="s">
        <v>11</v>
      </c>
      <c r="B329" s="8" t="s">
        <v>24</v>
      </c>
      <c r="C329" s="8" t="s">
        <v>2860</v>
      </c>
      <c r="D329" s="8" t="s">
        <v>1627</v>
      </c>
      <c r="E329" s="8" t="s">
        <v>448</v>
      </c>
      <c r="F329" s="8" t="s">
        <v>2848</v>
      </c>
      <c r="G329" s="8" t="s">
        <v>1403</v>
      </c>
      <c r="H329" s="8" t="s">
        <v>167</v>
      </c>
      <c r="I329" s="65" t="s">
        <v>20</v>
      </c>
    </row>
    <row r="330" spans="1:9" x14ac:dyDescent="0.2">
      <c r="A330" s="8" t="s">
        <v>11</v>
      </c>
      <c r="B330" s="8" t="s">
        <v>24</v>
      </c>
      <c r="C330" s="8" t="s">
        <v>2861</v>
      </c>
      <c r="D330" s="8" t="s">
        <v>1627</v>
      </c>
      <c r="E330" s="8" t="s">
        <v>448</v>
      </c>
      <c r="F330" s="8" t="s">
        <v>2848</v>
      </c>
      <c r="G330" s="8" t="s">
        <v>1403</v>
      </c>
      <c r="H330" s="8" t="s">
        <v>167</v>
      </c>
      <c r="I330" s="65" t="s">
        <v>20</v>
      </c>
    </row>
    <row r="331" spans="1:9" x14ac:dyDescent="0.2">
      <c r="A331" s="8" t="s">
        <v>11</v>
      </c>
      <c r="B331" s="8" t="s">
        <v>24</v>
      </c>
      <c r="C331" s="8" t="s">
        <v>2862</v>
      </c>
      <c r="D331" s="8" t="s">
        <v>1627</v>
      </c>
      <c r="E331" s="8" t="s">
        <v>448</v>
      </c>
      <c r="F331" s="8" t="s">
        <v>2848</v>
      </c>
      <c r="G331" s="8" t="s">
        <v>1403</v>
      </c>
      <c r="H331" s="8" t="s">
        <v>167</v>
      </c>
      <c r="I331" s="65" t="s">
        <v>20</v>
      </c>
    </row>
    <row r="332" spans="1:9" x14ac:dyDescent="0.2">
      <c r="A332" s="8" t="s">
        <v>11</v>
      </c>
      <c r="B332" s="8" t="s">
        <v>24</v>
      </c>
      <c r="C332" s="8" t="s">
        <v>2863</v>
      </c>
      <c r="D332" s="8" t="s">
        <v>1627</v>
      </c>
      <c r="E332" s="8" t="s">
        <v>448</v>
      </c>
      <c r="F332" s="8" t="s">
        <v>2848</v>
      </c>
      <c r="G332" s="8" t="s">
        <v>1403</v>
      </c>
      <c r="H332" s="8" t="s">
        <v>167</v>
      </c>
      <c r="I332" s="65" t="s">
        <v>20</v>
      </c>
    </row>
    <row r="333" spans="1:9" x14ac:dyDescent="0.2">
      <c r="A333" s="8" t="s">
        <v>11</v>
      </c>
      <c r="B333" s="8" t="s">
        <v>14</v>
      </c>
      <c r="C333" s="8" t="s">
        <v>2864</v>
      </c>
      <c r="D333" s="8" t="s">
        <v>1627</v>
      </c>
      <c r="E333" s="8" t="s">
        <v>448</v>
      </c>
      <c r="F333" s="8" t="s">
        <v>2848</v>
      </c>
      <c r="G333" s="8" t="s">
        <v>1403</v>
      </c>
      <c r="H333" s="8" t="s">
        <v>167</v>
      </c>
      <c r="I333" s="65" t="s">
        <v>20</v>
      </c>
    </row>
    <row r="334" spans="1:9" x14ac:dyDescent="0.2">
      <c r="A334" s="8" t="s">
        <v>11</v>
      </c>
      <c r="B334" s="8" t="s">
        <v>24</v>
      </c>
      <c r="C334" s="8" t="s">
        <v>2865</v>
      </c>
      <c r="D334" s="8" t="s">
        <v>1627</v>
      </c>
      <c r="E334" s="8" t="s">
        <v>448</v>
      </c>
      <c r="F334" s="8" t="s">
        <v>2848</v>
      </c>
      <c r="G334" s="8" t="s">
        <v>1403</v>
      </c>
      <c r="H334" s="8" t="s">
        <v>167</v>
      </c>
      <c r="I334" s="65" t="s">
        <v>20</v>
      </c>
    </row>
    <row r="335" spans="1:9" x14ac:dyDescent="0.2">
      <c r="A335" s="8" t="s">
        <v>22</v>
      </c>
      <c r="B335" s="8" t="s">
        <v>24</v>
      </c>
      <c r="C335" s="8" t="s">
        <v>2866</v>
      </c>
      <c r="D335" s="8" t="s">
        <v>1627</v>
      </c>
      <c r="E335" s="8" t="s">
        <v>203</v>
      </c>
      <c r="F335" s="8" t="s">
        <v>2819</v>
      </c>
      <c r="G335" s="8" t="s">
        <v>5998</v>
      </c>
      <c r="H335" s="8" t="s">
        <v>28</v>
      </c>
      <c r="I335" s="65" t="s">
        <v>29</v>
      </c>
    </row>
    <row r="336" spans="1:9" x14ac:dyDescent="0.2">
      <c r="A336" s="8" t="s">
        <v>22</v>
      </c>
      <c r="B336" s="8" t="s">
        <v>14</v>
      </c>
      <c r="C336" s="8" t="s">
        <v>2867</v>
      </c>
      <c r="D336" s="8" t="s">
        <v>2830</v>
      </c>
      <c r="E336" s="8" t="s">
        <v>17</v>
      </c>
      <c r="F336" s="8" t="s">
        <v>1728</v>
      </c>
      <c r="G336" s="8" t="s">
        <v>5998</v>
      </c>
      <c r="H336" s="8" t="s">
        <v>19</v>
      </c>
      <c r="I336" s="65" t="s">
        <v>20</v>
      </c>
    </row>
    <row r="337" spans="1:9" x14ac:dyDescent="0.2">
      <c r="A337" s="8" t="s">
        <v>22</v>
      </c>
      <c r="B337" s="8" t="s">
        <v>14</v>
      </c>
      <c r="C337" s="8" t="s">
        <v>2868</v>
      </c>
      <c r="D337" s="8" t="s">
        <v>2830</v>
      </c>
      <c r="E337" s="8" t="s">
        <v>17</v>
      </c>
      <c r="F337" s="8" t="s">
        <v>1728</v>
      </c>
      <c r="G337" s="8" t="s">
        <v>5998</v>
      </c>
      <c r="H337" s="8" t="s">
        <v>19</v>
      </c>
      <c r="I337" s="65" t="s">
        <v>20</v>
      </c>
    </row>
    <row r="338" spans="1:9" x14ac:dyDescent="0.2">
      <c r="A338" s="8" t="s">
        <v>22</v>
      </c>
      <c r="B338" s="8" t="s">
        <v>14</v>
      </c>
      <c r="C338" s="8" t="s">
        <v>2869</v>
      </c>
      <c r="D338" s="8" t="s">
        <v>2830</v>
      </c>
      <c r="E338" s="8" t="s">
        <v>17</v>
      </c>
      <c r="F338" s="8" t="s">
        <v>1728</v>
      </c>
      <c r="G338" s="8" t="s">
        <v>5998</v>
      </c>
      <c r="H338" s="8" t="s">
        <v>19</v>
      </c>
      <c r="I338" s="65" t="s">
        <v>20</v>
      </c>
    </row>
    <row r="339" spans="1:9" x14ac:dyDescent="0.2">
      <c r="A339" s="8" t="s">
        <v>22</v>
      </c>
      <c r="B339" s="8" t="s">
        <v>14</v>
      </c>
      <c r="C339" s="8" t="s">
        <v>2870</v>
      </c>
      <c r="D339" s="8" t="s">
        <v>2830</v>
      </c>
      <c r="E339" s="8" t="s">
        <v>17</v>
      </c>
      <c r="F339" s="8" t="s">
        <v>1728</v>
      </c>
      <c r="G339" s="8" t="s">
        <v>5998</v>
      </c>
      <c r="H339" s="8" t="s">
        <v>19</v>
      </c>
      <c r="I339" s="65" t="s">
        <v>20</v>
      </c>
    </row>
    <row r="340" spans="1:9" x14ac:dyDescent="0.2">
      <c r="A340" s="8" t="s">
        <v>22</v>
      </c>
      <c r="B340" s="8" t="s">
        <v>14</v>
      </c>
      <c r="C340" s="8" t="s">
        <v>2871</v>
      </c>
      <c r="D340" s="8" t="s">
        <v>2830</v>
      </c>
      <c r="E340" s="8" t="s">
        <v>17</v>
      </c>
      <c r="F340" s="8" t="s">
        <v>1728</v>
      </c>
      <c r="G340" s="8" t="s">
        <v>5998</v>
      </c>
      <c r="H340" s="8" t="s">
        <v>19</v>
      </c>
      <c r="I340" s="65" t="s">
        <v>20</v>
      </c>
    </row>
    <row r="341" spans="1:9" x14ac:dyDescent="0.2">
      <c r="A341" s="8" t="s">
        <v>11</v>
      </c>
      <c r="B341" s="8" t="s">
        <v>14</v>
      </c>
      <c r="C341" s="8" t="s">
        <v>2872</v>
      </c>
      <c r="D341" s="8" t="s">
        <v>2830</v>
      </c>
      <c r="E341" s="8" t="s">
        <v>17</v>
      </c>
      <c r="F341" s="8" t="s">
        <v>1728</v>
      </c>
      <c r="G341" s="8" t="s">
        <v>5998</v>
      </c>
      <c r="H341" s="8" t="s">
        <v>19</v>
      </c>
      <c r="I341" s="65" t="s">
        <v>20</v>
      </c>
    </row>
    <row r="342" spans="1:9" x14ac:dyDescent="0.2">
      <c r="A342" s="8" t="s">
        <v>11</v>
      </c>
      <c r="B342" s="8" t="s">
        <v>14</v>
      </c>
      <c r="C342" s="8" t="s">
        <v>2873</v>
      </c>
      <c r="D342" s="8" t="s">
        <v>2830</v>
      </c>
      <c r="E342" s="8" t="s">
        <v>17</v>
      </c>
      <c r="F342" s="8" t="s">
        <v>1728</v>
      </c>
      <c r="G342" s="8" t="s">
        <v>5998</v>
      </c>
      <c r="H342" s="8" t="s">
        <v>19</v>
      </c>
      <c r="I342" s="65" t="s">
        <v>20</v>
      </c>
    </row>
    <row r="343" spans="1:9" x14ac:dyDescent="0.2">
      <c r="A343" s="8" t="s">
        <v>22</v>
      </c>
      <c r="B343" s="8" t="s">
        <v>24</v>
      </c>
      <c r="C343" s="8" t="s">
        <v>2874</v>
      </c>
      <c r="D343" s="8" t="s">
        <v>2830</v>
      </c>
      <c r="E343" s="8" t="s">
        <v>17</v>
      </c>
      <c r="F343" s="8" t="s">
        <v>1728</v>
      </c>
      <c r="G343" s="8" t="s">
        <v>5998</v>
      </c>
      <c r="H343" s="8" t="s">
        <v>19</v>
      </c>
      <c r="I343" s="65" t="s">
        <v>20</v>
      </c>
    </row>
    <row r="344" spans="1:9" x14ac:dyDescent="0.2">
      <c r="A344" s="8" t="s">
        <v>11</v>
      </c>
      <c r="B344" s="8" t="s">
        <v>14</v>
      </c>
      <c r="C344" s="8" t="s">
        <v>2875</v>
      </c>
      <c r="D344" s="8" t="s">
        <v>2830</v>
      </c>
      <c r="E344" s="8" t="s">
        <v>17</v>
      </c>
      <c r="F344" s="8" t="s">
        <v>1728</v>
      </c>
      <c r="G344" s="8" t="s">
        <v>5998</v>
      </c>
      <c r="H344" s="8" t="s">
        <v>19</v>
      </c>
      <c r="I344" s="65" t="s">
        <v>20</v>
      </c>
    </row>
    <row r="345" spans="1:9" x14ac:dyDescent="0.2">
      <c r="A345" s="8" t="s">
        <v>22</v>
      </c>
      <c r="B345" s="8" t="s">
        <v>14</v>
      </c>
      <c r="C345" s="8" t="s">
        <v>2876</v>
      </c>
      <c r="D345" s="8" t="s">
        <v>2830</v>
      </c>
      <c r="E345" s="8" t="s">
        <v>17</v>
      </c>
      <c r="F345" s="8" t="s">
        <v>1728</v>
      </c>
      <c r="G345" s="8" t="s">
        <v>5998</v>
      </c>
      <c r="H345" s="8" t="s">
        <v>19</v>
      </c>
      <c r="I345" s="65" t="s">
        <v>20</v>
      </c>
    </row>
    <row r="346" spans="1:9" x14ac:dyDescent="0.2">
      <c r="A346" s="8" t="s">
        <v>22</v>
      </c>
      <c r="B346" s="8" t="s">
        <v>14</v>
      </c>
      <c r="C346" s="8" t="s">
        <v>2877</v>
      </c>
      <c r="D346" s="8" t="s">
        <v>2830</v>
      </c>
      <c r="E346" s="8" t="s">
        <v>17</v>
      </c>
      <c r="F346" s="8" t="s">
        <v>1728</v>
      </c>
      <c r="G346" s="8" t="s">
        <v>5998</v>
      </c>
      <c r="H346" s="8" t="s">
        <v>19</v>
      </c>
      <c r="I346" s="65" t="s">
        <v>20</v>
      </c>
    </row>
    <row r="347" spans="1:9" x14ac:dyDescent="0.2">
      <c r="A347" s="8" t="s">
        <v>22</v>
      </c>
      <c r="B347" s="8" t="s">
        <v>24</v>
      </c>
      <c r="C347" s="8" t="s">
        <v>2878</v>
      </c>
      <c r="D347" s="8" t="s">
        <v>2830</v>
      </c>
      <c r="E347" s="8" t="s">
        <v>17</v>
      </c>
      <c r="F347" s="8" t="s">
        <v>1728</v>
      </c>
      <c r="G347" s="8" t="s">
        <v>5998</v>
      </c>
      <c r="H347" s="8" t="s">
        <v>19</v>
      </c>
      <c r="I347" s="65" t="s">
        <v>20</v>
      </c>
    </row>
    <row r="348" spans="1:9" x14ac:dyDescent="0.2">
      <c r="A348" s="8" t="s">
        <v>11</v>
      </c>
      <c r="B348" s="8" t="s">
        <v>24</v>
      </c>
      <c r="C348" s="8" t="s">
        <v>2879</v>
      </c>
      <c r="D348" s="8" t="s">
        <v>2830</v>
      </c>
      <c r="E348" s="8" t="s">
        <v>17</v>
      </c>
      <c r="F348" s="8" t="s">
        <v>1728</v>
      </c>
      <c r="G348" s="8" t="s">
        <v>5998</v>
      </c>
      <c r="H348" s="8" t="s">
        <v>19</v>
      </c>
      <c r="I348" s="65" t="s">
        <v>20</v>
      </c>
    </row>
    <row r="349" spans="1:9" x14ac:dyDescent="0.2">
      <c r="A349" s="8" t="s">
        <v>11</v>
      </c>
      <c r="B349" s="8" t="s">
        <v>24</v>
      </c>
      <c r="C349" s="8" t="s">
        <v>2880</v>
      </c>
      <c r="D349" s="8" t="s">
        <v>2830</v>
      </c>
      <c r="E349" s="8" t="s">
        <v>17</v>
      </c>
      <c r="F349" s="8" t="s">
        <v>1728</v>
      </c>
      <c r="G349" s="8" t="s">
        <v>5998</v>
      </c>
      <c r="H349" s="8" t="s">
        <v>19</v>
      </c>
      <c r="I349" s="65" t="s">
        <v>20</v>
      </c>
    </row>
    <row r="350" spans="1:9" x14ac:dyDescent="0.2">
      <c r="A350" s="8" t="s">
        <v>22</v>
      </c>
      <c r="B350" s="8" t="s">
        <v>24</v>
      </c>
      <c r="C350" s="8" t="s">
        <v>2881</v>
      </c>
      <c r="D350" s="8" t="s">
        <v>2830</v>
      </c>
      <c r="E350" s="8" t="s">
        <v>17</v>
      </c>
      <c r="F350" s="8" t="s">
        <v>1728</v>
      </c>
      <c r="G350" s="8" t="s">
        <v>5998</v>
      </c>
      <c r="H350" s="8" t="s">
        <v>19</v>
      </c>
      <c r="I350" s="65" t="s">
        <v>20</v>
      </c>
    </row>
    <row r="351" spans="1:9" x14ac:dyDescent="0.2">
      <c r="A351" s="8" t="s">
        <v>11</v>
      </c>
      <c r="B351" s="8" t="s">
        <v>24</v>
      </c>
      <c r="C351" s="8" t="s">
        <v>2882</v>
      </c>
      <c r="D351" s="8" t="s">
        <v>1844</v>
      </c>
      <c r="E351" s="8" t="s">
        <v>17</v>
      </c>
      <c r="F351" s="8" t="s">
        <v>1728</v>
      </c>
      <c r="G351" s="8" t="s">
        <v>5998</v>
      </c>
      <c r="H351" s="8" t="s">
        <v>19</v>
      </c>
      <c r="I351" s="65" t="s">
        <v>20</v>
      </c>
    </row>
    <row r="352" spans="1:9" x14ac:dyDescent="0.2">
      <c r="A352" s="8" t="s">
        <v>22</v>
      </c>
      <c r="B352" s="8" t="s">
        <v>14</v>
      </c>
      <c r="C352" s="8" t="s">
        <v>2883</v>
      </c>
      <c r="D352" s="8" t="s">
        <v>1844</v>
      </c>
      <c r="E352" s="8" t="s">
        <v>17</v>
      </c>
      <c r="F352" s="8" t="s">
        <v>1728</v>
      </c>
      <c r="G352" s="8" t="s">
        <v>5998</v>
      </c>
      <c r="H352" s="8" t="s">
        <v>19</v>
      </c>
      <c r="I352" s="65" t="s">
        <v>20</v>
      </c>
    </row>
    <row r="353" spans="1:9" x14ac:dyDescent="0.2">
      <c r="A353" s="8" t="s">
        <v>11</v>
      </c>
      <c r="B353" s="8" t="s">
        <v>14</v>
      </c>
      <c r="C353" s="8" t="s">
        <v>2884</v>
      </c>
      <c r="D353" s="8" t="s">
        <v>1844</v>
      </c>
      <c r="E353" s="8" t="s">
        <v>17</v>
      </c>
      <c r="F353" s="8" t="s">
        <v>1728</v>
      </c>
      <c r="G353" s="8" t="s">
        <v>5998</v>
      </c>
      <c r="H353" s="8" t="s">
        <v>19</v>
      </c>
      <c r="I353" s="65" t="s">
        <v>20</v>
      </c>
    </row>
    <row r="354" spans="1:9" x14ac:dyDescent="0.2">
      <c r="A354" s="8" t="s">
        <v>22</v>
      </c>
      <c r="B354" s="8" t="s">
        <v>14</v>
      </c>
      <c r="C354" s="8" t="s">
        <v>2885</v>
      </c>
      <c r="D354" s="8" t="s">
        <v>1844</v>
      </c>
      <c r="E354" s="8" t="s">
        <v>17</v>
      </c>
      <c r="F354" s="8" t="s">
        <v>1728</v>
      </c>
      <c r="G354" s="8" t="s">
        <v>5998</v>
      </c>
      <c r="H354" s="8" t="s">
        <v>19</v>
      </c>
      <c r="I354" s="65" t="s">
        <v>20</v>
      </c>
    </row>
    <row r="355" spans="1:9" x14ac:dyDescent="0.2">
      <c r="A355" s="8" t="s">
        <v>11</v>
      </c>
      <c r="B355" s="8" t="s">
        <v>14</v>
      </c>
      <c r="C355" s="8" t="s">
        <v>2886</v>
      </c>
      <c r="D355" s="8" t="s">
        <v>1844</v>
      </c>
      <c r="E355" s="8" t="s">
        <v>17</v>
      </c>
      <c r="F355" s="8" t="s">
        <v>1728</v>
      </c>
      <c r="G355" s="8" t="s">
        <v>5998</v>
      </c>
      <c r="H355" s="8" t="s">
        <v>19</v>
      </c>
      <c r="I355" s="65" t="s">
        <v>20</v>
      </c>
    </row>
    <row r="356" spans="1:9" x14ac:dyDescent="0.2">
      <c r="A356" s="8" t="s">
        <v>11</v>
      </c>
      <c r="B356" s="8" t="s">
        <v>14</v>
      </c>
      <c r="C356" s="8" t="s">
        <v>2887</v>
      </c>
      <c r="D356" s="8" t="s">
        <v>1844</v>
      </c>
      <c r="E356" s="8" t="s">
        <v>17</v>
      </c>
      <c r="F356" s="8" t="s">
        <v>1728</v>
      </c>
      <c r="G356" s="8" t="s">
        <v>5998</v>
      </c>
      <c r="H356" s="8" t="s">
        <v>19</v>
      </c>
      <c r="I356" s="65" t="s">
        <v>20</v>
      </c>
    </row>
    <row r="357" spans="1:9" x14ac:dyDescent="0.2">
      <c r="A357" s="27" t="s">
        <v>11</v>
      </c>
      <c r="B357" s="27" t="s">
        <v>14</v>
      </c>
      <c r="C357" s="26" t="s">
        <v>2888</v>
      </c>
      <c r="D357" s="60">
        <v>44708</v>
      </c>
      <c r="E357" s="26">
        <v>60</v>
      </c>
      <c r="F357" s="61">
        <v>44768</v>
      </c>
      <c r="G357" s="8" t="s">
        <v>5998</v>
      </c>
      <c r="H357" s="8" t="s">
        <v>329</v>
      </c>
      <c r="I357" s="65">
        <v>0</v>
      </c>
    </row>
    <row r="358" spans="1:9" x14ac:dyDescent="0.2">
      <c r="A358" s="27" t="s">
        <v>11</v>
      </c>
      <c r="B358" s="27" t="s">
        <v>14</v>
      </c>
      <c r="C358" s="26" t="s">
        <v>2889</v>
      </c>
      <c r="D358" s="60">
        <v>44708</v>
      </c>
      <c r="E358" s="26">
        <v>60</v>
      </c>
      <c r="F358" s="61">
        <v>44768</v>
      </c>
      <c r="G358" s="8" t="s">
        <v>5998</v>
      </c>
      <c r="H358" s="8" t="s">
        <v>329</v>
      </c>
      <c r="I358" s="65">
        <v>0</v>
      </c>
    </row>
    <row r="359" spans="1:9" x14ac:dyDescent="0.2">
      <c r="A359" s="27" t="s">
        <v>22</v>
      </c>
      <c r="B359" s="27" t="s">
        <v>14</v>
      </c>
      <c r="C359" s="26" t="s">
        <v>2890</v>
      </c>
      <c r="D359" s="60">
        <v>44708</v>
      </c>
      <c r="E359" s="26">
        <v>60</v>
      </c>
      <c r="F359" s="61">
        <v>44768</v>
      </c>
      <c r="G359" s="8" t="s">
        <v>5998</v>
      </c>
      <c r="H359" s="8" t="s">
        <v>329</v>
      </c>
      <c r="I359" s="65">
        <v>0</v>
      </c>
    </row>
    <row r="360" spans="1:9" x14ac:dyDescent="0.2">
      <c r="A360" s="27" t="s">
        <v>11</v>
      </c>
      <c r="B360" s="27" t="s">
        <v>14</v>
      </c>
      <c r="C360" s="26" t="s">
        <v>2891</v>
      </c>
      <c r="D360" s="60">
        <v>44708</v>
      </c>
      <c r="E360" s="26">
        <v>60</v>
      </c>
      <c r="F360" s="61">
        <v>44768</v>
      </c>
      <c r="G360" s="8" t="s">
        <v>5998</v>
      </c>
      <c r="H360" s="8" t="s">
        <v>329</v>
      </c>
      <c r="I360" s="65">
        <v>0</v>
      </c>
    </row>
    <row r="361" spans="1:9" x14ac:dyDescent="0.2">
      <c r="A361" s="27" t="s">
        <v>11</v>
      </c>
      <c r="B361" s="27" t="s">
        <v>14</v>
      </c>
      <c r="C361" s="26" t="s">
        <v>2892</v>
      </c>
      <c r="D361" s="60">
        <v>44708</v>
      </c>
      <c r="E361" s="26">
        <v>60</v>
      </c>
      <c r="F361" s="61">
        <v>44768</v>
      </c>
      <c r="G361" s="8" t="s">
        <v>5998</v>
      </c>
      <c r="H361" s="8" t="s">
        <v>329</v>
      </c>
      <c r="I361" s="65">
        <v>0</v>
      </c>
    </row>
    <row r="362" spans="1:9" x14ac:dyDescent="0.2">
      <c r="A362" s="27" t="s">
        <v>11</v>
      </c>
      <c r="B362" s="27" t="s">
        <v>14</v>
      </c>
      <c r="C362" s="26" t="s">
        <v>2893</v>
      </c>
      <c r="D362" s="60">
        <v>44708</v>
      </c>
      <c r="E362" s="26">
        <v>60</v>
      </c>
      <c r="F362" s="61">
        <v>44768</v>
      </c>
      <c r="G362" s="8" t="s">
        <v>5998</v>
      </c>
      <c r="H362" s="8" t="s">
        <v>329</v>
      </c>
      <c r="I362" s="65">
        <v>0</v>
      </c>
    </row>
    <row r="363" spans="1:9" x14ac:dyDescent="0.2">
      <c r="A363" s="26" t="s">
        <v>22</v>
      </c>
      <c r="B363" s="26" t="s">
        <v>24</v>
      </c>
      <c r="C363" s="26" t="s">
        <v>2894</v>
      </c>
      <c r="D363" s="60">
        <v>44708</v>
      </c>
      <c r="E363" s="26">
        <v>24</v>
      </c>
      <c r="F363" s="61">
        <v>44732</v>
      </c>
      <c r="G363" s="8" t="s">
        <v>5998</v>
      </c>
      <c r="H363" s="27" t="s">
        <v>395</v>
      </c>
      <c r="I363" s="65">
        <v>0</v>
      </c>
    </row>
    <row r="364" spans="1:9" x14ac:dyDescent="0.2">
      <c r="A364" s="26" t="s">
        <v>11</v>
      </c>
      <c r="B364" s="26" t="s">
        <v>24</v>
      </c>
      <c r="C364" s="26" t="s">
        <v>2895</v>
      </c>
      <c r="D364" s="60">
        <v>44708</v>
      </c>
      <c r="E364" s="26">
        <v>60</v>
      </c>
      <c r="F364" s="61">
        <v>44768</v>
      </c>
      <c r="G364" s="8" t="s">
        <v>5998</v>
      </c>
      <c r="H364" s="8" t="s">
        <v>329</v>
      </c>
      <c r="I364" s="65">
        <v>0</v>
      </c>
    </row>
    <row r="365" spans="1:9" x14ac:dyDescent="0.2">
      <c r="A365" s="26" t="s">
        <v>11</v>
      </c>
      <c r="B365" s="26" t="s">
        <v>24</v>
      </c>
      <c r="C365" s="26" t="s">
        <v>2896</v>
      </c>
      <c r="D365" s="60">
        <v>44708</v>
      </c>
      <c r="E365" s="26">
        <v>60</v>
      </c>
      <c r="F365" s="61">
        <v>44768</v>
      </c>
      <c r="G365" s="8" t="s">
        <v>5998</v>
      </c>
      <c r="H365" s="8" t="s">
        <v>329</v>
      </c>
      <c r="I365" s="65">
        <v>0</v>
      </c>
    </row>
    <row r="366" spans="1:9" x14ac:dyDescent="0.2">
      <c r="A366" s="26" t="s">
        <v>11</v>
      </c>
      <c r="B366" s="26" t="s">
        <v>24</v>
      </c>
      <c r="C366" s="26" t="s">
        <v>2897</v>
      </c>
      <c r="D366" s="60">
        <v>44708</v>
      </c>
      <c r="E366" s="26">
        <v>60</v>
      </c>
      <c r="F366" s="61">
        <v>44768</v>
      </c>
      <c r="G366" s="8" t="s">
        <v>5998</v>
      </c>
      <c r="H366" s="8" t="s">
        <v>329</v>
      </c>
      <c r="I366" s="65">
        <v>0</v>
      </c>
    </row>
    <row r="367" spans="1:9" x14ac:dyDescent="0.2">
      <c r="A367" s="49" t="s">
        <v>22</v>
      </c>
      <c r="B367" s="49" t="s">
        <v>24</v>
      </c>
      <c r="C367" s="49" t="s">
        <v>2898</v>
      </c>
      <c r="D367" s="62">
        <v>44708</v>
      </c>
      <c r="E367" s="49">
        <v>60</v>
      </c>
      <c r="F367" s="63">
        <v>44768</v>
      </c>
      <c r="G367" s="8" t="s">
        <v>5998</v>
      </c>
      <c r="H367" s="8" t="s">
        <v>329</v>
      </c>
      <c r="I367" s="65">
        <v>0</v>
      </c>
    </row>
    <row r="368" spans="1:9" x14ac:dyDescent="0.2">
      <c r="A368" s="49" t="s">
        <v>11</v>
      </c>
      <c r="B368" s="49" t="s">
        <v>24</v>
      </c>
      <c r="C368" s="49" t="s">
        <v>2899</v>
      </c>
      <c r="D368" s="62">
        <v>44708</v>
      </c>
      <c r="E368" s="49">
        <v>60</v>
      </c>
      <c r="F368" s="63">
        <v>44768</v>
      </c>
      <c r="G368" s="8" t="s">
        <v>5998</v>
      </c>
      <c r="H368" s="8" t="s">
        <v>329</v>
      </c>
      <c r="I368" s="65">
        <v>0</v>
      </c>
    </row>
    <row r="369" spans="1:9" x14ac:dyDescent="0.2">
      <c r="A369" s="27" t="s">
        <v>22</v>
      </c>
      <c r="B369" s="27" t="s">
        <v>14</v>
      </c>
      <c r="C369" s="26" t="s">
        <v>2900</v>
      </c>
      <c r="D369" s="60">
        <v>44708</v>
      </c>
      <c r="E369" s="26">
        <v>60</v>
      </c>
      <c r="F369" s="61">
        <v>44768</v>
      </c>
      <c r="G369" s="8" t="s">
        <v>5998</v>
      </c>
      <c r="H369" s="8" t="s">
        <v>329</v>
      </c>
      <c r="I369" s="65">
        <v>0</v>
      </c>
    </row>
    <row r="370" spans="1:9" x14ac:dyDescent="0.2">
      <c r="A370" s="27" t="s">
        <v>22</v>
      </c>
      <c r="B370" s="27" t="s">
        <v>14</v>
      </c>
      <c r="C370" s="26" t="s">
        <v>2901</v>
      </c>
      <c r="D370" s="60">
        <v>44708</v>
      </c>
      <c r="E370" s="26">
        <v>60</v>
      </c>
      <c r="F370" s="61">
        <v>44768</v>
      </c>
      <c r="G370" s="8" t="s">
        <v>5998</v>
      </c>
      <c r="H370" s="8" t="s">
        <v>329</v>
      </c>
      <c r="I370" s="65">
        <v>0</v>
      </c>
    </row>
    <row r="371" spans="1:9" x14ac:dyDescent="0.2">
      <c r="A371" s="27" t="s">
        <v>11</v>
      </c>
      <c r="B371" s="27" t="s">
        <v>14</v>
      </c>
      <c r="C371" s="27" t="s">
        <v>2902</v>
      </c>
      <c r="D371" s="60">
        <v>44720</v>
      </c>
      <c r="E371" s="26">
        <v>60</v>
      </c>
      <c r="F371" s="61">
        <v>44781</v>
      </c>
      <c r="G371" s="8" t="s">
        <v>5998</v>
      </c>
      <c r="H371" s="8" t="s">
        <v>329</v>
      </c>
      <c r="I371" s="65">
        <v>0</v>
      </c>
    </row>
    <row r="372" spans="1:9" x14ac:dyDescent="0.2">
      <c r="A372" s="27" t="s">
        <v>11</v>
      </c>
      <c r="B372" s="27" t="s">
        <v>24</v>
      </c>
      <c r="C372" s="27" t="s">
        <v>2903</v>
      </c>
      <c r="D372" s="60">
        <v>44720</v>
      </c>
      <c r="E372" s="26">
        <v>60</v>
      </c>
      <c r="F372" s="61">
        <v>44781</v>
      </c>
      <c r="G372" s="8" t="s">
        <v>5998</v>
      </c>
      <c r="H372" s="8" t="s">
        <v>329</v>
      </c>
      <c r="I372" s="65">
        <v>0</v>
      </c>
    </row>
    <row r="373" spans="1:9" x14ac:dyDescent="0.2">
      <c r="A373" s="27" t="s">
        <v>22</v>
      </c>
      <c r="B373" s="27" t="s">
        <v>24</v>
      </c>
      <c r="C373" s="27" t="s">
        <v>2904</v>
      </c>
      <c r="D373" s="60">
        <v>44720</v>
      </c>
      <c r="E373" s="26">
        <v>60</v>
      </c>
      <c r="F373" s="61">
        <v>44781</v>
      </c>
      <c r="G373" s="8" t="s">
        <v>5998</v>
      </c>
      <c r="H373" s="8" t="s">
        <v>329</v>
      </c>
      <c r="I373" s="65">
        <v>0</v>
      </c>
    </row>
    <row r="374" spans="1:9" x14ac:dyDescent="0.2">
      <c r="A374" s="27" t="s">
        <v>22</v>
      </c>
      <c r="B374" s="27" t="s">
        <v>24</v>
      </c>
      <c r="C374" s="27" t="s">
        <v>2905</v>
      </c>
      <c r="D374" s="60">
        <v>44720</v>
      </c>
      <c r="E374" s="26">
        <v>60</v>
      </c>
      <c r="F374" s="61">
        <v>44781</v>
      </c>
      <c r="G374" s="8" t="s">
        <v>5998</v>
      </c>
      <c r="H374" s="8" t="s">
        <v>329</v>
      </c>
      <c r="I374" s="65">
        <v>0</v>
      </c>
    </row>
    <row r="375" spans="1:9" x14ac:dyDescent="0.2">
      <c r="A375" s="27" t="s">
        <v>22</v>
      </c>
      <c r="B375" s="27" t="s">
        <v>24</v>
      </c>
      <c r="C375" s="27" t="s">
        <v>2906</v>
      </c>
      <c r="D375" s="60">
        <v>44720</v>
      </c>
      <c r="E375" s="26">
        <v>60</v>
      </c>
      <c r="F375" s="61">
        <v>44781</v>
      </c>
      <c r="G375" s="8" t="s">
        <v>5998</v>
      </c>
      <c r="H375" s="8" t="s">
        <v>329</v>
      </c>
      <c r="I375" s="65">
        <v>0</v>
      </c>
    </row>
    <row r="376" spans="1:9" x14ac:dyDescent="0.2">
      <c r="A376" s="27" t="s">
        <v>22</v>
      </c>
      <c r="B376" s="27" t="s">
        <v>24</v>
      </c>
      <c r="C376" s="27" t="s">
        <v>2907</v>
      </c>
      <c r="D376" s="60">
        <v>44720</v>
      </c>
      <c r="E376" s="26">
        <v>60</v>
      </c>
      <c r="F376" s="61">
        <v>44781</v>
      </c>
      <c r="G376" s="8" t="s">
        <v>5998</v>
      </c>
      <c r="H376" s="8" t="s">
        <v>329</v>
      </c>
      <c r="I376" s="65">
        <v>0</v>
      </c>
    </row>
    <row r="377" spans="1:9" x14ac:dyDescent="0.2">
      <c r="A377" s="27" t="s">
        <v>11</v>
      </c>
      <c r="B377" s="27" t="s">
        <v>24</v>
      </c>
      <c r="C377" s="27" t="s">
        <v>2908</v>
      </c>
      <c r="D377" s="60">
        <v>44720</v>
      </c>
      <c r="E377" s="26">
        <v>60</v>
      </c>
      <c r="F377" s="61">
        <v>44785</v>
      </c>
      <c r="G377" s="8" t="s">
        <v>5998</v>
      </c>
      <c r="H377" s="8" t="s">
        <v>329</v>
      </c>
      <c r="I377" s="65">
        <v>0</v>
      </c>
    </row>
    <row r="378" spans="1:9" x14ac:dyDescent="0.2">
      <c r="A378" s="27" t="s">
        <v>22</v>
      </c>
      <c r="B378" s="27" t="s">
        <v>14</v>
      </c>
      <c r="C378" s="27" t="s">
        <v>2909</v>
      </c>
      <c r="D378" s="60">
        <v>44724</v>
      </c>
      <c r="E378" s="26">
        <v>42</v>
      </c>
      <c r="F378" s="61">
        <v>44766</v>
      </c>
      <c r="G378" s="8" t="s">
        <v>5998</v>
      </c>
      <c r="H378" s="27" t="s">
        <v>1702</v>
      </c>
      <c r="I378" s="65">
        <v>0</v>
      </c>
    </row>
    <row r="379" spans="1:9" x14ac:dyDescent="0.2">
      <c r="A379" s="27" t="s">
        <v>22</v>
      </c>
      <c r="B379" s="27" t="s">
        <v>14</v>
      </c>
      <c r="C379" s="27" t="s">
        <v>2910</v>
      </c>
      <c r="D379" s="60">
        <v>44724</v>
      </c>
      <c r="E379" s="26">
        <v>41</v>
      </c>
      <c r="F379" s="61">
        <v>44765</v>
      </c>
      <c r="G379" s="8" t="s">
        <v>5998</v>
      </c>
      <c r="H379" s="27" t="s">
        <v>28</v>
      </c>
      <c r="I379" s="65">
        <v>1</v>
      </c>
    </row>
    <row r="380" spans="1:9" x14ac:dyDescent="0.2">
      <c r="A380" s="27" t="s">
        <v>11</v>
      </c>
      <c r="B380" s="27" t="s">
        <v>24</v>
      </c>
      <c r="C380" s="27" t="s">
        <v>2911</v>
      </c>
      <c r="D380" s="60">
        <v>44724</v>
      </c>
      <c r="E380" s="26">
        <v>60</v>
      </c>
      <c r="F380" s="61">
        <v>44785</v>
      </c>
      <c r="G380" s="8" t="s">
        <v>5998</v>
      </c>
      <c r="H380" s="8" t="s">
        <v>329</v>
      </c>
      <c r="I380" s="65">
        <v>0</v>
      </c>
    </row>
    <row r="381" spans="1:9" x14ac:dyDescent="0.2">
      <c r="A381" s="27" t="s">
        <v>22</v>
      </c>
      <c r="B381" s="27" t="s">
        <v>24</v>
      </c>
      <c r="C381" s="27" t="s">
        <v>2912</v>
      </c>
      <c r="D381" s="60">
        <v>44724</v>
      </c>
      <c r="E381" s="26">
        <v>60</v>
      </c>
      <c r="F381" s="61">
        <v>44785</v>
      </c>
      <c r="G381" s="8" t="s">
        <v>5998</v>
      </c>
      <c r="H381" s="8" t="s">
        <v>329</v>
      </c>
      <c r="I381" s="65">
        <v>0</v>
      </c>
    </row>
    <row r="382" spans="1:9" x14ac:dyDescent="0.2">
      <c r="A382" s="27" t="s">
        <v>22</v>
      </c>
      <c r="B382" s="27" t="s">
        <v>24</v>
      </c>
      <c r="C382" s="27" t="s">
        <v>2913</v>
      </c>
      <c r="D382" s="60">
        <v>44724</v>
      </c>
      <c r="E382" s="26">
        <v>57</v>
      </c>
      <c r="F382" s="61">
        <v>44781</v>
      </c>
      <c r="G382" s="8" t="s">
        <v>5998</v>
      </c>
      <c r="H382" s="8" t="s">
        <v>329</v>
      </c>
      <c r="I382" s="65">
        <v>0</v>
      </c>
    </row>
    <row r="383" spans="1:9" x14ac:dyDescent="0.2">
      <c r="A383" s="27" t="s">
        <v>11</v>
      </c>
      <c r="B383" s="27" t="s">
        <v>24</v>
      </c>
      <c r="C383" s="27" t="s">
        <v>2914</v>
      </c>
      <c r="D383" s="60">
        <v>44724</v>
      </c>
      <c r="E383" s="26">
        <v>60</v>
      </c>
      <c r="F383" s="61">
        <v>44785</v>
      </c>
      <c r="G383" s="8" t="s">
        <v>5998</v>
      </c>
      <c r="H383" s="8" t="s">
        <v>329</v>
      </c>
      <c r="I383" s="65">
        <v>0</v>
      </c>
    </row>
    <row r="384" spans="1:9" x14ac:dyDescent="0.2">
      <c r="A384" s="27" t="s">
        <v>22</v>
      </c>
      <c r="B384" s="27" t="s">
        <v>24</v>
      </c>
      <c r="C384" s="27" t="s">
        <v>2915</v>
      </c>
      <c r="D384" s="60">
        <v>44724</v>
      </c>
      <c r="E384" s="26">
        <v>60</v>
      </c>
      <c r="F384" s="61">
        <v>44785</v>
      </c>
      <c r="G384" s="8" t="s">
        <v>5998</v>
      </c>
      <c r="H384" s="8" t="s">
        <v>329</v>
      </c>
      <c r="I384" s="65">
        <v>0</v>
      </c>
    </row>
    <row r="385" spans="1:9" x14ac:dyDescent="0.2">
      <c r="A385" s="27" t="s">
        <v>22</v>
      </c>
      <c r="B385" s="27" t="s">
        <v>14</v>
      </c>
      <c r="C385" s="27" t="s">
        <v>2916</v>
      </c>
      <c r="D385" s="60">
        <v>44724</v>
      </c>
      <c r="E385" s="26">
        <v>60</v>
      </c>
      <c r="F385" s="61">
        <v>44785</v>
      </c>
      <c r="G385" s="8" t="s">
        <v>5998</v>
      </c>
      <c r="H385" s="8" t="s">
        <v>329</v>
      </c>
      <c r="I385" s="65">
        <v>0</v>
      </c>
    </row>
    <row r="386" spans="1:9" x14ac:dyDescent="0.2">
      <c r="A386" s="27" t="s">
        <v>22</v>
      </c>
      <c r="B386" s="27" t="s">
        <v>14</v>
      </c>
      <c r="C386" s="27" t="s">
        <v>2917</v>
      </c>
      <c r="D386" s="60">
        <v>44724</v>
      </c>
      <c r="E386" s="26">
        <v>60</v>
      </c>
      <c r="F386" s="61">
        <v>44785</v>
      </c>
      <c r="G386" s="8" t="s">
        <v>5998</v>
      </c>
      <c r="H386" s="8" t="s">
        <v>329</v>
      </c>
      <c r="I386" s="65">
        <v>0</v>
      </c>
    </row>
    <row r="387" spans="1:9" x14ac:dyDescent="0.2">
      <c r="A387" s="27" t="s">
        <v>22</v>
      </c>
      <c r="B387" s="27" t="s">
        <v>24</v>
      </c>
      <c r="C387" s="27" t="s">
        <v>2918</v>
      </c>
      <c r="D387" s="60">
        <v>44724</v>
      </c>
      <c r="E387" s="26">
        <v>60</v>
      </c>
      <c r="F387" s="61">
        <v>44785</v>
      </c>
      <c r="G387" s="8" t="s">
        <v>5998</v>
      </c>
      <c r="H387" s="8" t="s">
        <v>329</v>
      </c>
      <c r="I387" s="65">
        <v>0</v>
      </c>
    </row>
    <row r="388" spans="1:9" x14ac:dyDescent="0.2">
      <c r="A388" s="27" t="s">
        <v>11</v>
      </c>
      <c r="B388" s="27" t="s">
        <v>24</v>
      </c>
      <c r="C388" s="27" t="s">
        <v>2919</v>
      </c>
      <c r="D388" s="60">
        <v>44724</v>
      </c>
      <c r="E388" s="26">
        <v>29</v>
      </c>
      <c r="F388" s="61">
        <v>44753</v>
      </c>
      <c r="G388" s="8" t="s">
        <v>5998</v>
      </c>
      <c r="H388" s="27" t="s">
        <v>395</v>
      </c>
      <c r="I388" s="65">
        <v>0</v>
      </c>
    </row>
    <row r="389" spans="1:9" x14ac:dyDescent="0.2">
      <c r="A389" s="27" t="s">
        <v>11</v>
      </c>
      <c r="B389" s="27" t="s">
        <v>24</v>
      </c>
      <c r="C389" s="27" t="s">
        <v>2920</v>
      </c>
      <c r="D389" s="64">
        <v>45250</v>
      </c>
      <c r="E389" s="26">
        <v>60</v>
      </c>
      <c r="F389" s="61">
        <v>45314</v>
      </c>
      <c r="G389" s="8" t="s">
        <v>5998</v>
      </c>
      <c r="H389" s="8" t="s">
        <v>329</v>
      </c>
      <c r="I389" s="6">
        <v>0</v>
      </c>
    </row>
    <row r="390" spans="1:9" x14ac:dyDescent="0.2">
      <c r="A390" s="27" t="s">
        <v>22</v>
      </c>
      <c r="B390" s="27" t="s">
        <v>24</v>
      </c>
      <c r="C390" s="27" t="s">
        <v>2921</v>
      </c>
      <c r="D390" s="64">
        <v>45250</v>
      </c>
      <c r="E390" s="26">
        <v>60</v>
      </c>
      <c r="F390" s="61">
        <v>45314</v>
      </c>
      <c r="G390" s="8" t="s">
        <v>5998</v>
      </c>
      <c r="H390" s="8" t="s">
        <v>329</v>
      </c>
      <c r="I390" s="6">
        <v>0</v>
      </c>
    </row>
  </sheetData>
  <mergeCells count="2">
    <mergeCell ref="K1:L1"/>
    <mergeCell ref="K9:L9"/>
  </mergeCells>
  <conditionalFormatting sqref="A357:A370">
    <cfRule type="containsText" dxfId="3" priority="13" operator="containsText" text="Het">
      <formula>NOT(ISERROR(SEARCH(("Het"),(A357))))</formula>
    </cfRule>
  </conditionalFormatting>
  <conditionalFormatting sqref="A371:A390">
    <cfRule type="containsText" dxfId="2" priority="12" operator="containsText" text="Het">
      <formula>NOT(ISERROR(SEARCH(("Het"),(A371))))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F024-AB58-2E40-B79A-0FD3BED874EB}">
  <dimension ref="A1:Z136"/>
  <sheetViews>
    <sheetView workbookViewId="0"/>
  </sheetViews>
  <sheetFormatPr baseColWidth="10" defaultColWidth="10.83203125" defaultRowHeight="16" x14ac:dyDescent="0.2"/>
  <cols>
    <col min="1" max="1" width="21.1640625" style="1" bestFit="1" customWidth="1"/>
    <col min="2" max="16" width="7.5" style="1" bestFit="1" customWidth="1"/>
    <col min="17" max="17" width="10.83203125" style="1"/>
    <col min="18" max="18" width="63.1640625" style="1" bestFit="1" customWidth="1"/>
    <col min="19" max="19" width="19.1640625" style="1" bestFit="1" customWidth="1"/>
    <col min="20" max="20" width="20.1640625" style="1" bestFit="1" customWidth="1"/>
    <col min="21" max="21" width="18" style="1" bestFit="1" customWidth="1"/>
    <col min="22" max="22" width="18.6640625" style="1" bestFit="1" customWidth="1"/>
    <col min="23" max="23" width="18" style="1" bestFit="1" customWidth="1"/>
    <col min="24" max="24" width="3.83203125" style="1" bestFit="1" customWidth="1"/>
    <col min="25" max="25" width="9.33203125" style="1" bestFit="1" customWidth="1"/>
    <col min="26" max="26" width="4" style="1" bestFit="1" customWidth="1"/>
    <col min="27" max="16384" width="10.83203125" style="1"/>
  </cols>
  <sheetData>
    <row r="1" spans="1:23" x14ac:dyDescent="0.2">
      <c r="A1" s="1" t="s">
        <v>2998</v>
      </c>
      <c r="P1" s="34"/>
      <c r="R1" s="220"/>
      <c r="S1" s="118" t="s">
        <v>2999</v>
      </c>
      <c r="T1" s="118" t="s">
        <v>3000</v>
      </c>
      <c r="U1" s="118" t="s">
        <v>3001</v>
      </c>
      <c r="V1" s="118" t="s">
        <v>3002</v>
      </c>
      <c r="W1" s="119" t="s">
        <v>3003</v>
      </c>
    </row>
    <row r="2" spans="1:23" x14ac:dyDescent="0.2">
      <c r="B2" s="94" t="s">
        <v>3004</v>
      </c>
      <c r="C2" s="94" t="s">
        <v>3004</v>
      </c>
      <c r="D2" s="94" t="s">
        <v>3004</v>
      </c>
      <c r="E2" s="94" t="s">
        <v>3004</v>
      </c>
      <c r="F2" s="94" t="s">
        <v>3004</v>
      </c>
      <c r="G2" s="94" t="s">
        <v>3004</v>
      </c>
      <c r="H2" s="94" t="s">
        <v>3005</v>
      </c>
      <c r="I2" s="94" t="s">
        <v>3005</v>
      </c>
      <c r="J2" s="94" t="s">
        <v>3005</v>
      </c>
      <c r="K2" s="94" t="s">
        <v>3006</v>
      </c>
      <c r="L2" s="94" t="s">
        <v>3006</v>
      </c>
      <c r="M2" s="94" t="s">
        <v>3006</v>
      </c>
      <c r="N2" s="94" t="s">
        <v>3007</v>
      </c>
      <c r="O2" s="94" t="s">
        <v>3007</v>
      </c>
      <c r="P2" s="99" t="s">
        <v>3007</v>
      </c>
      <c r="R2" s="2" t="s">
        <v>3008</v>
      </c>
      <c r="S2" s="27"/>
      <c r="T2" s="27"/>
      <c r="U2" s="27"/>
      <c r="V2" s="27"/>
      <c r="W2" s="75"/>
    </row>
    <row r="3" spans="1:23" x14ac:dyDescent="0.2">
      <c r="B3" s="94" t="s">
        <v>11</v>
      </c>
      <c r="C3" s="94" t="s">
        <v>11</v>
      </c>
      <c r="D3" s="94" t="s">
        <v>11</v>
      </c>
      <c r="E3" s="94" t="s">
        <v>3009</v>
      </c>
      <c r="F3" s="94" t="s">
        <v>3009</v>
      </c>
      <c r="G3" s="94" t="s">
        <v>3009</v>
      </c>
      <c r="H3" s="94" t="s">
        <v>3009</v>
      </c>
      <c r="I3" s="94" t="s">
        <v>3009</v>
      </c>
      <c r="J3" s="94" t="s">
        <v>3009</v>
      </c>
      <c r="K3" s="94" t="s">
        <v>3009</v>
      </c>
      <c r="L3" s="94" t="s">
        <v>3009</v>
      </c>
      <c r="M3" s="94" t="s">
        <v>3009</v>
      </c>
      <c r="N3" s="94" t="s">
        <v>3009</v>
      </c>
      <c r="O3" s="94" t="s">
        <v>3009</v>
      </c>
      <c r="P3" s="99" t="s">
        <v>3009</v>
      </c>
      <c r="R3" s="2" t="s">
        <v>2926</v>
      </c>
      <c r="S3" s="27"/>
      <c r="T3" s="27"/>
      <c r="U3" s="27"/>
      <c r="V3" s="27"/>
      <c r="W3" s="75"/>
    </row>
    <row r="4" spans="1:23" x14ac:dyDescent="0.2">
      <c r="B4" s="213" t="s">
        <v>3010</v>
      </c>
      <c r="C4" s="213" t="s">
        <v>3011</v>
      </c>
      <c r="D4" s="213" t="s">
        <v>3012</v>
      </c>
      <c r="E4" s="213" t="s">
        <v>3013</v>
      </c>
      <c r="F4" s="213" t="s">
        <v>3014</v>
      </c>
      <c r="G4" s="213" t="s">
        <v>3015</v>
      </c>
      <c r="H4" s="213" t="s">
        <v>1777</v>
      </c>
      <c r="I4" s="213" t="s">
        <v>3016</v>
      </c>
      <c r="J4" s="213" t="s">
        <v>3017</v>
      </c>
      <c r="K4" s="213" t="s">
        <v>3018</v>
      </c>
      <c r="L4" s="213" t="s">
        <v>3019</v>
      </c>
      <c r="M4" s="213" t="s">
        <v>3020</v>
      </c>
      <c r="N4" s="213" t="s">
        <v>3021</v>
      </c>
      <c r="O4" s="213" t="s">
        <v>3022</v>
      </c>
      <c r="P4" s="216" t="s">
        <v>3023</v>
      </c>
      <c r="R4" s="2" t="s">
        <v>2933</v>
      </c>
      <c r="S4" s="6">
        <v>0.99729999999999996</v>
      </c>
      <c r="T4" s="6">
        <v>0.99609999999999999</v>
      </c>
      <c r="U4" s="6">
        <v>0.99139999999999995</v>
      </c>
      <c r="V4" s="6">
        <v>0.96020000000000005</v>
      </c>
      <c r="W4" s="4">
        <v>0.99050000000000005</v>
      </c>
    </row>
    <row r="5" spans="1:23" x14ac:dyDescent="0.2">
      <c r="A5" s="1" t="s">
        <v>3024</v>
      </c>
      <c r="B5" s="94">
        <v>2648</v>
      </c>
      <c r="C5" s="94">
        <v>1485</v>
      </c>
      <c r="D5" s="94">
        <v>2744</v>
      </c>
      <c r="E5" s="94">
        <v>6280</v>
      </c>
      <c r="F5" s="94">
        <v>3951</v>
      </c>
      <c r="G5" s="94">
        <v>5124</v>
      </c>
      <c r="H5" s="94">
        <v>4022</v>
      </c>
      <c r="I5" s="94">
        <v>5060</v>
      </c>
      <c r="J5" s="94">
        <v>5949</v>
      </c>
      <c r="K5" s="94">
        <v>5911</v>
      </c>
      <c r="L5" s="94">
        <v>3910</v>
      </c>
      <c r="M5" s="94">
        <v>3772</v>
      </c>
      <c r="N5" s="94">
        <v>5000</v>
      </c>
      <c r="O5" s="94">
        <v>6873</v>
      </c>
      <c r="P5" s="99">
        <v>7367</v>
      </c>
      <c r="R5" s="2" t="s">
        <v>2934</v>
      </c>
      <c r="S5" s="6">
        <v>0.9909</v>
      </c>
      <c r="T5" s="6">
        <v>0.98640000000000005</v>
      </c>
      <c r="U5" s="6">
        <v>0.96440000000000003</v>
      </c>
      <c r="V5" s="6">
        <v>0.78010000000000002</v>
      </c>
      <c r="W5" s="4">
        <v>0.95979999999999999</v>
      </c>
    </row>
    <row r="6" spans="1:23" x14ac:dyDescent="0.2">
      <c r="A6" s="1" t="s">
        <v>3025</v>
      </c>
      <c r="B6" s="94">
        <v>361</v>
      </c>
      <c r="C6" s="94">
        <v>164</v>
      </c>
      <c r="D6" s="94">
        <v>1006</v>
      </c>
      <c r="E6" s="94">
        <v>1527</v>
      </c>
      <c r="F6" s="94">
        <v>1029</v>
      </c>
      <c r="G6" s="94">
        <v>1250</v>
      </c>
      <c r="H6" s="94">
        <v>471</v>
      </c>
      <c r="I6" s="94">
        <v>1025</v>
      </c>
      <c r="J6" s="94">
        <v>1078</v>
      </c>
      <c r="K6" s="94">
        <v>760</v>
      </c>
      <c r="L6" s="94">
        <v>1050</v>
      </c>
      <c r="M6" s="94">
        <v>570</v>
      </c>
      <c r="N6" s="94">
        <v>978</v>
      </c>
      <c r="O6" s="94">
        <v>1366</v>
      </c>
      <c r="P6" s="99">
        <v>1149</v>
      </c>
      <c r="R6" s="2" t="s">
        <v>2935</v>
      </c>
      <c r="S6" s="6" t="s">
        <v>49</v>
      </c>
      <c r="T6" s="6" t="s">
        <v>49</v>
      </c>
      <c r="U6" s="6" t="s">
        <v>49</v>
      </c>
      <c r="V6" s="6" t="s">
        <v>49</v>
      </c>
      <c r="W6" s="4" t="s">
        <v>49</v>
      </c>
    </row>
    <row r="7" spans="1:23" x14ac:dyDescent="0.2">
      <c r="A7" s="1" t="s">
        <v>3026</v>
      </c>
      <c r="B7" s="94">
        <v>139</v>
      </c>
      <c r="C7" s="94">
        <v>135</v>
      </c>
      <c r="D7" s="94">
        <v>286</v>
      </c>
      <c r="E7" s="94">
        <v>423</v>
      </c>
      <c r="F7" s="94">
        <v>357</v>
      </c>
      <c r="G7" s="94">
        <v>284</v>
      </c>
      <c r="H7" s="94">
        <v>272</v>
      </c>
      <c r="I7" s="94">
        <v>560</v>
      </c>
      <c r="J7" s="94">
        <v>351</v>
      </c>
      <c r="K7" s="94">
        <v>311</v>
      </c>
      <c r="L7" s="94">
        <v>690</v>
      </c>
      <c r="M7" s="94">
        <v>301</v>
      </c>
      <c r="N7" s="94">
        <v>406</v>
      </c>
      <c r="O7" s="94">
        <v>387</v>
      </c>
      <c r="P7" s="99">
        <v>422</v>
      </c>
      <c r="R7" s="2" t="s">
        <v>2938</v>
      </c>
      <c r="S7" s="6" t="s">
        <v>65</v>
      </c>
      <c r="T7" s="6" t="s">
        <v>65</v>
      </c>
      <c r="U7" s="6" t="s">
        <v>65</v>
      </c>
      <c r="V7" s="6" t="s">
        <v>65</v>
      </c>
      <c r="W7" s="4" t="s">
        <v>65</v>
      </c>
    </row>
    <row r="8" spans="1:23" x14ac:dyDescent="0.2">
      <c r="A8" s="1" t="s">
        <v>3027</v>
      </c>
      <c r="B8" s="94">
        <v>16</v>
      </c>
      <c r="C8" s="94">
        <v>28</v>
      </c>
      <c r="D8" s="94">
        <v>64</v>
      </c>
      <c r="E8" s="94">
        <v>165</v>
      </c>
      <c r="F8" s="94">
        <v>70</v>
      </c>
      <c r="G8" s="94">
        <v>41</v>
      </c>
      <c r="H8" s="94">
        <v>55</v>
      </c>
      <c r="I8" s="94">
        <v>193</v>
      </c>
      <c r="J8" s="94">
        <v>85</v>
      </c>
      <c r="K8" s="94">
        <v>124</v>
      </c>
      <c r="L8" s="94">
        <v>239</v>
      </c>
      <c r="M8" s="94">
        <v>185</v>
      </c>
      <c r="N8" s="94">
        <v>139</v>
      </c>
      <c r="O8" s="94">
        <v>83</v>
      </c>
      <c r="P8" s="99">
        <v>178</v>
      </c>
      <c r="R8" s="2"/>
      <c r="S8" s="6"/>
      <c r="T8" s="6"/>
      <c r="U8" s="6"/>
      <c r="V8" s="6"/>
      <c r="W8" s="4"/>
    </row>
    <row r="9" spans="1:23" x14ac:dyDescent="0.2">
      <c r="A9" s="26"/>
      <c r="B9" s="27"/>
      <c r="E9" s="27"/>
      <c r="F9" s="27"/>
      <c r="P9" s="34"/>
      <c r="R9" s="3" t="s">
        <v>3028</v>
      </c>
      <c r="S9" s="7">
        <v>4</v>
      </c>
      <c r="T9" s="7">
        <v>4</v>
      </c>
      <c r="U9" s="7">
        <v>4</v>
      </c>
      <c r="V9" s="7">
        <v>4</v>
      </c>
      <c r="W9" s="5">
        <v>4</v>
      </c>
    </row>
    <row r="10" spans="1:23" x14ac:dyDescent="0.2">
      <c r="A10" s="54" t="s">
        <v>3029</v>
      </c>
      <c r="B10" s="54">
        <f>SUM(B5:B8)</f>
        <v>3164</v>
      </c>
      <c r="C10" s="54">
        <f t="shared" ref="C10:P10" si="0">SUM(C5:C8)</f>
        <v>1812</v>
      </c>
      <c r="D10" s="54">
        <f t="shared" si="0"/>
        <v>4100</v>
      </c>
      <c r="E10" s="54">
        <f t="shared" si="0"/>
        <v>8395</v>
      </c>
      <c r="F10" s="54">
        <f t="shared" si="0"/>
        <v>5407</v>
      </c>
      <c r="G10" s="54">
        <f t="shared" si="0"/>
        <v>6699</v>
      </c>
      <c r="H10" s="54">
        <f t="shared" si="0"/>
        <v>4820</v>
      </c>
      <c r="I10" s="54">
        <f t="shared" si="0"/>
        <v>6838</v>
      </c>
      <c r="J10" s="54">
        <f t="shared" si="0"/>
        <v>7463</v>
      </c>
      <c r="K10" s="54">
        <f t="shared" si="0"/>
        <v>7106</v>
      </c>
      <c r="L10" s="54">
        <f t="shared" si="0"/>
        <v>5889</v>
      </c>
      <c r="M10" s="54">
        <f t="shared" si="0"/>
        <v>4828</v>
      </c>
      <c r="N10" s="54">
        <f t="shared" si="0"/>
        <v>6523</v>
      </c>
      <c r="O10" s="54">
        <f t="shared" si="0"/>
        <v>8709</v>
      </c>
      <c r="P10" s="70">
        <f t="shared" si="0"/>
        <v>9116</v>
      </c>
    </row>
    <row r="11" spans="1:23" x14ac:dyDescent="0.2">
      <c r="P11" s="34"/>
      <c r="R11" s="74" t="s">
        <v>2941</v>
      </c>
      <c r="S11" s="22" t="s">
        <v>2942</v>
      </c>
      <c r="T11" s="22"/>
      <c r="U11" s="22"/>
      <c r="V11" s="22"/>
      <c r="W11" s="9"/>
    </row>
    <row r="12" spans="1:23" x14ac:dyDescent="0.2">
      <c r="A12" s="1" t="s">
        <v>3030</v>
      </c>
      <c r="P12" s="34"/>
      <c r="R12" s="2" t="s">
        <v>2944</v>
      </c>
      <c r="S12" s="6">
        <v>0.05</v>
      </c>
      <c r="T12" s="6"/>
      <c r="U12" s="6"/>
      <c r="V12" s="6"/>
      <c r="W12" s="4"/>
    </row>
    <row r="13" spans="1:23" x14ac:dyDescent="0.2">
      <c r="B13" s="94" t="s">
        <v>3004</v>
      </c>
      <c r="C13" s="94" t="s">
        <v>3004</v>
      </c>
      <c r="D13" s="94" t="s">
        <v>3004</v>
      </c>
      <c r="E13" s="94" t="s">
        <v>3004</v>
      </c>
      <c r="F13" s="94" t="s">
        <v>3004</v>
      </c>
      <c r="G13" s="94" t="s">
        <v>3004</v>
      </c>
      <c r="H13" s="94" t="s">
        <v>3005</v>
      </c>
      <c r="I13" s="94" t="s">
        <v>3005</v>
      </c>
      <c r="J13" s="94" t="s">
        <v>3005</v>
      </c>
      <c r="K13" s="94" t="s">
        <v>3006</v>
      </c>
      <c r="L13" s="94" t="s">
        <v>3006</v>
      </c>
      <c r="M13" s="94" t="s">
        <v>3006</v>
      </c>
      <c r="N13" s="94" t="s">
        <v>3007</v>
      </c>
      <c r="O13" s="94" t="s">
        <v>3007</v>
      </c>
      <c r="P13" s="99" t="s">
        <v>3007</v>
      </c>
      <c r="R13" s="2"/>
      <c r="S13" s="6"/>
      <c r="T13" s="6"/>
      <c r="U13" s="6"/>
      <c r="V13" s="6"/>
      <c r="W13" s="4"/>
    </row>
    <row r="14" spans="1:23" x14ac:dyDescent="0.2">
      <c r="B14" s="94" t="s">
        <v>11</v>
      </c>
      <c r="C14" s="94" t="s">
        <v>11</v>
      </c>
      <c r="D14" s="94" t="s">
        <v>11</v>
      </c>
      <c r="E14" s="94" t="s">
        <v>3009</v>
      </c>
      <c r="F14" s="94" t="s">
        <v>3009</v>
      </c>
      <c r="G14" s="94" t="s">
        <v>3009</v>
      </c>
      <c r="H14" s="94" t="s">
        <v>3009</v>
      </c>
      <c r="I14" s="94" t="s">
        <v>3009</v>
      </c>
      <c r="J14" s="94" t="s">
        <v>3009</v>
      </c>
      <c r="K14" s="94" t="s">
        <v>3009</v>
      </c>
      <c r="L14" s="94" t="s">
        <v>3009</v>
      </c>
      <c r="M14" s="94" t="s">
        <v>3009</v>
      </c>
      <c r="N14" s="94" t="s">
        <v>3009</v>
      </c>
      <c r="O14" s="94" t="s">
        <v>3009</v>
      </c>
      <c r="P14" s="99" t="s">
        <v>3009</v>
      </c>
      <c r="R14" s="2" t="s">
        <v>2945</v>
      </c>
      <c r="S14" s="6" t="s">
        <v>2946</v>
      </c>
      <c r="T14" s="6" t="s">
        <v>2947</v>
      </c>
      <c r="U14" s="6" t="s">
        <v>2948</v>
      </c>
      <c r="V14" s="6" t="s">
        <v>2949</v>
      </c>
      <c r="W14" s="4"/>
    </row>
    <row r="15" spans="1:23" x14ac:dyDescent="0.2">
      <c r="B15" s="213" t="s">
        <v>3010</v>
      </c>
      <c r="C15" s="213" t="s">
        <v>3011</v>
      </c>
      <c r="D15" s="213" t="s">
        <v>3012</v>
      </c>
      <c r="E15" s="213" t="s">
        <v>3013</v>
      </c>
      <c r="F15" s="213" t="s">
        <v>3014</v>
      </c>
      <c r="G15" s="213" t="s">
        <v>3015</v>
      </c>
      <c r="H15" s="213" t="s">
        <v>1777</v>
      </c>
      <c r="I15" s="213" t="s">
        <v>3016</v>
      </c>
      <c r="J15" s="213" t="s">
        <v>3017</v>
      </c>
      <c r="K15" s="213" t="s">
        <v>3018</v>
      </c>
      <c r="L15" s="213" t="s">
        <v>3019</v>
      </c>
      <c r="M15" s="213" t="s">
        <v>3020</v>
      </c>
      <c r="N15" s="213" t="s">
        <v>3021</v>
      </c>
      <c r="O15" s="213" t="s">
        <v>3022</v>
      </c>
      <c r="P15" s="216" t="s">
        <v>3023</v>
      </c>
      <c r="R15" s="2" t="s">
        <v>3031</v>
      </c>
      <c r="S15" s="6">
        <v>1.51</v>
      </c>
      <c r="T15" s="6">
        <v>0.23480000000000001</v>
      </c>
      <c r="U15" s="6" t="s">
        <v>65</v>
      </c>
      <c r="V15" s="6" t="s">
        <v>69</v>
      </c>
      <c r="W15" s="4"/>
    </row>
    <row r="16" spans="1:23" x14ac:dyDescent="0.2">
      <c r="A16" s="1" t="s">
        <v>3024</v>
      </c>
      <c r="B16" s="214">
        <f>(B5/$B$10)*100</f>
        <v>83.691529709228831</v>
      </c>
      <c r="C16" s="214">
        <f>(C5/$C$10)*100</f>
        <v>81.953642384105962</v>
      </c>
      <c r="D16" s="214">
        <f>(D5/$D$10)*100</f>
        <v>66.926829268292693</v>
      </c>
      <c r="E16" s="214">
        <f>(E5/$E$10)*100</f>
        <v>74.806432400238236</v>
      </c>
      <c r="F16" s="214">
        <f>(F5/$F$10)*100</f>
        <v>73.071943776585911</v>
      </c>
      <c r="G16" s="214">
        <f>(G5/$G$10)*100</f>
        <v>76.489028213166137</v>
      </c>
      <c r="H16" s="214">
        <f>(H5/$H$10)*100</f>
        <v>83.443983402489636</v>
      </c>
      <c r="I16" s="214">
        <f>(I5/$I$10)*100</f>
        <v>73.998245100906701</v>
      </c>
      <c r="J16" s="214">
        <f>(J5/$J$10)*100</f>
        <v>79.713252043414172</v>
      </c>
      <c r="K16" s="214">
        <f>(K5/$K$10)*100</f>
        <v>83.18322544328737</v>
      </c>
      <c r="L16" s="214">
        <f>(L5/$L$10)*100</f>
        <v>66.394973679741881</v>
      </c>
      <c r="M16" s="214">
        <f>(M5/$M$10)*100</f>
        <v>78.127589063794531</v>
      </c>
      <c r="N16" s="214">
        <f>(N5/$N$10)*100</f>
        <v>76.651847309520164</v>
      </c>
      <c r="O16" s="214">
        <f>(O5/$O$10)*100</f>
        <v>78.918360316913535</v>
      </c>
      <c r="P16" s="217">
        <f>(P5/$P$10)*100</f>
        <v>80.813953488372093</v>
      </c>
      <c r="R16" s="2" t="s">
        <v>3032</v>
      </c>
      <c r="S16" s="6">
        <v>94.33</v>
      </c>
      <c r="T16" s="6" t="s">
        <v>39</v>
      </c>
      <c r="U16" s="6" t="s">
        <v>43</v>
      </c>
      <c r="V16" s="6" t="s">
        <v>49</v>
      </c>
      <c r="W16" s="4"/>
    </row>
    <row r="17" spans="1:26" x14ac:dyDescent="0.2">
      <c r="A17" s="1" t="s">
        <v>3025</v>
      </c>
      <c r="B17" s="214">
        <f>(B6/$B$10)*100</f>
        <v>11.409608091024021</v>
      </c>
      <c r="C17" s="214">
        <f>(C6/$C$10)*100</f>
        <v>9.0507726269315683</v>
      </c>
      <c r="D17" s="214">
        <f>(D6/$D$10)*100</f>
        <v>24.536585365853657</v>
      </c>
      <c r="E17" s="214">
        <f>(E6/$E$10)*100</f>
        <v>18.189398451459201</v>
      </c>
      <c r="F17" s="214">
        <f>(F6/$F$10)*100</f>
        <v>19.030885888662844</v>
      </c>
      <c r="G17" s="214">
        <f>(G6/$G$10)*100</f>
        <v>18.659501418122108</v>
      </c>
      <c r="H17" s="214">
        <f>(H6/$H$10)*100</f>
        <v>9.771784232365146</v>
      </c>
      <c r="I17" s="214">
        <f>(I6/$I$10)*100</f>
        <v>14.989763088622404</v>
      </c>
      <c r="J17" s="214">
        <f>(J6/$J$10)*100</f>
        <v>14.444593327080263</v>
      </c>
      <c r="K17" s="214">
        <f>(K6/$K$10)*100</f>
        <v>10.695187165775401</v>
      </c>
      <c r="L17" s="214">
        <f>(L6/$L$10)*100</f>
        <v>17.82985226693836</v>
      </c>
      <c r="M17" s="214">
        <f>(M6/$M$10)*100</f>
        <v>11.806130903065451</v>
      </c>
      <c r="N17" s="214">
        <f>(N6/$N$10)*100</f>
        <v>14.993101333742143</v>
      </c>
      <c r="O17" s="214">
        <f>(O6/$O$10)*100</f>
        <v>15.684923642209208</v>
      </c>
      <c r="P17" s="217">
        <f>(P6/$P$10)*100</f>
        <v>12.604212373848178</v>
      </c>
      <c r="R17" s="2" t="s">
        <v>3033</v>
      </c>
      <c r="S17" s="6">
        <v>0.40410000000000001</v>
      </c>
      <c r="T17" s="6">
        <v>0.38080000000000003</v>
      </c>
      <c r="U17" s="6" t="s">
        <v>65</v>
      </c>
      <c r="V17" s="6" t="s">
        <v>69</v>
      </c>
      <c r="W17" s="4"/>
    </row>
    <row r="18" spans="1:26" x14ac:dyDescent="0.2">
      <c r="A18" s="1" t="s">
        <v>3026</v>
      </c>
      <c r="B18" s="214">
        <f>(B7/$B$10)*100</f>
        <v>4.3931731984829332</v>
      </c>
      <c r="C18" s="214">
        <f>(C7/$C$10)*100</f>
        <v>7.4503311258278151</v>
      </c>
      <c r="D18" s="214">
        <f>(D7/$D$10)*100</f>
        <v>6.9756097560975618</v>
      </c>
      <c r="E18" s="214">
        <f>(E7/$E$10)*100</f>
        <v>5.0387135199523527</v>
      </c>
      <c r="F18" s="214">
        <f>(F7/$F$10)*100</f>
        <v>6.6025522470871092</v>
      </c>
      <c r="G18" s="214">
        <f>(G7/$G$10)*100</f>
        <v>4.2394387221973435</v>
      </c>
      <c r="H18" s="214">
        <f>(H7/$H$10)*100</f>
        <v>5.6431535269709547</v>
      </c>
      <c r="I18" s="214">
        <f>(I7/$I$10)*100</f>
        <v>8.1895291020766301</v>
      </c>
      <c r="J18" s="214">
        <f>(J7/$J$10)*100</f>
        <v>4.7032024654964495</v>
      </c>
      <c r="K18" s="214">
        <f>(K7/$K$10)*100</f>
        <v>4.3765831691528287</v>
      </c>
      <c r="L18" s="214">
        <f>(L7/$L$10)*100</f>
        <v>11.716760061130921</v>
      </c>
      <c r="M18" s="214">
        <f>(M7/$M$10)*100</f>
        <v>6.234465617232809</v>
      </c>
      <c r="N18" s="214">
        <f>(N7/$N$10)*100</f>
        <v>6.2241300015330365</v>
      </c>
      <c r="O18" s="214">
        <f>(O7/$O$10)*100</f>
        <v>4.4436789528074412</v>
      </c>
      <c r="P18" s="217">
        <f>(P7/$P$10)*100</f>
        <v>4.6292233435717423</v>
      </c>
      <c r="R18" s="2"/>
      <c r="S18" s="6"/>
      <c r="T18" s="6"/>
      <c r="U18" s="6"/>
      <c r="V18" s="6"/>
      <c r="W18" s="4"/>
    </row>
    <row r="19" spans="1:26" x14ac:dyDescent="0.2">
      <c r="A19" s="54" t="s">
        <v>3027</v>
      </c>
      <c r="B19" s="215">
        <f>(B8/$B$10)*100</f>
        <v>0.50568900126422256</v>
      </c>
      <c r="C19" s="215">
        <f>(C8/$C$10)*100</f>
        <v>1.545253863134658</v>
      </c>
      <c r="D19" s="215">
        <f>(D8/$D$10)*100</f>
        <v>1.5609756097560976</v>
      </c>
      <c r="E19" s="215">
        <f>(E8/$E$10)*100</f>
        <v>1.9654556283502083</v>
      </c>
      <c r="F19" s="215">
        <f>(F8/$F$10)*100</f>
        <v>1.2946180876641391</v>
      </c>
      <c r="G19" s="215">
        <f>(G8/$G$10)*100</f>
        <v>0.61203164651440511</v>
      </c>
      <c r="H19" s="215">
        <f>(H8/$H$10)*100</f>
        <v>1.1410788381742738</v>
      </c>
      <c r="I19" s="215">
        <f>(I8/$I$10)*100</f>
        <v>2.8224627083942675</v>
      </c>
      <c r="J19" s="215">
        <f>(J8/$J$10)*100</f>
        <v>1.1389521640091116</v>
      </c>
      <c r="K19" s="215">
        <f>(K8/$K$10)*100</f>
        <v>1.7450042217844075</v>
      </c>
      <c r="L19" s="215">
        <f>(L8/$L$10)*100</f>
        <v>4.0584139921888269</v>
      </c>
      <c r="M19" s="215">
        <f>(M8/$M$10)*100</f>
        <v>3.8318144159072078</v>
      </c>
      <c r="N19" s="215">
        <f>(N8/$N$10)*100</f>
        <v>2.1309213552046602</v>
      </c>
      <c r="O19" s="215">
        <f>(O8/$O$10)*100</f>
        <v>0.95303708806981291</v>
      </c>
      <c r="P19" s="218">
        <f>(P8/$P$10)*100</f>
        <v>1.952610794207986</v>
      </c>
      <c r="R19" s="2" t="s">
        <v>2951</v>
      </c>
      <c r="S19" s="6" t="s">
        <v>3034</v>
      </c>
      <c r="T19" s="6" t="s">
        <v>2953</v>
      </c>
      <c r="U19" s="6" t="s">
        <v>2954</v>
      </c>
      <c r="V19" s="6" t="s">
        <v>2955</v>
      </c>
      <c r="W19" s="4" t="s">
        <v>2947</v>
      </c>
    </row>
    <row r="20" spans="1:26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90"/>
      <c r="R20" s="2" t="s">
        <v>3031</v>
      </c>
      <c r="S20" s="6">
        <v>0.3649</v>
      </c>
      <c r="T20" s="6">
        <v>12</v>
      </c>
      <c r="U20" s="6">
        <v>3.041E-2</v>
      </c>
      <c r="V20" s="6" t="s">
        <v>3035</v>
      </c>
      <c r="W20" s="4" t="s">
        <v>3036</v>
      </c>
    </row>
    <row r="21" spans="1:26" x14ac:dyDescent="0.2">
      <c r="A21" s="1" t="s">
        <v>3030</v>
      </c>
      <c r="P21" s="34"/>
      <c r="R21" s="2" t="s">
        <v>3032</v>
      </c>
      <c r="S21" s="6">
        <v>22.8</v>
      </c>
      <c r="T21" s="6">
        <v>3</v>
      </c>
      <c r="U21" s="6">
        <v>7.601</v>
      </c>
      <c r="V21" s="6" t="s">
        <v>3037</v>
      </c>
      <c r="W21" s="4" t="s">
        <v>3038</v>
      </c>
    </row>
    <row r="22" spans="1:26" x14ac:dyDescent="0.2">
      <c r="B22" s="94" t="s">
        <v>3004</v>
      </c>
      <c r="C22" s="94" t="s">
        <v>3004</v>
      </c>
      <c r="D22" s="94" t="s">
        <v>3004</v>
      </c>
      <c r="E22" s="94" t="s">
        <v>3004</v>
      </c>
      <c r="F22" s="94" t="s">
        <v>3004</v>
      </c>
      <c r="G22" s="1" t="s">
        <v>3004</v>
      </c>
      <c r="H22" s="1" t="s">
        <v>3005</v>
      </c>
      <c r="I22" s="1" t="s">
        <v>3005</v>
      </c>
      <c r="J22" s="1" t="s">
        <v>3005</v>
      </c>
      <c r="K22" s="1" t="s">
        <v>3006</v>
      </c>
      <c r="L22" s="1" t="s">
        <v>3006</v>
      </c>
      <c r="M22" s="1" t="s">
        <v>3006</v>
      </c>
      <c r="N22" s="1" t="s">
        <v>3007</v>
      </c>
      <c r="O22" s="1" t="s">
        <v>3007</v>
      </c>
      <c r="P22" s="34" t="s">
        <v>3007</v>
      </c>
      <c r="R22" s="2" t="s">
        <v>3033</v>
      </c>
      <c r="S22" s="6">
        <v>9.7670000000000007E-2</v>
      </c>
      <c r="T22" s="6">
        <v>4</v>
      </c>
      <c r="U22" s="6">
        <v>2.4420000000000001E-2</v>
      </c>
      <c r="V22" s="6" t="s">
        <v>3039</v>
      </c>
      <c r="W22" s="4" t="s">
        <v>3040</v>
      </c>
    </row>
    <row r="23" spans="1:26" x14ac:dyDescent="0.2">
      <c r="B23" s="94" t="s">
        <v>11</v>
      </c>
      <c r="C23" s="94" t="s">
        <v>11</v>
      </c>
      <c r="D23" s="94" t="s">
        <v>11</v>
      </c>
      <c r="E23" s="94" t="s">
        <v>3009</v>
      </c>
      <c r="F23" s="94" t="s">
        <v>3009</v>
      </c>
      <c r="G23" s="1" t="s">
        <v>3009</v>
      </c>
      <c r="H23" s="1" t="s">
        <v>3009</v>
      </c>
      <c r="I23" s="1" t="s">
        <v>3009</v>
      </c>
      <c r="J23" s="1" t="s">
        <v>3009</v>
      </c>
      <c r="K23" s="1" t="s">
        <v>3009</v>
      </c>
      <c r="L23" s="1" t="s">
        <v>3009</v>
      </c>
      <c r="M23" s="1" t="s">
        <v>3009</v>
      </c>
      <c r="N23" s="1" t="s">
        <v>3009</v>
      </c>
      <c r="O23" s="1" t="s">
        <v>3009</v>
      </c>
      <c r="P23" s="34" t="s">
        <v>3009</v>
      </c>
      <c r="R23" s="2" t="s">
        <v>2962</v>
      </c>
      <c r="S23" s="6">
        <v>0.90720000000000001</v>
      </c>
      <c r="T23" s="6">
        <v>40</v>
      </c>
      <c r="U23" s="6">
        <v>2.2679999999999999E-2</v>
      </c>
      <c r="V23" s="6"/>
      <c r="W23" s="4"/>
    </row>
    <row r="24" spans="1:26" x14ac:dyDescent="0.2">
      <c r="B24" s="219" t="s">
        <v>3010</v>
      </c>
      <c r="C24" s="219" t="s">
        <v>3011</v>
      </c>
      <c r="D24" s="219" t="s">
        <v>3012</v>
      </c>
      <c r="E24" s="219" t="s">
        <v>3013</v>
      </c>
      <c r="F24" s="219" t="s">
        <v>3014</v>
      </c>
      <c r="G24" s="213" t="s">
        <v>3015</v>
      </c>
      <c r="H24" s="213" t="s">
        <v>1777</v>
      </c>
      <c r="I24" s="213" t="s">
        <v>3016</v>
      </c>
      <c r="J24" s="213" t="s">
        <v>3017</v>
      </c>
      <c r="K24" s="213" t="s">
        <v>3018</v>
      </c>
      <c r="L24" s="213" t="s">
        <v>3019</v>
      </c>
      <c r="M24" s="213" t="s">
        <v>3020</v>
      </c>
      <c r="N24" s="213" t="s">
        <v>3021</v>
      </c>
      <c r="O24" s="213" t="s">
        <v>3022</v>
      </c>
      <c r="P24" s="216" t="s">
        <v>3023</v>
      </c>
      <c r="R24" s="2"/>
      <c r="S24" s="6"/>
      <c r="T24" s="6"/>
      <c r="U24" s="6"/>
      <c r="V24" s="6"/>
      <c r="W24" s="4"/>
    </row>
    <row r="25" spans="1:26" x14ac:dyDescent="0.2">
      <c r="A25" s="1" t="s">
        <v>3024</v>
      </c>
      <c r="B25" s="214">
        <f>LOG(B16)</f>
        <v>1.9226815059420235</v>
      </c>
      <c r="C25" s="214">
        <f t="shared" ref="C25:P25" si="1">LOG(C16)</f>
        <v>1.9135682603124369</v>
      </c>
      <c r="D25" s="214">
        <f t="shared" si="1"/>
        <v>1.8256002503149786</v>
      </c>
      <c r="E25" s="214">
        <f t="shared" si="1"/>
        <v>1.8739389432631286</v>
      </c>
      <c r="F25" s="214">
        <f t="shared" si="1"/>
        <v>1.8637506601058216</v>
      </c>
      <c r="G25" s="214">
        <f t="shared" si="1"/>
        <v>1.8835991432815482</v>
      </c>
      <c r="H25" s="214">
        <f t="shared" si="1"/>
        <v>1.9213950280218737</v>
      </c>
      <c r="I25" s="214">
        <f t="shared" si="1"/>
        <v>1.8692214203792232</v>
      </c>
      <c r="J25" s="214">
        <f t="shared" si="1"/>
        <v>1.9015305273045697</v>
      </c>
      <c r="K25" s="214">
        <f t="shared" si="1"/>
        <v>1.9200357561955783</v>
      </c>
      <c r="L25" s="214">
        <f t="shared" si="1"/>
        <v>1.8221352030761981</v>
      </c>
      <c r="M25" s="214">
        <f t="shared" si="1"/>
        <v>1.8928044226399792</v>
      </c>
      <c r="N25" s="214">
        <f t="shared" si="1"/>
        <v>1.8845226258135312</v>
      </c>
      <c r="O25" s="214">
        <f t="shared" si="1"/>
        <v>1.8971780533577238</v>
      </c>
      <c r="P25" s="217">
        <f t="shared" si="1"/>
        <v>1.9074863533465463</v>
      </c>
      <c r="R25" s="2" t="s">
        <v>2973</v>
      </c>
      <c r="S25" s="6"/>
      <c r="T25" s="6"/>
      <c r="U25" s="6"/>
      <c r="V25" s="6"/>
      <c r="W25" s="4"/>
    </row>
    <row r="26" spans="1:26" x14ac:dyDescent="0.2">
      <c r="A26" s="1" t="s">
        <v>3025</v>
      </c>
      <c r="B26" s="214">
        <f t="shared" ref="B26:P28" si="2">LOG(B17)</f>
        <v>1.057270727080019</v>
      </c>
      <c r="C26" s="214">
        <f t="shared" si="2"/>
        <v>0.9566856547069037</v>
      </c>
      <c r="D26" s="214">
        <f t="shared" si="2"/>
        <v>1.3898141240001731</v>
      </c>
      <c r="E26" s="214">
        <f t="shared" si="2"/>
        <v>1.2598183365823536</v>
      </c>
      <c r="F26" s="214">
        <f t="shared" si="2"/>
        <v>1.2794590051868082</v>
      </c>
      <c r="G26" s="214">
        <f t="shared" si="2"/>
        <v>1.2709000352169559</v>
      </c>
      <c r="H26" s="214">
        <f t="shared" si="2"/>
        <v>0.98997386889004668</v>
      </c>
      <c r="I26" s="214">
        <f t="shared" si="2"/>
        <v>1.1757947689311972</v>
      </c>
      <c r="J26" s="214">
        <f t="shared" si="2"/>
        <v>1.1597053192303246</v>
      </c>
      <c r="K26" s="214">
        <f t="shared" si="2"/>
        <v>1.0291883891274822</v>
      </c>
      <c r="L26" s="214">
        <f t="shared" si="2"/>
        <v>1.2511477447502695</v>
      </c>
      <c r="M26" s="214">
        <f t="shared" si="2"/>
        <v>1.0721075942471798</v>
      </c>
      <c r="N26" s="214">
        <f t="shared" si="2"/>
        <v>1.1758914762651138</v>
      </c>
      <c r="O26" s="214">
        <f t="shared" si="2"/>
        <v>1.1954824087941776</v>
      </c>
      <c r="P26" s="217">
        <f t="shared" si="2"/>
        <v>1.1005157121799471</v>
      </c>
      <c r="R26" s="2" t="s">
        <v>3041</v>
      </c>
      <c r="S26" s="6">
        <v>5</v>
      </c>
      <c r="T26" s="6"/>
      <c r="U26" s="6"/>
      <c r="V26" s="6"/>
      <c r="W26" s="4"/>
    </row>
    <row r="27" spans="1:26" x14ac:dyDescent="0.2">
      <c r="A27" s="1" t="s">
        <v>3026</v>
      </c>
      <c r="B27" s="214">
        <f t="shared" si="2"/>
        <v>0.64277832542845614</v>
      </c>
      <c r="C27" s="214">
        <f t="shared" si="2"/>
        <v>0.87217557515421185</v>
      </c>
      <c r="D27" s="214">
        <f t="shared" si="2"/>
        <v>0.84358217640930755</v>
      </c>
      <c r="E27" s="214">
        <f t="shared" si="2"/>
        <v>0.7023196669009748</v>
      </c>
      <c r="F27" s="214">
        <f t="shared" si="2"/>
        <v>0.81971184653656859</v>
      </c>
      <c r="G27" s="214">
        <f t="shared" si="2"/>
        <v>0.62730836225593734</v>
      </c>
      <c r="H27" s="214">
        <f t="shared" si="2"/>
        <v>0.75152186579534919</v>
      </c>
      <c r="I27" s="214">
        <f t="shared" si="2"/>
        <v>0.91325893054562457</v>
      </c>
      <c r="J27" s="214">
        <f t="shared" si="2"/>
        <v>0.67239367484542878</v>
      </c>
      <c r="K27" s="214">
        <f t="shared" si="2"/>
        <v>0.64113518587352836</v>
      </c>
      <c r="L27" s="214">
        <f t="shared" si="2"/>
        <v>1.0688075364175866</v>
      </c>
      <c r="M27" s="214">
        <f t="shared" si="2"/>
        <v>0.79479923416853182</v>
      </c>
      <c r="N27" s="214">
        <f t="shared" si="2"/>
        <v>0.79407865505470643</v>
      </c>
      <c r="O27" s="214">
        <f t="shared" si="2"/>
        <v>0.64774267446757527</v>
      </c>
      <c r="P27" s="217">
        <f t="shared" si="2"/>
        <v>0.6655081344533359</v>
      </c>
      <c r="R27" s="2" t="s">
        <v>3042</v>
      </c>
      <c r="S27" s="6">
        <v>4</v>
      </c>
      <c r="T27" s="6"/>
      <c r="U27" s="6"/>
      <c r="V27" s="6"/>
      <c r="W27" s="4"/>
    </row>
    <row r="28" spans="1:26" x14ac:dyDescent="0.2">
      <c r="A28" s="54" t="s">
        <v>3027</v>
      </c>
      <c r="B28" s="215">
        <f t="shared" si="2"/>
        <v>-0.29611649216971414</v>
      </c>
      <c r="C28" s="215">
        <f t="shared" si="2"/>
        <v>0.188999838001425</v>
      </c>
      <c r="D28" s="215">
        <f t="shared" si="2"/>
        <v>0.19339611726415168</v>
      </c>
      <c r="E28" s="215">
        <f t="shared" si="2"/>
        <v>0.29346324373983868</v>
      </c>
      <c r="F28" s="215">
        <f t="shared" si="2"/>
        <v>0.11214167043863218</v>
      </c>
      <c r="G28" s="215">
        <f t="shared" si="2"/>
        <v>-0.2132261210713649</v>
      </c>
      <c r="H28" s="215">
        <f t="shared" si="2"/>
        <v>5.7315651255394243E-2</v>
      </c>
      <c r="I28" s="215">
        <f t="shared" si="2"/>
        <v>0.45062821254719793</v>
      </c>
      <c r="J28" s="215">
        <f t="shared" si="2"/>
        <v>5.6505484093897426E-2</v>
      </c>
      <c r="K28" s="215">
        <f t="shared" si="2"/>
        <v>0.24179648200892592</v>
      </c>
      <c r="L28" s="215">
        <f t="shared" si="2"/>
        <v>0.60835634662846905</v>
      </c>
      <c r="M28" s="215">
        <f t="shared" si="2"/>
        <v>0.58340446697770221</v>
      </c>
      <c r="N28" s="215">
        <f t="shared" si="2"/>
        <v>0.32856742173160741</v>
      </c>
      <c r="O28" s="215">
        <f t="shared" si="2"/>
        <v>-2.0890198175262227E-2</v>
      </c>
      <c r="P28" s="218">
        <f t="shared" si="2"/>
        <v>0.29061568580055602</v>
      </c>
      <c r="R28" s="3" t="s">
        <v>2976</v>
      </c>
      <c r="S28" s="7">
        <v>60</v>
      </c>
      <c r="T28" s="7"/>
      <c r="U28" s="7"/>
      <c r="V28" s="7"/>
      <c r="W28" s="5"/>
    </row>
    <row r="29" spans="1:26" x14ac:dyDescent="0.2">
      <c r="F29" s="90"/>
    </row>
    <row r="30" spans="1:26" x14ac:dyDescent="0.2">
      <c r="A30" s="1" t="s">
        <v>3043</v>
      </c>
      <c r="F30" s="34"/>
      <c r="R30" s="220"/>
      <c r="S30" s="118"/>
      <c r="T30" s="118"/>
      <c r="U30" s="118"/>
      <c r="V30" s="118"/>
      <c r="W30" s="118"/>
      <c r="X30" s="118"/>
      <c r="Y30" s="118"/>
      <c r="Z30" s="119"/>
    </row>
    <row r="31" spans="1:26" x14ac:dyDescent="0.2">
      <c r="B31" s="94" t="s">
        <v>3004</v>
      </c>
      <c r="C31" s="94" t="s">
        <v>3004</v>
      </c>
      <c r="D31" s="94" t="s">
        <v>3005</v>
      </c>
      <c r="E31" s="94" t="s">
        <v>3006</v>
      </c>
      <c r="F31" s="99" t="s">
        <v>3007</v>
      </c>
      <c r="R31" s="2" t="s">
        <v>3044</v>
      </c>
      <c r="S31" s="6"/>
      <c r="T31" s="6"/>
      <c r="U31" s="6"/>
      <c r="V31" s="6"/>
      <c r="W31" s="6"/>
      <c r="X31" s="6"/>
      <c r="Y31" s="6"/>
      <c r="Z31" s="4"/>
    </row>
    <row r="32" spans="1:26" x14ac:dyDescent="0.2">
      <c r="B32" s="94" t="s">
        <v>11</v>
      </c>
      <c r="C32" s="94" t="s">
        <v>3009</v>
      </c>
      <c r="D32" s="94" t="s">
        <v>3009</v>
      </c>
      <c r="E32" s="94" t="s">
        <v>3009</v>
      </c>
      <c r="F32" s="99" t="s">
        <v>3009</v>
      </c>
      <c r="R32" s="2"/>
      <c r="S32" s="6"/>
      <c r="T32" s="6"/>
      <c r="U32" s="6"/>
      <c r="V32" s="6"/>
      <c r="W32" s="6"/>
      <c r="X32" s="6"/>
      <c r="Y32" s="6"/>
      <c r="Z32" s="4"/>
    </row>
    <row r="33" spans="1:26" x14ac:dyDescent="0.2">
      <c r="A33" s="1" t="s">
        <v>3024</v>
      </c>
      <c r="B33" s="214">
        <f>AVERAGE(B16:D16)</f>
        <v>77.524000453875828</v>
      </c>
      <c r="C33" s="214">
        <f>AVERAGE(E16:G16)</f>
        <v>74.789134796663419</v>
      </c>
      <c r="D33" s="214">
        <f>AVERAGE(H16:J16)</f>
        <v>79.051826848936841</v>
      </c>
      <c r="E33" s="214">
        <f>AVERAGE(K16:M16)</f>
        <v>75.901929395607922</v>
      </c>
      <c r="F33" s="217">
        <f>AVERAGE(N16:P16)</f>
        <v>78.79472037160194</v>
      </c>
      <c r="R33" s="2" t="s">
        <v>2979</v>
      </c>
      <c r="S33" s="6">
        <v>4</v>
      </c>
      <c r="T33" s="6"/>
      <c r="U33" s="6"/>
      <c r="V33" s="6"/>
      <c r="W33" s="6"/>
      <c r="X33" s="6"/>
      <c r="Y33" s="6"/>
      <c r="Z33" s="4"/>
    </row>
    <row r="34" spans="1:26" x14ac:dyDescent="0.2">
      <c r="A34" s="1" t="s">
        <v>3025</v>
      </c>
      <c r="B34" s="214">
        <f t="shared" ref="B34:B36" si="3">AVERAGE(B17:D17)</f>
        <v>14.99898869460308</v>
      </c>
      <c r="C34" s="214">
        <f t="shared" ref="C34:C36" si="4">AVERAGE(E17:G17)</f>
        <v>18.62659525274805</v>
      </c>
      <c r="D34" s="214">
        <f t="shared" ref="D34:D36" si="5">AVERAGE(H17:J17)</f>
        <v>13.068713549355939</v>
      </c>
      <c r="E34" s="214">
        <f t="shared" ref="E34:E36" si="6">AVERAGE(K17:M17)</f>
        <v>13.443723445259737</v>
      </c>
      <c r="F34" s="217">
        <f t="shared" ref="F34:F36" si="7">AVERAGE(N17:P17)</f>
        <v>14.427412449933177</v>
      </c>
      <c r="R34" s="2" t="s">
        <v>2980</v>
      </c>
      <c r="S34" s="6">
        <v>10</v>
      </c>
      <c r="T34" s="6"/>
      <c r="U34" s="6"/>
      <c r="V34" s="6"/>
      <c r="W34" s="6"/>
      <c r="X34" s="6"/>
      <c r="Y34" s="6"/>
      <c r="Z34" s="4"/>
    </row>
    <row r="35" spans="1:26" x14ac:dyDescent="0.2">
      <c r="A35" s="1" t="s">
        <v>3026</v>
      </c>
      <c r="B35" s="214">
        <f t="shared" si="3"/>
        <v>6.2730380268027703</v>
      </c>
      <c r="C35" s="214">
        <f t="shared" si="4"/>
        <v>5.2935681630789349</v>
      </c>
      <c r="D35" s="214">
        <f t="shared" si="5"/>
        <v>6.178628364848012</v>
      </c>
      <c r="E35" s="214">
        <f t="shared" si="6"/>
        <v>7.4426029491721861</v>
      </c>
      <c r="F35" s="217">
        <f t="shared" si="7"/>
        <v>5.09901076597074</v>
      </c>
      <c r="R35" s="2" t="s">
        <v>2982</v>
      </c>
      <c r="S35" s="6">
        <v>0.05</v>
      </c>
      <c r="T35" s="6"/>
      <c r="U35" s="6"/>
      <c r="V35" s="6"/>
      <c r="W35" s="6"/>
      <c r="X35" s="6"/>
      <c r="Y35" s="6"/>
      <c r="Z35" s="4"/>
    </row>
    <row r="36" spans="1:26" x14ac:dyDescent="0.2">
      <c r="A36" s="54" t="s">
        <v>3027</v>
      </c>
      <c r="B36" s="215">
        <f t="shared" si="3"/>
        <v>1.2039728247183261</v>
      </c>
      <c r="C36" s="215">
        <f t="shared" si="4"/>
        <v>1.2907017875095843</v>
      </c>
      <c r="D36" s="215">
        <f t="shared" si="5"/>
        <v>1.7008312368592176</v>
      </c>
      <c r="E36" s="215">
        <f t="shared" si="6"/>
        <v>3.211744209960147</v>
      </c>
      <c r="F36" s="218">
        <f t="shared" si="7"/>
        <v>1.678856412494153</v>
      </c>
      <c r="R36" s="2"/>
      <c r="S36" s="6"/>
      <c r="T36" s="6"/>
      <c r="U36" s="6"/>
      <c r="V36" s="6"/>
      <c r="W36" s="6"/>
      <c r="X36" s="6"/>
      <c r="Y36" s="6"/>
      <c r="Z36" s="4"/>
    </row>
    <row r="37" spans="1:26" x14ac:dyDescent="0.2">
      <c r="R37" s="2" t="s">
        <v>3045</v>
      </c>
      <c r="S37" s="6" t="s">
        <v>3046</v>
      </c>
      <c r="T37" s="6" t="s">
        <v>2985</v>
      </c>
      <c r="U37" s="6" t="s">
        <v>2986</v>
      </c>
      <c r="V37" s="6" t="s">
        <v>2987</v>
      </c>
      <c r="W37" s="6" t="s">
        <v>2988</v>
      </c>
      <c r="X37" s="6"/>
      <c r="Y37" s="6"/>
      <c r="Z37" s="4"/>
    </row>
    <row r="38" spans="1:26" x14ac:dyDescent="0.2">
      <c r="R38" s="2"/>
      <c r="S38" s="6"/>
      <c r="T38" s="6"/>
      <c r="U38" s="6"/>
      <c r="V38" s="6"/>
      <c r="W38" s="6"/>
      <c r="X38" s="6"/>
      <c r="Y38" s="6"/>
      <c r="Z38" s="4"/>
    </row>
    <row r="39" spans="1:26" x14ac:dyDescent="0.2">
      <c r="R39" s="2" t="s">
        <v>3047</v>
      </c>
      <c r="S39" s="6"/>
      <c r="T39" s="6"/>
      <c r="U39" s="6"/>
      <c r="V39" s="6"/>
      <c r="W39" s="6"/>
      <c r="X39" s="6"/>
      <c r="Y39" s="6"/>
      <c r="Z39" s="4"/>
    </row>
    <row r="40" spans="1:26" x14ac:dyDescent="0.2">
      <c r="R40" s="2" t="s">
        <v>3048</v>
      </c>
      <c r="S40" s="6">
        <v>1.3520000000000001E-2</v>
      </c>
      <c r="T40" s="6" t="s">
        <v>3049</v>
      </c>
      <c r="U40" s="6" t="s">
        <v>69</v>
      </c>
      <c r="V40" s="6" t="s">
        <v>65</v>
      </c>
      <c r="W40" s="6" t="s">
        <v>3050</v>
      </c>
      <c r="X40" s="6"/>
      <c r="Y40" s="6"/>
      <c r="Z40" s="4"/>
    </row>
    <row r="41" spans="1:26" x14ac:dyDescent="0.2">
      <c r="R41" s="2" t="s">
        <v>3051</v>
      </c>
      <c r="S41" s="6">
        <v>-1.01E-2</v>
      </c>
      <c r="T41" s="6" t="s">
        <v>3052</v>
      </c>
      <c r="U41" s="6" t="s">
        <v>69</v>
      </c>
      <c r="V41" s="6" t="s">
        <v>65</v>
      </c>
      <c r="W41" s="6" t="s">
        <v>3050</v>
      </c>
      <c r="X41" s="6"/>
      <c r="Y41" s="6"/>
      <c r="Z41" s="4"/>
    </row>
    <row r="42" spans="1:26" x14ac:dyDescent="0.2">
      <c r="R42" s="2" t="s">
        <v>3053</v>
      </c>
      <c r="S42" s="6">
        <v>8.9599999999999992E-3</v>
      </c>
      <c r="T42" s="6" t="s">
        <v>3054</v>
      </c>
      <c r="U42" s="6" t="s">
        <v>69</v>
      </c>
      <c r="V42" s="6" t="s">
        <v>65</v>
      </c>
      <c r="W42" s="6" t="s">
        <v>3050</v>
      </c>
      <c r="X42" s="6"/>
      <c r="Y42" s="6"/>
      <c r="Z42" s="4"/>
    </row>
    <row r="43" spans="1:26" x14ac:dyDescent="0.2">
      <c r="R43" s="2" t="s">
        <v>3055</v>
      </c>
      <c r="S43" s="6">
        <v>-9.11E-3</v>
      </c>
      <c r="T43" s="6" t="s">
        <v>3056</v>
      </c>
      <c r="U43" s="6" t="s">
        <v>69</v>
      </c>
      <c r="V43" s="6" t="s">
        <v>65</v>
      </c>
      <c r="W43" s="6" t="s">
        <v>3050</v>
      </c>
      <c r="X43" s="6"/>
      <c r="Y43" s="6"/>
      <c r="Z43" s="4"/>
    </row>
    <row r="44" spans="1:26" x14ac:dyDescent="0.2">
      <c r="R44" s="2" t="s">
        <v>3057</v>
      </c>
      <c r="S44" s="6">
        <v>-2.3619999999999999E-2</v>
      </c>
      <c r="T44" s="6" t="s">
        <v>3058</v>
      </c>
      <c r="U44" s="6" t="s">
        <v>69</v>
      </c>
      <c r="V44" s="6" t="s">
        <v>65</v>
      </c>
      <c r="W44" s="6">
        <v>0.99970000000000003</v>
      </c>
      <c r="X44" s="6"/>
      <c r="Y44" s="6"/>
      <c r="Z44" s="4"/>
    </row>
    <row r="45" spans="1:26" x14ac:dyDescent="0.2">
      <c r="R45" s="2" t="s">
        <v>3059</v>
      </c>
      <c r="S45" s="6">
        <v>-4.5630000000000002E-3</v>
      </c>
      <c r="T45" s="6" t="s">
        <v>3060</v>
      </c>
      <c r="U45" s="6" t="s">
        <v>69</v>
      </c>
      <c r="V45" s="6" t="s">
        <v>65</v>
      </c>
      <c r="W45" s="6" t="s">
        <v>3050</v>
      </c>
      <c r="X45" s="6"/>
      <c r="Y45" s="6"/>
      <c r="Z45" s="4"/>
    </row>
    <row r="46" spans="1:26" x14ac:dyDescent="0.2">
      <c r="R46" s="2" t="s">
        <v>3061</v>
      </c>
      <c r="S46" s="6">
        <v>-2.2630000000000001E-2</v>
      </c>
      <c r="T46" s="6" t="s">
        <v>3062</v>
      </c>
      <c r="U46" s="6" t="s">
        <v>69</v>
      </c>
      <c r="V46" s="6" t="s">
        <v>65</v>
      </c>
      <c r="W46" s="6">
        <v>0.99970000000000003</v>
      </c>
      <c r="X46" s="6"/>
      <c r="Y46" s="6"/>
      <c r="Z46" s="4"/>
    </row>
    <row r="47" spans="1:26" x14ac:dyDescent="0.2">
      <c r="R47" s="2" t="s">
        <v>3063</v>
      </c>
      <c r="S47" s="6">
        <v>1.9060000000000001E-2</v>
      </c>
      <c r="T47" s="6" t="s">
        <v>3064</v>
      </c>
      <c r="U47" s="6" t="s">
        <v>69</v>
      </c>
      <c r="V47" s="6" t="s">
        <v>65</v>
      </c>
      <c r="W47" s="6">
        <v>0.99990000000000001</v>
      </c>
      <c r="X47" s="6"/>
      <c r="Y47" s="6"/>
      <c r="Z47" s="4"/>
    </row>
    <row r="48" spans="1:26" x14ac:dyDescent="0.2">
      <c r="R48" s="2" t="s">
        <v>3065</v>
      </c>
      <c r="S48" s="6">
        <v>9.859999999999999E-4</v>
      </c>
      <c r="T48" s="6" t="s">
        <v>3066</v>
      </c>
      <c r="U48" s="6" t="s">
        <v>69</v>
      </c>
      <c r="V48" s="6" t="s">
        <v>65</v>
      </c>
      <c r="W48" s="6" t="s">
        <v>3050</v>
      </c>
      <c r="X48" s="6"/>
      <c r="Y48" s="6"/>
      <c r="Z48" s="4"/>
    </row>
    <row r="49" spans="18:26" x14ac:dyDescent="0.2">
      <c r="R49" s="2" t="s">
        <v>3067</v>
      </c>
      <c r="S49" s="6">
        <v>-1.8069999999999999E-2</v>
      </c>
      <c r="T49" s="6" t="s">
        <v>3068</v>
      </c>
      <c r="U49" s="6" t="s">
        <v>69</v>
      </c>
      <c r="V49" s="6" t="s">
        <v>65</v>
      </c>
      <c r="W49" s="6">
        <v>0.99990000000000001</v>
      </c>
      <c r="X49" s="6"/>
      <c r="Y49" s="6"/>
      <c r="Z49" s="4"/>
    </row>
    <row r="50" spans="18:26" x14ac:dyDescent="0.2">
      <c r="R50" s="2"/>
      <c r="S50" s="6"/>
      <c r="T50" s="6"/>
      <c r="U50" s="6"/>
      <c r="V50" s="6"/>
      <c r="W50" s="6"/>
      <c r="X50" s="6"/>
      <c r="Y50" s="6"/>
      <c r="Z50" s="4"/>
    </row>
    <row r="51" spans="18:26" x14ac:dyDescent="0.2">
      <c r="R51" s="2" t="s">
        <v>3069</v>
      </c>
      <c r="S51" s="6"/>
      <c r="T51" s="6"/>
      <c r="U51" s="6"/>
      <c r="V51" s="6"/>
      <c r="W51" s="6"/>
      <c r="X51" s="6"/>
      <c r="Y51" s="6"/>
      <c r="Z51" s="4"/>
    </row>
    <row r="52" spans="18:26" x14ac:dyDescent="0.2">
      <c r="R52" s="2" t="s">
        <v>3048</v>
      </c>
      <c r="S52" s="6">
        <v>-0.13550000000000001</v>
      </c>
      <c r="T52" s="6" t="s">
        <v>3070</v>
      </c>
      <c r="U52" s="6" t="s">
        <v>69</v>
      </c>
      <c r="V52" s="6" t="s">
        <v>65</v>
      </c>
      <c r="W52" s="6">
        <v>0.80459999999999998</v>
      </c>
      <c r="X52" s="6"/>
      <c r="Y52" s="6"/>
      <c r="Z52" s="4"/>
    </row>
    <row r="53" spans="18:26" x14ac:dyDescent="0.2">
      <c r="R53" s="2" t="s">
        <v>3051</v>
      </c>
      <c r="S53" s="6">
        <v>2.6100000000000002E-2</v>
      </c>
      <c r="T53" s="6" t="s">
        <v>3071</v>
      </c>
      <c r="U53" s="6" t="s">
        <v>69</v>
      </c>
      <c r="V53" s="6" t="s">
        <v>65</v>
      </c>
      <c r="W53" s="6">
        <v>0.99950000000000006</v>
      </c>
      <c r="X53" s="6"/>
      <c r="Y53" s="6"/>
      <c r="Z53" s="4"/>
    </row>
    <row r="54" spans="18:26" x14ac:dyDescent="0.2">
      <c r="R54" s="2" t="s">
        <v>3053</v>
      </c>
      <c r="S54" s="6">
        <v>1.712E-2</v>
      </c>
      <c r="T54" s="6" t="s">
        <v>3072</v>
      </c>
      <c r="U54" s="6" t="s">
        <v>69</v>
      </c>
      <c r="V54" s="6" t="s">
        <v>65</v>
      </c>
      <c r="W54" s="6" t="s">
        <v>3050</v>
      </c>
      <c r="X54" s="6"/>
      <c r="Y54" s="6"/>
      <c r="Z54" s="4"/>
    </row>
    <row r="55" spans="18:26" x14ac:dyDescent="0.2">
      <c r="R55" s="2" t="s">
        <v>3055</v>
      </c>
      <c r="S55" s="6">
        <v>-2.2689999999999998E-2</v>
      </c>
      <c r="T55" s="6" t="s">
        <v>3073</v>
      </c>
      <c r="U55" s="6" t="s">
        <v>69</v>
      </c>
      <c r="V55" s="6" t="s">
        <v>65</v>
      </c>
      <c r="W55" s="6">
        <v>0.99970000000000003</v>
      </c>
      <c r="X55" s="6"/>
      <c r="Y55" s="6"/>
      <c r="Z55" s="4"/>
    </row>
    <row r="56" spans="18:26" x14ac:dyDescent="0.2">
      <c r="R56" s="2" t="s">
        <v>3057</v>
      </c>
      <c r="S56" s="6">
        <v>0.16159999999999999</v>
      </c>
      <c r="T56" s="6" t="s">
        <v>3074</v>
      </c>
      <c r="U56" s="6" t="s">
        <v>69</v>
      </c>
      <c r="V56" s="6" t="s">
        <v>65</v>
      </c>
      <c r="W56" s="6">
        <v>0.68430000000000002</v>
      </c>
      <c r="X56" s="6"/>
      <c r="Y56" s="6"/>
      <c r="Z56" s="4"/>
    </row>
    <row r="57" spans="18:26" x14ac:dyDescent="0.2">
      <c r="R57" s="2" t="s">
        <v>3059</v>
      </c>
      <c r="S57" s="6">
        <v>0.15260000000000001</v>
      </c>
      <c r="T57" s="6" t="s">
        <v>3075</v>
      </c>
      <c r="U57" s="6" t="s">
        <v>69</v>
      </c>
      <c r="V57" s="6" t="s">
        <v>65</v>
      </c>
      <c r="W57" s="6">
        <v>0.7278</v>
      </c>
      <c r="X57" s="6"/>
      <c r="Y57" s="6"/>
      <c r="Z57" s="4"/>
    </row>
    <row r="58" spans="18:26" x14ac:dyDescent="0.2">
      <c r="R58" s="2" t="s">
        <v>3061</v>
      </c>
      <c r="S58" s="6">
        <v>0.1128</v>
      </c>
      <c r="T58" s="6" t="s">
        <v>3076</v>
      </c>
      <c r="U58" s="6" t="s">
        <v>69</v>
      </c>
      <c r="V58" s="6" t="s">
        <v>65</v>
      </c>
      <c r="W58" s="6">
        <v>0.88859999999999995</v>
      </c>
      <c r="X58" s="6"/>
      <c r="Y58" s="6"/>
      <c r="Z58" s="4"/>
    </row>
    <row r="59" spans="18:26" x14ac:dyDescent="0.2">
      <c r="R59" s="2" t="s">
        <v>3063</v>
      </c>
      <c r="S59" s="6">
        <v>-8.9770000000000006E-3</v>
      </c>
      <c r="T59" s="6" t="s">
        <v>3077</v>
      </c>
      <c r="U59" s="6" t="s">
        <v>69</v>
      </c>
      <c r="V59" s="6" t="s">
        <v>65</v>
      </c>
      <c r="W59" s="6" t="s">
        <v>3050</v>
      </c>
      <c r="X59" s="6"/>
      <c r="Y59" s="6"/>
      <c r="Z59" s="4"/>
    </row>
    <row r="60" spans="18:26" x14ac:dyDescent="0.2">
      <c r="R60" s="2" t="s">
        <v>3065</v>
      </c>
      <c r="S60" s="6">
        <v>-4.879E-2</v>
      </c>
      <c r="T60" s="6" t="s">
        <v>3078</v>
      </c>
      <c r="U60" s="6" t="s">
        <v>69</v>
      </c>
      <c r="V60" s="6" t="s">
        <v>65</v>
      </c>
      <c r="W60" s="6">
        <v>0.99460000000000004</v>
      </c>
      <c r="X60" s="6"/>
      <c r="Y60" s="6"/>
      <c r="Z60" s="4"/>
    </row>
    <row r="61" spans="18:26" x14ac:dyDescent="0.2">
      <c r="R61" s="2" t="s">
        <v>3067</v>
      </c>
      <c r="S61" s="6">
        <v>-3.9820000000000001E-2</v>
      </c>
      <c r="T61" s="6" t="s">
        <v>3079</v>
      </c>
      <c r="U61" s="6" t="s">
        <v>69</v>
      </c>
      <c r="V61" s="6" t="s">
        <v>65</v>
      </c>
      <c r="W61" s="6">
        <v>0.99750000000000005</v>
      </c>
      <c r="X61" s="6"/>
      <c r="Y61" s="6"/>
      <c r="Z61" s="4"/>
    </row>
    <row r="62" spans="18:26" x14ac:dyDescent="0.2">
      <c r="R62" s="2"/>
      <c r="S62" s="6"/>
      <c r="T62" s="6"/>
      <c r="U62" s="6"/>
      <c r="V62" s="6"/>
      <c r="W62" s="6"/>
      <c r="X62" s="6"/>
      <c r="Y62" s="6"/>
      <c r="Z62" s="4"/>
    </row>
    <row r="63" spans="18:26" x14ac:dyDescent="0.2">
      <c r="R63" s="2" t="s">
        <v>3080</v>
      </c>
      <c r="S63" s="6"/>
      <c r="T63" s="6"/>
      <c r="U63" s="6"/>
      <c r="V63" s="6"/>
      <c r="W63" s="6"/>
      <c r="X63" s="6"/>
      <c r="Y63" s="6"/>
      <c r="Z63" s="4"/>
    </row>
    <row r="64" spans="18:26" x14ac:dyDescent="0.2">
      <c r="R64" s="2" t="s">
        <v>3048</v>
      </c>
      <c r="S64" s="6">
        <v>6.9720000000000004E-2</v>
      </c>
      <c r="T64" s="6" t="s">
        <v>3081</v>
      </c>
      <c r="U64" s="6" t="s">
        <v>69</v>
      </c>
      <c r="V64" s="6" t="s">
        <v>65</v>
      </c>
      <c r="W64" s="6">
        <v>0.97909999999999997</v>
      </c>
      <c r="X64" s="6"/>
      <c r="Y64" s="6"/>
      <c r="Z64" s="4"/>
    </row>
    <row r="65" spans="18:26" x14ac:dyDescent="0.2">
      <c r="R65" s="2" t="s">
        <v>3051</v>
      </c>
      <c r="S65" s="6">
        <v>7.1180000000000002E-3</v>
      </c>
      <c r="T65" s="6" t="s">
        <v>3082</v>
      </c>
      <c r="U65" s="6" t="s">
        <v>69</v>
      </c>
      <c r="V65" s="6" t="s">
        <v>65</v>
      </c>
      <c r="W65" s="6" t="s">
        <v>3050</v>
      </c>
      <c r="X65" s="6"/>
      <c r="Y65" s="6"/>
      <c r="Z65" s="4"/>
    </row>
    <row r="66" spans="18:26" x14ac:dyDescent="0.2">
      <c r="R66" s="2" t="s">
        <v>3053</v>
      </c>
      <c r="S66" s="6">
        <v>-4.8750000000000002E-2</v>
      </c>
      <c r="T66" s="6" t="s">
        <v>3083</v>
      </c>
      <c r="U66" s="6" t="s">
        <v>69</v>
      </c>
      <c r="V66" s="6" t="s">
        <v>65</v>
      </c>
      <c r="W66" s="6">
        <v>0.99460000000000004</v>
      </c>
      <c r="X66" s="6"/>
      <c r="Y66" s="6"/>
      <c r="Z66" s="4"/>
    </row>
    <row r="67" spans="18:26" x14ac:dyDescent="0.2">
      <c r="R67" s="2" t="s">
        <v>3055</v>
      </c>
      <c r="S67" s="6">
        <v>8.3729999999999999E-2</v>
      </c>
      <c r="T67" s="6" t="s">
        <v>3084</v>
      </c>
      <c r="U67" s="6" t="s">
        <v>69</v>
      </c>
      <c r="V67" s="6" t="s">
        <v>65</v>
      </c>
      <c r="W67" s="6">
        <v>0.95940000000000003</v>
      </c>
      <c r="X67" s="6"/>
      <c r="Y67" s="6"/>
      <c r="Z67" s="4"/>
    </row>
    <row r="68" spans="18:26" x14ac:dyDescent="0.2">
      <c r="R68" s="2" t="s">
        <v>3057</v>
      </c>
      <c r="S68" s="6">
        <v>-6.2609999999999999E-2</v>
      </c>
      <c r="T68" s="6" t="s">
        <v>3085</v>
      </c>
      <c r="U68" s="6" t="s">
        <v>69</v>
      </c>
      <c r="V68" s="6" t="s">
        <v>65</v>
      </c>
      <c r="W68" s="6">
        <v>0.98599999999999999</v>
      </c>
      <c r="X68" s="6"/>
      <c r="Y68" s="6"/>
      <c r="Z68" s="4"/>
    </row>
    <row r="69" spans="18:26" x14ac:dyDescent="0.2">
      <c r="R69" s="2" t="s">
        <v>3059</v>
      </c>
      <c r="S69" s="6">
        <v>-0.11849999999999999</v>
      </c>
      <c r="T69" s="6" t="s">
        <v>3086</v>
      </c>
      <c r="U69" s="6" t="s">
        <v>69</v>
      </c>
      <c r="V69" s="6" t="s">
        <v>65</v>
      </c>
      <c r="W69" s="6">
        <v>0.86970000000000003</v>
      </c>
      <c r="X69" s="6"/>
      <c r="Y69" s="6"/>
      <c r="Z69" s="4"/>
    </row>
    <row r="70" spans="18:26" x14ac:dyDescent="0.2">
      <c r="R70" s="2" t="s">
        <v>3061</v>
      </c>
      <c r="S70" s="6">
        <v>1.401E-2</v>
      </c>
      <c r="T70" s="6" t="s">
        <v>3087</v>
      </c>
      <c r="U70" s="6" t="s">
        <v>69</v>
      </c>
      <c r="V70" s="6" t="s">
        <v>65</v>
      </c>
      <c r="W70" s="6" t="s">
        <v>3050</v>
      </c>
      <c r="X70" s="6"/>
      <c r="Y70" s="6"/>
      <c r="Z70" s="4"/>
    </row>
    <row r="71" spans="18:26" x14ac:dyDescent="0.2">
      <c r="R71" s="2" t="s">
        <v>3063</v>
      </c>
      <c r="S71" s="6">
        <v>-5.586E-2</v>
      </c>
      <c r="T71" s="6" t="s">
        <v>3088</v>
      </c>
      <c r="U71" s="6" t="s">
        <v>69</v>
      </c>
      <c r="V71" s="6" t="s">
        <v>65</v>
      </c>
      <c r="W71" s="6">
        <v>0.9909</v>
      </c>
      <c r="X71" s="6"/>
      <c r="Y71" s="6"/>
      <c r="Z71" s="4"/>
    </row>
    <row r="72" spans="18:26" x14ac:dyDescent="0.2">
      <c r="R72" s="2" t="s">
        <v>3065</v>
      </c>
      <c r="S72" s="6">
        <v>7.6609999999999998E-2</v>
      </c>
      <c r="T72" s="6" t="s">
        <v>3089</v>
      </c>
      <c r="U72" s="6" t="s">
        <v>69</v>
      </c>
      <c r="V72" s="6" t="s">
        <v>65</v>
      </c>
      <c r="W72" s="6">
        <v>0.97050000000000003</v>
      </c>
      <c r="X72" s="6"/>
      <c r="Y72" s="6"/>
      <c r="Z72" s="4"/>
    </row>
    <row r="73" spans="18:26" x14ac:dyDescent="0.2">
      <c r="R73" s="2" t="s">
        <v>3067</v>
      </c>
      <c r="S73" s="6">
        <v>0.13250000000000001</v>
      </c>
      <c r="T73" s="6" t="s">
        <v>3090</v>
      </c>
      <c r="U73" s="6" t="s">
        <v>69</v>
      </c>
      <c r="V73" s="6" t="s">
        <v>65</v>
      </c>
      <c r="W73" s="6">
        <v>0.81699999999999995</v>
      </c>
      <c r="X73" s="6"/>
      <c r="Y73" s="6"/>
      <c r="Z73" s="4"/>
    </row>
    <row r="74" spans="18:26" x14ac:dyDescent="0.2">
      <c r="R74" s="2"/>
      <c r="S74" s="6"/>
      <c r="T74" s="6"/>
      <c r="U74" s="6"/>
      <c r="V74" s="6"/>
      <c r="W74" s="6"/>
      <c r="X74" s="6"/>
      <c r="Y74" s="6"/>
      <c r="Z74" s="4"/>
    </row>
    <row r="75" spans="18:26" x14ac:dyDescent="0.2">
      <c r="R75" s="2" t="s">
        <v>3091</v>
      </c>
      <c r="S75" s="6"/>
      <c r="T75" s="6"/>
      <c r="U75" s="6"/>
      <c r="V75" s="6"/>
      <c r="W75" s="6"/>
      <c r="X75" s="6"/>
      <c r="Y75" s="6"/>
      <c r="Z75" s="4"/>
    </row>
    <row r="76" spans="18:26" x14ac:dyDescent="0.2">
      <c r="R76" s="2" t="s">
        <v>3048</v>
      </c>
      <c r="S76" s="6">
        <v>-3.5299999999999998E-2</v>
      </c>
      <c r="T76" s="6" t="s">
        <v>3092</v>
      </c>
      <c r="U76" s="6" t="s">
        <v>69</v>
      </c>
      <c r="V76" s="6" t="s">
        <v>65</v>
      </c>
      <c r="W76" s="6">
        <v>0.99850000000000005</v>
      </c>
      <c r="X76" s="6"/>
      <c r="Y76" s="6"/>
      <c r="Z76" s="4"/>
    </row>
    <row r="77" spans="18:26" x14ac:dyDescent="0.2">
      <c r="R77" s="2" t="s">
        <v>3051</v>
      </c>
      <c r="S77" s="6">
        <v>-0.1593</v>
      </c>
      <c r="T77" s="6" t="s">
        <v>3093</v>
      </c>
      <c r="U77" s="6" t="s">
        <v>69</v>
      </c>
      <c r="V77" s="6" t="s">
        <v>65</v>
      </c>
      <c r="W77" s="6">
        <v>0.69540000000000002</v>
      </c>
      <c r="X77" s="6"/>
      <c r="Y77" s="6"/>
      <c r="Z77" s="4"/>
    </row>
    <row r="78" spans="18:26" x14ac:dyDescent="0.2">
      <c r="R78" s="2" t="s">
        <v>3053</v>
      </c>
      <c r="S78" s="6">
        <v>-0.44900000000000001</v>
      </c>
      <c r="T78" s="6" t="s">
        <v>3094</v>
      </c>
      <c r="U78" s="6" t="s">
        <v>49</v>
      </c>
      <c r="V78" s="6" t="s">
        <v>2281</v>
      </c>
      <c r="W78" s="6">
        <v>6.3E-3</v>
      </c>
      <c r="X78" s="6"/>
      <c r="Y78" s="6"/>
      <c r="Z78" s="4"/>
    </row>
    <row r="79" spans="18:26" x14ac:dyDescent="0.2">
      <c r="R79" s="2" t="s">
        <v>3055</v>
      </c>
      <c r="S79" s="6">
        <v>-0.1706</v>
      </c>
      <c r="T79" s="6" t="s">
        <v>3095</v>
      </c>
      <c r="U79" s="6" t="s">
        <v>69</v>
      </c>
      <c r="V79" s="6" t="s">
        <v>65</v>
      </c>
      <c r="W79" s="6">
        <v>0.63890000000000002</v>
      </c>
      <c r="X79" s="6"/>
      <c r="Y79" s="6"/>
      <c r="Z79" s="4"/>
    </row>
    <row r="80" spans="18:26" x14ac:dyDescent="0.2">
      <c r="R80" s="2" t="s">
        <v>3057</v>
      </c>
      <c r="S80" s="6">
        <v>-0.124</v>
      </c>
      <c r="T80" s="6" t="s">
        <v>3096</v>
      </c>
      <c r="U80" s="6" t="s">
        <v>69</v>
      </c>
      <c r="V80" s="6" t="s">
        <v>65</v>
      </c>
      <c r="W80" s="6">
        <v>0.85</v>
      </c>
      <c r="X80" s="6"/>
      <c r="Y80" s="6"/>
      <c r="Z80" s="4"/>
    </row>
    <row r="81" spans="18:26" x14ac:dyDescent="0.2">
      <c r="R81" s="2" t="s">
        <v>3059</v>
      </c>
      <c r="S81" s="6">
        <v>-0.41370000000000001</v>
      </c>
      <c r="T81" s="6" t="s">
        <v>3097</v>
      </c>
      <c r="U81" s="6" t="s">
        <v>49</v>
      </c>
      <c r="V81" s="6" t="s">
        <v>1290</v>
      </c>
      <c r="W81" s="6">
        <v>1.3899999999999999E-2</v>
      </c>
      <c r="X81" s="6"/>
      <c r="Y81" s="6"/>
      <c r="Z81" s="4"/>
    </row>
    <row r="82" spans="18:26" x14ac:dyDescent="0.2">
      <c r="R82" s="2" t="s">
        <v>3061</v>
      </c>
      <c r="S82" s="6">
        <v>-0.1353</v>
      </c>
      <c r="T82" s="6" t="s">
        <v>3098</v>
      </c>
      <c r="U82" s="6" t="s">
        <v>69</v>
      </c>
      <c r="V82" s="6" t="s">
        <v>65</v>
      </c>
      <c r="W82" s="6">
        <v>0.80520000000000003</v>
      </c>
      <c r="X82" s="6"/>
      <c r="Y82" s="6"/>
      <c r="Z82" s="4"/>
    </row>
    <row r="83" spans="18:26" x14ac:dyDescent="0.2">
      <c r="R83" s="2" t="s">
        <v>3063</v>
      </c>
      <c r="S83" s="6">
        <v>-0.28970000000000001</v>
      </c>
      <c r="T83" s="6" t="s">
        <v>3099</v>
      </c>
      <c r="U83" s="6" t="s">
        <v>69</v>
      </c>
      <c r="V83" s="6" t="s">
        <v>65</v>
      </c>
      <c r="W83" s="6">
        <v>0.14879999999999999</v>
      </c>
      <c r="X83" s="6"/>
      <c r="Y83" s="6"/>
      <c r="Z83" s="4"/>
    </row>
    <row r="84" spans="18:26" x14ac:dyDescent="0.2">
      <c r="R84" s="2" t="s">
        <v>3065</v>
      </c>
      <c r="S84" s="6">
        <v>-1.1339999999999999E-2</v>
      </c>
      <c r="T84" s="6" t="s">
        <v>3100</v>
      </c>
      <c r="U84" s="6" t="s">
        <v>69</v>
      </c>
      <c r="V84" s="6" t="s">
        <v>65</v>
      </c>
      <c r="W84" s="6" t="s">
        <v>3050</v>
      </c>
      <c r="X84" s="6"/>
      <c r="Y84" s="6"/>
      <c r="Z84" s="4"/>
    </row>
    <row r="85" spans="18:26" x14ac:dyDescent="0.2">
      <c r="R85" s="2" t="s">
        <v>3067</v>
      </c>
      <c r="S85" s="6">
        <v>0.27839999999999998</v>
      </c>
      <c r="T85" s="6" t="s">
        <v>3101</v>
      </c>
      <c r="U85" s="6" t="s">
        <v>69</v>
      </c>
      <c r="V85" s="6" t="s">
        <v>65</v>
      </c>
      <c r="W85" s="6">
        <v>0.17799999999999999</v>
      </c>
      <c r="X85" s="6"/>
      <c r="Y85" s="6"/>
      <c r="Z85" s="4"/>
    </row>
    <row r="86" spans="18:26" x14ac:dyDescent="0.2">
      <c r="R86" s="2"/>
      <c r="S86" s="6"/>
      <c r="T86" s="6"/>
      <c r="U86" s="6"/>
      <c r="V86" s="6"/>
      <c r="W86" s="6"/>
      <c r="X86" s="6"/>
      <c r="Y86" s="6"/>
      <c r="Z86" s="4"/>
    </row>
    <row r="87" spans="18:26" x14ac:dyDescent="0.2">
      <c r="R87" s="2"/>
      <c r="S87" s="6"/>
      <c r="T87" s="6"/>
      <c r="U87" s="6"/>
      <c r="V87" s="6"/>
      <c r="W87" s="6"/>
      <c r="X87" s="6"/>
      <c r="Y87" s="6"/>
      <c r="Z87" s="4"/>
    </row>
    <row r="88" spans="18:26" x14ac:dyDescent="0.2">
      <c r="R88" s="2" t="s">
        <v>2991</v>
      </c>
      <c r="S88" s="6" t="s">
        <v>3102</v>
      </c>
      <c r="T88" s="6" t="s">
        <v>3103</v>
      </c>
      <c r="U88" s="6" t="s">
        <v>3046</v>
      </c>
      <c r="V88" s="6" t="s">
        <v>2994</v>
      </c>
      <c r="W88" s="6" t="s">
        <v>2995</v>
      </c>
      <c r="X88" s="6" t="s">
        <v>2996</v>
      </c>
      <c r="Y88" s="6" t="s">
        <v>3104</v>
      </c>
      <c r="Z88" s="4" t="s">
        <v>2953</v>
      </c>
    </row>
    <row r="89" spans="18:26" x14ac:dyDescent="0.2">
      <c r="R89" s="2"/>
      <c r="S89" s="6"/>
      <c r="T89" s="6"/>
      <c r="U89" s="6"/>
      <c r="V89" s="6"/>
      <c r="W89" s="6"/>
      <c r="X89" s="6"/>
      <c r="Y89" s="6"/>
      <c r="Z89" s="4"/>
    </row>
    <row r="90" spans="18:26" x14ac:dyDescent="0.2">
      <c r="R90" s="2" t="s">
        <v>3047</v>
      </c>
      <c r="S90" s="6"/>
      <c r="T90" s="6"/>
      <c r="U90" s="6"/>
      <c r="V90" s="6"/>
      <c r="W90" s="6"/>
      <c r="X90" s="6"/>
      <c r="Y90" s="6"/>
      <c r="Z90" s="4"/>
    </row>
    <row r="91" spans="18:26" x14ac:dyDescent="0.2">
      <c r="R91" s="2" t="s">
        <v>3048</v>
      </c>
      <c r="S91" s="6">
        <v>1.887</v>
      </c>
      <c r="T91" s="6">
        <v>1.8740000000000001</v>
      </c>
      <c r="U91" s="6">
        <v>1.3520000000000001E-2</v>
      </c>
      <c r="V91" s="6">
        <v>0.123</v>
      </c>
      <c r="W91" s="6">
        <v>3</v>
      </c>
      <c r="X91" s="6">
        <v>3</v>
      </c>
      <c r="Y91" s="6">
        <v>0.1555</v>
      </c>
      <c r="Z91" s="4">
        <v>40</v>
      </c>
    </row>
    <row r="92" spans="18:26" x14ac:dyDescent="0.2">
      <c r="R92" s="2" t="s">
        <v>3051</v>
      </c>
      <c r="S92" s="6">
        <v>1.887</v>
      </c>
      <c r="T92" s="6">
        <v>1.897</v>
      </c>
      <c r="U92" s="6">
        <v>-1.01E-2</v>
      </c>
      <c r="V92" s="6">
        <v>0.123</v>
      </c>
      <c r="W92" s="6">
        <v>3</v>
      </c>
      <c r="X92" s="6">
        <v>3</v>
      </c>
      <c r="Y92" s="6">
        <v>0.11609999999999999</v>
      </c>
      <c r="Z92" s="4">
        <v>40</v>
      </c>
    </row>
    <row r="93" spans="18:26" x14ac:dyDescent="0.2">
      <c r="R93" s="2" t="s">
        <v>3053</v>
      </c>
      <c r="S93" s="6">
        <v>1.887</v>
      </c>
      <c r="T93" s="6">
        <v>1.8779999999999999</v>
      </c>
      <c r="U93" s="6">
        <v>8.9599999999999992E-3</v>
      </c>
      <c r="V93" s="6">
        <v>0.123</v>
      </c>
      <c r="W93" s="6">
        <v>3</v>
      </c>
      <c r="X93" s="6">
        <v>3</v>
      </c>
      <c r="Y93" s="6">
        <v>0.10299999999999999</v>
      </c>
      <c r="Z93" s="4">
        <v>40</v>
      </c>
    </row>
    <row r="94" spans="18:26" x14ac:dyDescent="0.2">
      <c r="R94" s="2" t="s">
        <v>3055</v>
      </c>
      <c r="S94" s="6">
        <v>1.887</v>
      </c>
      <c r="T94" s="6">
        <v>1.8959999999999999</v>
      </c>
      <c r="U94" s="6">
        <v>-9.11E-3</v>
      </c>
      <c r="V94" s="6">
        <v>0.123</v>
      </c>
      <c r="W94" s="6">
        <v>3</v>
      </c>
      <c r="X94" s="6">
        <v>3</v>
      </c>
      <c r="Y94" s="6">
        <v>0.1048</v>
      </c>
      <c r="Z94" s="4">
        <v>40</v>
      </c>
    </row>
    <row r="95" spans="18:26" x14ac:dyDescent="0.2">
      <c r="R95" s="2" t="s">
        <v>3057</v>
      </c>
      <c r="S95" s="6">
        <v>1.8740000000000001</v>
      </c>
      <c r="T95" s="6">
        <v>1.897</v>
      </c>
      <c r="U95" s="6">
        <v>-2.3619999999999999E-2</v>
      </c>
      <c r="V95" s="6">
        <v>0.123</v>
      </c>
      <c r="W95" s="6">
        <v>3</v>
      </c>
      <c r="X95" s="6">
        <v>3</v>
      </c>
      <c r="Y95" s="6">
        <v>0.2717</v>
      </c>
      <c r="Z95" s="4">
        <v>40</v>
      </c>
    </row>
    <row r="96" spans="18:26" x14ac:dyDescent="0.2">
      <c r="R96" s="2" t="s">
        <v>3059</v>
      </c>
      <c r="S96" s="6">
        <v>1.8740000000000001</v>
      </c>
      <c r="T96" s="6">
        <v>1.8779999999999999</v>
      </c>
      <c r="U96" s="6">
        <v>-4.5630000000000002E-3</v>
      </c>
      <c r="V96" s="6">
        <v>0.123</v>
      </c>
      <c r="W96" s="6">
        <v>3</v>
      </c>
      <c r="X96" s="6">
        <v>3</v>
      </c>
      <c r="Y96" s="6">
        <v>5.2490000000000002E-2</v>
      </c>
      <c r="Z96" s="4">
        <v>40</v>
      </c>
    </row>
    <row r="97" spans="18:26" x14ac:dyDescent="0.2">
      <c r="R97" s="2" t="s">
        <v>3061</v>
      </c>
      <c r="S97" s="6">
        <v>1.8740000000000001</v>
      </c>
      <c r="T97" s="6">
        <v>1.8959999999999999</v>
      </c>
      <c r="U97" s="6">
        <v>-2.2630000000000001E-2</v>
      </c>
      <c r="V97" s="6">
        <v>0.123</v>
      </c>
      <c r="W97" s="6">
        <v>3</v>
      </c>
      <c r="X97" s="6">
        <v>3</v>
      </c>
      <c r="Y97" s="6">
        <v>0.26029999999999998</v>
      </c>
      <c r="Z97" s="4">
        <v>40</v>
      </c>
    </row>
    <row r="98" spans="18:26" x14ac:dyDescent="0.2">
      <c r="R98" s="2" t="s">
        <v>3063</v>
      </c>
      <c r="S98" s="6">
        <v>1.897</v>
      </c>
      <c r="T98" s="6">
        <v>1.8779999999999999</v>
      </c>
      <c r="U98" s="6">
        <v>1.9060000000000001E-2</v>
      </c>
      <c r="V98" s="6">
        <v>0.123</v>
      </c>
      <c r="W98" s="6">
        <v>3</v>
      </c>
      <c r="X98" s="6">
        <v>3</v>
      </c>
      <c r="Y98" s="6">
        <v>0.21920000000000001</v>
      </c>
      <c r="Z98" s="4">
        <v>40</v>
      </c>
    </row>
    <row r="99" spans="18:26" x14ac:dyDescent="0.2">
      <c r="R99" s="2" t="s">
        <v>3065</v>
      </c>
      <c r="S99" s="6">
        <v>1.897</v>
      </c>
      <c r="T99" s="6">
        <v>1.8959999999999999</v>
      </c>
      <c r="U99" s="6">
        <v>9.859999999999999E-4</v>
      </c>
      <c r="V99" s="6">
        <v>0.123</v>
      </c>
      <c r="W99" s="6">
        <v>3</v>
      </c>
      <c r="X99" s="6">
        <v>3</v>
      </c>
      <c r="Y99" s="6">
        <v>1.1339999999999999E-2</v>
      </c>
      <c r="Z99" s="4">
        <v>40</v>
      </c>
    </row>
    <row r="100" spans="18:26" x14ac:dyDescent="0.2">
      <c r="R100" s="2" t="s">
        <v>3067</v>
      </c>
      <c r="S100" s="6">
        <v>1.8779999999999999</v>
      </c>
      <c r="T100" s="6">
        <v>1.8959999999999999</v>
      </c>
      <c r="U100" s="6">
        <v>-1.8069999999999999E-2</v>
      </c>
      <c r="V100" s="6">
        <v>0.123</v>
      </c>
      <c r="W100" s="6">
        <v>3</v>
      </c>
      <c r="X100" s="6">
        <v>3</v>
      </c>
      <c r="Y100" s="6">
        <v>0.20780000000000001</v>
      </c>
      <c r="Z100" s="4">
        <v>40</v>
      </c>
    </row>
    <row r="101" spans="18:26" x14ac:dyDescent="0.2">
      <c r="R101" s="2"/>
      <c r="S101" s="6"/>
      <c r="T101" s="6"/>
      <c r="U101" s="6"/>
      <c r="V101" s="6"/>
      <c r="W101" s="6"/>
      <c r="X101" s="6"/>
      <c r="Y101" s="6"/>
      <c r="Z101" s="4"/>
    </row>
    <row r="102" spans="18:26" x14ac:dyDescent="0.2">
      <c r="R102" s="2" t="s">
        <v>3069</v>
      </c>
      <c r="S102" s="6"/>
      <c r="T102" s="6"/>
      <c r="U102" s="6"/>
      <c r="V102" s="6"/>
      <c r="W102" s="6"/>
      <c r="X102" s="6"/>
      <c r="Y102" s="6"/>
      <c r="Z102" s="4"/>
    </row>
    <row r="103" spans="18:26" x14ac:dyDescent="0.2">
      <c r="R103" s="2" t="s">
        <v>3048</v>
      </c>
      <c r="S103" s="6">
        <v>1.135</v>
      </c>
      <c r="T103" s="6">
        <v>1.27</v>
      </c>
      <c r="U103" s="6">
        <v>-0.13550000000000001</v>
      </c>
      <c r="V103" s="6">
        <v>0.123</v>
      </c>
      <c r="W103" s="6">
        <v>3</v>
      </c>
      <c r="X103" s="6">
        <v>3</v>
      </c>
      <c r="Y103" s="6">
        <v>1.5580000000000001</v>
      </c>
      <c r="Z103" s="4">
        <v>40</v>
      </c>
    </row>
    <row r="104" spans="18:26" x14ac:dyDescent="0.2">
      <c r="R104" s="2" t="s">
        <v>3051</v>
      </c>
      <c r="S104" s="6">
        <v>1.135</v>
      </c>
      <c r="T104" s="6">
        <v>1.109</v>
      </c>
      <c r="U104" s="6">
        <v>2.6100000000000002E-2</v>
      </c>
      <c r="V104" s="6">
        <v>0.123</v>
      </c>
      <c r="W104" s="6">
        <v>3</v>
      </c>
      <c r="X104" s="6">
        <v>3</v>
      </c>
      <c r="Y104" s="6">
        <v>0.30020000000000002</v>
      </c>
      <c r="Z104" s="4">
        <v>40</v>
      </c>
    </row>
    <row r="105" spans="18:26" x14ac:dyDescent="0.2">
      <c r="R105" s="2" t="s">
        <v>3053</v>
      </c>
      <c r="S105" s="6">
        <v>1.135</v>
      </c>
      <c r="T105" s="6">
        <v>1.117</v>
      </c>
      <c r="U105" s="6">
        <v>1.712E-2</v>
      </c>
      <c r="V105" s="6">
        <v>0.123</v>
      </c>
      <c r="W105" s="6">
        <v>3</v>
      </c>
      <c r="X105" s="6">
        <v>3</v>
      </c>
      <c r="Y105" s="6">
        <v>0.19689999999999999</v>
      </c>
      <c r="Z105" s="4">
        <v>40</v>
      </c>
    </row>
    <row r="106" spans="18:26" x14ac:dyDescent="0.2">
      <c r="R106" s="2" t="s">
        <v>3055</v>
      </c>
      <c r="S106" s="6">
        <v>1.135</v>
      </c>
      <c r="T106" s="6">
        <v>1.157</v>
      </c>
      <c r="U106" s="6">
        <v>-2.2689999999999998E-2</v>
      </c>
      <c r="V106" s="6">
        <v>0.123</v>
      </c>
      <c r="W106" s="6">
        <v>3</v>
      </c>
      <c r="X106" s="6">
        <v>3</v>
      </c>
      <c r="Y106" s="6">
        <v>0.26100000000000001</v>
      </c>
      <c r="Z106" s="4">
        <v>40</v>
      </c>
    </row>
    <row r="107" spans="18:26" x14ac:dyDescent="0.2">
      <c r="R107" s="2" t="s">
        <v>3057</v>
      </c>
      <c r="S107" s="6">
        <v>1.27</v>
      </c>
      <c r="T107" s="6">
        <v>1.109</v>
      </c>
      <c r="U107" s="6">
        <v>0.16159999999999999</v>
      </c>
      <c r="V107" s="6">
        <v>0.123</v>
      </c>
      <c r="W107" s="6">
        <v>3</v>
      </c>
      <c r="X107" s="6">
        <v>3</v>
      </c>
      <c r="Y107" s="6">
        <v>1.8580000000000001</v>
      </c>
      <c r="Z107" s="4">
        <v>40</v>
      </c>
    </row>
    <row r="108" spans="18:26" x14ac:dyDescent="0.2">
      <c r="R108" s="2" t="s">
        <v>3059</v>
      </c>
      <c r="S108" s="6">
        <v>1.27</v>
      </c>
      <c r="T108" s="6">
        <v>1.117</v>
      </c>
      <c r="U108" s="6">
        <v>0.15260000000000001</v>
      </c>
      <c r="V108" s="6">
        <v>0.123</v>
      </c>
      <c r="W108" s="6">
        <v>3</v>
      </c>
      <c r="X108" s="6">
        <v>3</v>
      </c>
      <c r="Y108" s="6">
        <v>1.7549999999999999</v>
      </c>
      <c r="Z108" s="4">
        <v>40</v>
      </c>
    </row>
    <row r="109" spans="18:26" x14ac:dyDescent="0.2">
      <c r="R109" s="2" t="s">
        <v>3061</v>
      </c>
      <c r="S109" s="6">
        <v>1.27</v>
      </c>
      <c r="T109" s="6">
        <v>1.157</v>
      </c>
      <c r="U109" s="6">
        <v>0.1128</v>
      </c>
      <c r="V109" s="6">
        <v>0.123</v>
      </c>
      <c r="W109" s="6">
        <v>3</v>
      </c>
      <c r="X109" s="6">
        <v>3</v>
      </c>
      <c r="Y109" s="6">
        <v>1.2969999999999999</v>
      </c>
      <c r="Z109" s="4">
        <v>40</v>
      </c>
    </row>
    <row r="110" spans="18:26" x14ac:dyDescent="0.2">
      <c r="R110" s="2" t="s">
        <v>3063</v>
      </c>
      <c r="S110" s="6">
        <v>1.109</v>
      </c>
      <c r="T110" s="6">
        <v>1.117</v>
      </c>
      <c r="U110" s="6">
        <v>-8.9770000000000006E-3</v>
      </c>
      <c r="V110" s="6">
        <v>0.123</v>
      </c>
      <c r="W110" s="6">
        <v>3</v>
      </c>
      <c r="X110" s="6">
        <v>3</v>
      </c>
      <c r="Y110" s="6">
        <v>0.1033</v>
      </c>
      <c r="Z110" s="4">
        <v>40</v>
      </c>
    </row>
    <row r="111" spans="18:26" x14ac:dyDescent="0.2">
      <c r="R111" s="2" t="s">
        <v>3065</v>
      </c>
      <c r="S111" s="6">
        <v>1.109</v>
      </c>
      <c r="T111" s="6">
        <v>1.157</v>
      </c>
      <c r="U111" s="6">
        <v>-4.879E-2</v>
      </c>
      <c r="V111" s="6">
        <v>0.123</v>
      </c>
      <c r="W111" s="6">
        <v>3</v>
      </c>
      <c r="X111" s="6">
        <v>3</v>
      </c>
      <c r="Y111" s="6">
        <v>0.56120000000000003</v>
      </c>
      <c r="Z111" s="4">
        <v>40</v>
      </c>
    </row>
    <row r="112" spans="18:26" x14ac:dyDescent="0.2">
      <c r="R112" s="2" t="s">
        <v>3067</v>
      </c>
      <c r="S112" s="6">
        <v>1.117</v>
      </c>
      <c r="T112" s="6">
        <v>1.157</v>
      </c>
      <c r="U112" s="6">
        <v>-3.9820000000000001E-2</v>
      </c>
      <c r="V112" s="6">
        <v>0.123</v>
      </c>
      <c r="W112" s="6">
        <v>3</v>
      </c>
      <c r="X112" s="6">
        <v>3</v>
      </c>
      <c r="Y112" s="6">
        <v>0.45789999999999997</v>
      </c>
      <c r="Z112" s="4">
        <v>40</v>
      </c>
    </row>
    <row r="113" spans="18:26" x14ac:dyDescent="0.2">
      <c r="R113" s="2"/>
      <c r="S113" s="6"/>
      <c r="T113" s="6"/>
      <c r="U113" s="6"/>
      <c r="V113" s="6"/>
      <c r="W113" s="6"/>
      <c r="X113" s="6"/>
      <c r="Y113" s="6"/>
      <c r="Z113" s="4"/>
    </row>
    <row r="114" spans="18:26" x14ac:dyDescent="0.2">
      <c r="R114" s="2" t="s">
        <v>3080</v>
      </c>
      <c r="S114" s="6"/>
      <c r="T114" s="6"/>
      <c r="U114" s="6"/>
      <c r="V114" s="6"/>
      <c r="W114" s="6"/>
      <c r="X114" s="6"/>
      <c r="Y114" s="6"/>
      <c r="Z114" s="4"/>
    </row>
    <row r="115" spans="18:26" x14ac:dyDescent="0.2">
      <c r="R115" s="2" t="s">
        <v>3048</v>
      </c>
      <c r="S115" s="6">
        <v>0.78620000000000001</v>
      </c>
      <c r="T115" s="6">
        <v>0.71640000000000004</v>
      </c>
      <c r="U115" s="6">
        <v>6.9720000000000004E-2</v>
      </c>
      <c r="V115" s="6">
        <v>0.123</v>
      </c>
      <c r="W115" s="6">
        <v>3</v>
      </c>
      <c r="X115" s="6">
        <v>3</v>
      </c>
      <c r="Y115" s="6">
        <v>0.80189999999999995</v>
      </c>
      <c r="Z115" s="4">
        <v>40</v>
      </c>
    </row>
    <row r="116" spans="18:26" x14ac:dyDescent="0.2">
      <c r="R116" s="2" t="s">
        <v>3051</v>
      </c>
      <c r="S116" s="6">
        <v>0.78620000000000001</v>
      </c>
      <c r="T116" s="6">
        <v>0.77910000000000001</v>
      </c>
      <c r="U116" s="6">
        <v>7.1180000000000002E-3</v>
      </c>
      <c r="V116" s="6">
        <v>0.123</v>
      </c>
      <c r="W116" s="6">
        <v>3</v>
      </c>
      <c r="X116" s="6">
        <v>3</v>
      </c>
      <c r="Y116" s="6">
        <v>8.1869999999999998E-2</v>
      </c>
      <c r="Z116" s="4">
        <v>40</v>
      </c>
    </row>
    <row r="117" spans="18:26" x14ac:dyDescent="0.2">
      <c r="R117" s="2" t="s">
        <v>3053</v>
      </c>
      <c r="S117" s="6">
        <v>0.78620000000000001</v>
      </c>
      <c r="T117" s="6">
        <v>0.83489999999999998</v>
      </c>
      <c r="U117" s="6">
        <v>-4.8750000000000002E-2</v>
      </c>
      <c r="V117" s="6">
        <v>0.123</v>
      </c>
      <c r="W117" s="6">
        <v>3</v>
      </c>
      <c r="X117" s="6">
        <v>3</v>
      </c>
      <c r="Y117" s="6">
        <v>0.56059999999999999</v>
      </c>
      <c r="Z117" s="4">
        <v>40</v>
      </c>
    </row>
    <row r="118" spans="18:26" x14ac:dyDescent="0.2">
      <c r="R118" s="2" t="s">
        <v>3055</v>
      </c>
      <c r="S118" s="6">
        <v>0.78620000000000001</v>
      </c>
      <c r="T118" s="6">
        <v>0.70240000000000002</v>
      </c>
      <c r="U118" s="6">
        <v>8.3729999999999999E-2</v>
      </c>
      <c r="V118" s="6">
        <v>0.123</v>
      </c>
      <c r="W118" s="6">
        <v>3</v>
      </c>
      <c r="X118" s="6">
        <v>3</v>
      </c>
      <c r="Y118" s="6">
        <v>0.96299999999999997</v>
      </c>
      <c r="Z118" s="4">
        <v>40</v>
      </c>
    </row>
    <row r="119" spans="18:26" x14ac:dyDescent="0.2">
      <c r="R119" s="2" t="s">
        <v>3057</v>
      </c>
      <c r="S119" s="6">
        <v>0.71640000000000004</v>
      </c>
      <c r="T119" s="6">
        <v>0.77910000000000001</v>
      </c>
      <c r="U119" s="6">
        <v>-6.2609999999999999E-2</v>
      </c>
      <c r="V119" s="6">
        <v>0.123</v>
      </c>
      <c r="W119" s="6">
        <v>3</v>
      </c>
      <c r="X119" s="6">
        <v>3</v>
      </c>
      <c r="Y119" s="6">
        <v>0.72009999999999996</v>
      </c>
      <c r="Z119" s="4">
        <v>40</v>
      </c>
    </row>
    <row r="120" spans="18:26" x14ac:dyDescent="0.2">
      <c r="R120" s="2" t="s">
        <v>3059</v>
      </c>
      <c r="S120" s="6">
        <v>0.71640000000000004</v>
      </c>
      <c r="T120" s="6">
        <v>0.83489999999999998</v>
      </c>
      <c r="U120" s="6">
        <v>-0.11849999999999999</v>
      </c>
      <c r="V120" s="6">
        <v>0.123</v>
      </c>
      <c r="W120" s="6">
        <v>3</v>
      </c>
      <c r="X120" s="6">
        <v>3</v>
      </c>
      <c r="Y120" s="6">
        <v>1.363</v>
      </c>
      <c r="Z120" s="4">
        <v>40</v>
      </c>
    </row>
    <row r="121" spans="18:26" x14ac:dyDescent="0.2">
      <c r="R121" s="2" t="s">
        <v>3061</v>
      </c>
      <c r="S121" s="6">
        <v>0.71640000000000004</v>
      </c>
      <c r="T121" s="6">
        <v>0.70240000000000002</v>
      </c>
      <c r="U121" s="6">
        <v>1.401E-2</v>
      </c>
      <c r="V121" s="6">
        <v>0.123</v>
      </c>
      <c r="W121" s="6">
        <v>3</v>
      </c>
      <c r="X121" s="6">
        <v>3</v>
      </c>
      <c r="Y121" s="6">
        <v>0.16109999999999999</v>
      </c>
      <c r="Z121" s="4">
        <v>40</v>
      </c>
    </row>
    <row r="122" spans="18:26" x14ac:dyDescent="0.2">
      <c r="R122" s="2" t="s">
        <v>3063</v>
      </c>
      <c r="S122" s="6">
        <v>0.77910000000000001</v>
      </c>
      <c r="T122" s="6">
        <v>0.83489999999999998</v>
      </c>
      <c r="U122" s="6">
        <v>-5.586E-2</v>
      </c>
      <c r="V122" s="6">
        <v>0.123</v>
      </c>
      <c r="W122" s="6">
        <v>3</v>
      </c>
      <c r="X122" s="6">
        <v>3</v>
      </c>
      <c r="Y122" s="6">
        <v>0.64249999999999996</v>
      </c>
      <c r="Z122" s="4">
        <v>40</v>
      </c>
    </row>
    <row r="123" spans="18:26" x14ac:dyDescent="0.2">
      <c r="R123" s="2" t="s">
        <v>3065</v>
      </c>
      <c r="S123" s="6">
        <v>0.77910000000000001</v>
      </c>
      <c r="T123" s="6">
        <v>0.70240000000000002</v>
      </c>
      <c r="U123" s="6">
        <v>7.6609999999999998E-2</v>
      </c>
      <c r="V123" s="6">
        <v>0.123</v>
      </c>
      <c r="W123" s="6">
        <v>3</v>
      </c>
      <c r="X123" s="6">
        <v>3</v>
      </c>
      <c r="Y123" s="6">
        <v>0.88119999999999998</v>
      </c>
      <c r="Z123" s="4">
        <v>40</v>
      </c>
    </row>
    <row r="124" spans="18:26" x14ac:dyDescent="0.2">
      <c r="R124" s="2" t="s">
        <v>3067</v>
      </c>
      <c r="S124" s="6">
        <v>0.83489999999999998</v>
      </c>
      <c r="T124" s="6">
        <v>0.70240000000000002</v>
      </c>
      <c r="U124" s="6">
        <v>0.13250000000000001</v>
      </c>
      <c r="V124" s="6">
        <v>0.123</v>
      </c>
      <c r="W124" s="6">
        <v>3</v>
      </c>
      <c r="X124" s="6">
        <v>3</v>
      </c>
      <c r="Y124" s="6">
        <v>1.524</v>
      </c>
      <c r="Z124" s="4">
        <v>40</v>
      </c>
    </row>
    <row r="125" spans="18:26" x14ac:dyDescent="0.2">
      <c r="R125" s="2"/>
      <c r="S125" s="6"/>
      <c r="T125" s="6"/>
      <c r="U125" s="6"/>
      <c r="V125" s="6"/>
      <c r="W125" s="6"/>
      <c r="X125" s="6"/>
      <c r="Y125" s="6"/>
      <c r="Z125" s="4"/>
    </row>
    <row r="126" spans="18:26" x14ac:dyDescent="0.2">
      <c r="R126" s="2" t="s">
        <v>3091</v>
      </c>
      <c r="S126" s="6"/>
      <c r="T126" s="6"/>
      <c r="U126" s="6"/>
      <c r="V126" s="6"/>
      <c r="W126" s="6"/>
      <c r="X126" s="6"/>
      <c r="Y126" s="6"/>
      <c r="Z126" s="4"/>
    </row>
    <row r="127" spans="18:26" x14ac:dyDescent="0.2">
      <c r="R127" s="2" t="s">
        <v>3048</v>
      </c>
      <c r="S127" s="6">
        <v>2.8830000000000001E-2</v>
      </c>
      <c r="T127" s="6">
        <v>6.4130000000000006E-2</v>
      </c>
      <c r="U127" s="6">
        <v>-3.5299999999999998E-2</v>
      </c>
      <c r="V127" s="6">
        <v>0.123</v>
      </c>
      <c r="W127" s="6">
        <v>3</v>
      </c>
      <c r="X127" s="6">
        <v>3</v>
      </c>
      <c r="Y127" s="6">
        <v>0.40600000000000003</v>
      </c>
      <c r="Z127" s="4">
        <v>40</v>
      </c>
    </row>
    <row r="128" spans="18:26" x14ac:dyDescent="0.2">
      <c r="R128" s="2" t="s">
        <v>3051</v>
      </c>
      <c r="S128" s="6">
        <v>2.8830000000000001E-2</v>
      </c>
      <c r="T128" s="6">
        <v>0.18809999999999999</v>
      </c>
      <c r="U128" s="6">
        <v>-0.1593</v>
      </c>
      <c r="V128" s="6">
        <v>0.123</v>
      </c>
      <c r="W128" s="6">
        <v>3</v>
      </c>
      <c r="X128" s="6">
        <v>3</v>
      </c>
      <c r="Y128" s="6">
        <v>1.8320000000000001</v>
      </c>
      <c r="Z128" s="4">
        <v>40</v>
      </c>
    </row>
    <row r="129" spans="18:26" x14ac:dyDescent="0.2">
      <c r="R129" s="2" t="s">
        <v>3053</v>
      </c>
      <c r="S129" s="6">
        <v>2.8830000000000001E-2</v>
      </c>
      <c r="T129" s="6">
        <v>0.4778</v>
      </c>
      <c r="U129" s="6">
        <v>-0.44900000000000001</v>
      </c>
      <c r="V129" s="6">
        <v>0.123</v>
      </c>
      <c r="W129" s="6">
        <v>3</v>
      </c>
      <c r="X129" s="6">
        <v>3</v>
      </c>
      <c r="Y129" s="6">
        <v>5.1639999999999997</v>
      </c>
      <c r="Z129" s="4">
        <v>40</v>
      </c>
    </row>
    <row r="130" spans="18:26" x14ac:dyDescent="0.2">
      <c r="R130" s="2" t="s">
        <v>3055</v>
      </c>
      <c r="S130" s="6">
        <v>2.8830000000000001E-2</v>
      </c>
      <c r="T130" s="6">
        <v>0.19950000000000001</v>
      </c>
      <c r="U130" s="6">
        <v>-0.1706</v>
      </c>
      <c r="V130" s="6">
        <v>0.123</v>
      </c>
      <c r="W130" s="6">
        <v>3</v>
      </c>
      <c r="X130" s="6">
        <v>3</v>
      </c>
      <c r="Y130" s="6">
        <v>1.9630000000000001</v>
      </c>
      <c r="Z130" s="4">
        <v>40</v>
      </c>
    </row>
    <row r="131" spans="18:26" x14ac:dyDescent="0.2">
      <c r="R131" s="2" t="s">
        <v>3057</v>
      </c>
      <c r="S131" s="6">
        <v>6.4130000000000006E-2</v>
      </c>
      <c r="T131" s="6">
        <v>0.18809999999999999</v>
      </c>
      <c r="U131" s="6">
        <v>-0.124</v>
      </c>
      <c r="V131" s="6">
        <v>0.123</v>
      </c>
      <c r="W131" s="6">
        <v>3</v>
      </c>
      <c r="X131" s="6">
        <v>3</v>
      </c>
      <c r="Y131" s="6">
        <v>1.4259999999999999</v>
      </c>
      <c r="Z131" s="4">
        <v>40</v>
      </c>
    </row>
    <row r="132" spans="18:26" x14ac:dyDescent="0.2">
      <c r="R132" s="2" t="s">
        <v>3059</v>
      </c>
      <c r="S132" s="6">
        <v>6.4130000000000006E-2</v>
      </c>
      <c r="T132" s="6">
        <v>0.4778</v>
      </c>
      <c r="U132" s="6">
        <v>-0.41370000000000001</v>
      </c>
      <c r="V132" s="6">
        <v>0.123</v>
      </c>
      <c r="W132" s="6">
        <v>3</v>
      </c>
      <c r="X132" s="6">
        <v>3</v>
      </c>
      <c r="Y132" s="6">
        <v>4.758</v>
      </c>
      <c r="Z132" s="4">
        <v>40</v>
      </c>
    </row>
    <row r="133" spans="18:26" x14ac:dyDescent="0.2">
      <c r="R133" s="2" t="s">
        <v>3061</v>
      </c>
      <c r="S133" s="6">
        <v>6.4130000000000006E-2</v>
      </c>
      <c r="T133" s="6">
        <v>0.19950000000000001</v>
      </c>
      <c r="U133" s="6">
        <v>-0.1353</v>
      </c>
      <c r="V133" s="6">
        <v>0.123</v>
      </c>
      <c r="W133" s="6">
        <v>3</v>
      </c>
      <c r="X133" s="6">
        <v>3</v>
      </c>
      <c r="Y133" s="6">
        <v>1.5569999999999999</v>
      </c>
      <c r="Z133" s="4">
        <v>40</v>
      </c>
    </row>
    <row r="134" spans="18:26" x14ac:dyDescent="0.2">
      <c r="R134" s="2" t="s">
        <v>3063</v>
      </c>
      <c r="S134" s="6">
        <v>0.18809999999999999</v>
      </c>
      <c r="T134" s="6">
        <v>0.4778</v>
      </c>
      <c r="U134" s="6">
        <v>-0.28970000000000001</v>
      </c>
      <c r="V134" s="6">
        <v>0.123</v>
      </c>
      <c r="W134" s="6">
        <v>3</v>
      </c>
      <c r="X134" s="6">
        <v>3</v>
      </c>
      <c r="Y134" s="6">
        <v>3.3319999999999999</v>
      </c>
      <c r="Z134" s="4">
        <v>40</v>
      </c>
    </row>
    <row r="135" spans="18:26" x14ac:dyDescent="0.2">
      <c r="R135" s="2" t="s">
        <v>3065</v>
      </c>
      <c r="S135" s="6">
        <v>0.18809999999999999</v>
      </c>
      <c r="T135" s="6">
        <v>0.19950000000000001</v>
      </c>
      <c r="U135" s="6">
        <v>-1.1339999999999999E-2</v>
      </c>
      <c r="V135" s="6">
        <v>0.123</v>
      </c>
      <c r="W135" s="6">
        <v>3</v>
      </c>
      <c r="X135" s="6">
        <v>3</v>
      </c>
      <c r="Y135" s="6">
        <v>0.13039999999999999</v>
      </c>
      <c r="Z135" s="4">
        <v>40</v>
      </c>
    </row>
    <row r="136" spans="18:26" x14ac:dyDescent="0.2">
      <c r="R136" s="3" t="s">
        <v>3067</v>
      </c>
      <c r="S136" s="7">
        <v>0.4778</v>
      </c>
      <c r="T136" s="7">
        <v>0.19950000000000001</v>
      </c>
      <c r="U136" s="7">
        <v>0.27839999999999998</v>
      </c>
      <c r="V136" s="7">
        <v>0.123</v>
      </c>
      <c r="W136" s="7">
        <v>3</v>
      </c>
      <c r="X136" s="7">
        <v>3</v>
      </c>
      <c r="Y136" s="7">
        <v>3.202</v>
      </c>
      <c r="Z136" s="5">
        <v>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CE6BE-611B-1B4A-A1BD-74930604267B}">
  <dimension ref="A2:AF75"/>
  <sheetViews>
    <sheetView zoomScale="63" zoomScaleNormal="63" workbookViewId="0"/>
  </sheetViews>
  <sheetFormatPr baseColWidth="10" defaultColWidth="11" defaultRowHeight="16" x14ac:dyDescent="0.2"/>
  <cols>
    <col min="1" max="1" width="12.1640625" style="1" bestFit="1" customWidth="1"/>
    <col min="2" max="2" width="13" style="1" bestFit="1" customWidth="1"/>
    <col min="3" max="3" width="16.1640625" style="1" bestFit="1" customWidth="1"/>
    <col min="4" max="4" width="6.1640625" style="1" bestFit="1" customWidth="1"/>
    <col min="5" max="5" width="26.6640625" style="1" customWidth="1"/>
    <col min="6" max="6" width="21.6640625" style="1" customWidth="1"/>
    <col min="7" max="7" width="8.1640625" style="240"/>
    <col min="8" max="8" width="11" style="1"/>
    <col min="9" max="9" width="51.6640625" style="1" bestFit="1" customWidth="1"/>
    <col min="10" max="10" width="25.33203125" style="1" bestFit="1" customWidth="1"/>
    <col min="11" max="11" width="23" style="1" bestFit="1" customWidth="1"/>
    <col min="12" max="12" width="25.33203125" style="1" bestFit="1" customWidth="1"/>
    <col min="13" max="13" width="18.6640625" style="1" bestFit="1" customWidth="1"/>
    <col min="14" max="14" width="18.1640625" style="1" bestFit="1" customWidth="1"/>
    <col min="15" max="15" width="15.33203125" style="1" bestFit="1" customWidth="1"/>
    <col min="16" max="16" width="16" style="1" bestFit="1" customWidth="1"/>
    <col min="17" max="17" width="21.33203125" style="1" bestFit="1" customWidth="1"/>
    <col min="18" max="18" width="18" style="1" bestFit="1" customWidth="1"/>
    <col min="19" max="19" width="51.6640625" style="1" bestFit="1" customWidth="1"/>
    <col min="20" max="20" width="25.33203125" style="1" bestFit="1" customWidth="1"/>
    <col min="21" max="21" width="23" style="1" bestFit="1" customWidth="1"/>
    <col min="22" max="22" width="25.33203125" style="1" bestFit="1" customWidth="1"/>
    <col min="23" max="23" width="18.6640625" style="1" bestFit="1" customWidth="1"/>
    <col min="24" max="24" width="18.1640625" style="1" bestFit="1" customWidth="1"/>
    <col min="25" max="25" width="15.33203125" style="1" bestFit="1" customWidth="1"/>
    <col min="26" max="26" width="16" style="1" bestFit="1" customWidth="1"/>
    <col min="27" max="27" width="21.33203125" style="1" bestFit="1" customWidth="1"/>
    <col min="28" max="16384" width="11" style="1"/>
  </cols>
  <sheetData>
    <row r="2" spans="1:32" ht="18" x14ac:dyDescent="0.2">
      <c r="F2" s="94"/>
      <c r="I2" s="249" t="s">
        <v>5884</v>
      </c>
      <c r="J2" s="245" t="s">
        <v>11</v>
      </c>
      <c r="K2" s="245" t="s">
        <v>22</v>
      </c>
      <c r="L2" s="245" t="s">
        <v>5800</v>
      </c>
      <c r="M2" s="245" t="s">
        <v>5798</v>
      </c>
      <c r="N2" s="246" t="s">
        <v>5799</v>
      </c>
      <c r="S2" s="288" t="s">
        <v>5885</v>
      </c>
      <c r="T2" s="289"/>
      <c r="U2" s="289"/>
      <c r="V2" s="289"/>
      <c r="W2" s="289"/>
      <c r="X2" s="290"/>
    </row>
    <row r="3" spans="1:32" x14ac:dyDescent="0.2">
      <c r="A3" s="175" t="s">
        <v>2923</v>
      </c>
      <c r="B3" s="242" t="s">
        <v>1253</v>
      </c>
      <c r="C3" s="242" t="s">
        <v>2922</v>
      </c>
      <c r="D3" s="242" t="s">
        <v>3</v>
      </c>
      <c r="E3" s="250" t="s">
        <v>5875</v>
      </c>
      <c r="F3" s="250" t="s">
        <v>5874</v>
      </c>
      <c r="I3" s="244" t="s">
        <v>2926</v>
      </c>
      <c r="J3" s="245"/>
      <c r="K3" s="245"/>
      <c r="L3" s="245"/>
      <c r="M3" s="245"/>
      <c r="N3" s="246"/>
      <c r="S3" s="239" t="s">
        <v>2926</v>
      </c>
      <c r="T3" s="291" t="s">
        <v>11</v>
      </c>
      <c r="U3" s="291" t="s">
        <v>22</v>
      </c>
      <c r="V3" s="291" t="s">
        <v>5800</v>
      </c>
      <c r="W3" s="291" t="s">
        <v>5798</v>
      </c>
      <c r="X3" s="292" t="s">
        <v>5799</v>
      </c>
    </row>
    <row r="4" spans="1:32" x14ac:dyDescent="0.2">
      <c r="A4" s="33" t="s">
        <v>857</v>
      </c>
      <c r="B4" s="51" t="s">
        <v>11</v>
      </c>
      <c r="C4" s="51" t="s">
        <v>2924</v>
      </c>
      <c r="D4" s="51" t="s">
        <v>2925</v>
      </c>
      <c r="E4" s="293">
        <v>0.96060105790961303</v>
      </c>
      <c r="F4" s="251">
        <v>0.75354560314482755</v>
      </c>
      <c r="I4" s="247" t="s">
        <v>2933</v>
      </c>
      <c r="J4" s="287">
        <v>0.88700000000000001</v>
      </c>
      <c r="K4" s="287">
        <v>0.93899999999999995</v>
      </c>
      <c r="L4" s="287">
        <v>0.95099999999999996</v>
      </c>
      <c r="M4" s="287">
        <v>0.88</v>
      </c>
      <c r="N4" s="248">
        <v>0.96399999999999997</v>
      </c>
      <c r="S4" s="2" t="s">
        <v>2933</v>
      </c>
      <c r="T4" s="27">
        <v>0.93200000000000005</v>
      </c>
      <c r="U4" s="27">
        <v>0.96099999999999997</v>
      </c>
      <c r="V4" s="27">
        <v>0.96699999999999997</v>
      </c>
      <c r="W4" s="27">
        <v>0.94</v>
      </c>
      <c r="X4" s="75">
        <v>0.96899999999999997</v>
      </c>
    </row>
    <row r="5" spans="1:32" x14ac:dyDescent="0.2">
      <c r="A5" s="52" t="s">
        <v>1009</v>
      </c>
      <c r="B5" s="1" t="s">
        <v>11</v>
      </c>
      <c r="C5" s="1" t="s">
        <v>2924</v>
      </c>
      <c r="D5" s="1" t="s">
        <v>2925</v>
      </c>
      <c r="E5" s="294">
        <v>0.99152570146382812</v>
      </c>
      <c r="F5" s="252">
        <v>1.0754989516035545</v>
      </c>
      <c r="I5" s="247" t="s">
        <v>2934</v>
      </c>
      <c r="J5" s="287">
        <v>0.26</v>
      </c>
      <c r="K5" s="287">
        <v>0.63</v>
      </c>
      <c r="L5" s="287">
        <v>0.7</v>
      </c>
      <c r="M5" s="287">
        <v>0.27</v>
      </c>
      <c r="N5" s="248">
        <v>0.85</v>
      </c>
      <c r="O5" s="232"/>
      <c r="P5" s="232"/>
      <c r="Q5" s="232"/>
      <c r="R5" s="232"/>
      <c r="S5" s="2" t="s">
        <v>2934</v>
      </c>
      <c r="T5" s="27">
        <v>0.56999999999999995</v>
      </c>
      <c r="U5" s="27">
        <v>0.83</v>
      </c>
      <c r="V5" s="27">
        <v>0.86</v>
      </c>
      <c r="W5" s="27">
        <v>0.66</v>
      </c>
      <c r="X5" s="75">
        <v>0.89</v>
      </c>
      <c r="Y5" s="232"/>
      <c r="Z5" s="232"/>
      <c r="AA5" s="232"/>
    </row>
    <row r="6" spans="1:32" x14ac:dyDescent="0.2">
      <c r="A6" s="52" t="s">
        <v>2240</v>
      </c>
      <c r="B6" s="1" t="s">
        <v>11</v>
      </c>
      <c r="C6" s="1" t="s">
        <v>2924</v>
      </c>
      <c r="D6" s="1" t="s">
        <v>2925</v>
      </c>
      <c r="E6" s="294">
        <v>1.0147244597636775</v>
      </c>
      <c r="F6" s="252">
        <v>1.1042651919650668</v>
      </c>
      <c r="I6" s="247" t="s">
        <v>2935</v>
      </c>
      <c r="J6" s="287" t="s">
        <v>49</v>
      </c>
      <c r="K6" s="287" t="s">
        <v>49</v>
      </c>
      <c r="L6" s="287" t="s">
        <v>49</v>
      </c>
      <c r="M6" s="287" t="s">
        <v>49</v>
      </c>
      <c r="N6" s="248" t="s">
        <v>49</v>
      </c>
      <c r="O6" s="84"/>
      <c r="P6" s="84"/>
      <c r="Q6" s="84"/>
      <c r="R6" s="84"/>
      <c r="S6" s="2" t="s">
        <v>2935</v>
      </c>
      <c r="T6" s="27" t="s">
        <v>49</v>
      </c>
      <c r="U6" s="27" t="s">
        <v>49</v>
      </c>
      <c r="V6" s="27" t="s">
        <v>49</v>
      </c>
      <c r="W6" s="27" t="s">
        <v>49</v>
      </c>
      <c r="X6" s="75" t="s">
        <v>49</v>
      </c>
      <c r="Y6" s="84"/>
      <c r="Z6" s="84"/>
      <c r="AA6" s="26"/>
      <c r="AB6" s="27"/>
      <c r="AC6" s="27"/>
      <c r="AD6" s="27"/>
      <c r="AE6" s="27"/>
      <c r="AF6" s="27"/>
    </row>
    <row r="7" spans="1:32" x14ac:dyDescent="0.2">
      <c r="A7" s="52" t="s">
        <v>2258</v>
      </c>
      <c r="B7" s="1" t="s">
        <v>11</v>
      </c>
      <c r="C7" s="1" t="s">
        <v>2924</v>
      </c>
      <c r="D7" s="1" t="s">
        <v>2925</v>
      </c>
      <c r="E7" s="294">
        <v>1.078342841836802</v>
      </c>
      <c r="F7" s="252">
        <v>0.8556717271759342</v>
      </c>
      <c r="G7" s="241"/>
      <c r="I7" s="247" t="s">
        <v>2938</v>
      </c>
      <c r="J7" s="287" t="s">
        <v>65</v>
      </c>
      <c r="K7" s="287" t="s">
        <v>65</v>
      </c>
      <c r="L7" s="287" t="s">
        <v>65</v>
      </c>
      <c r="M7" s="287" t="s">
        <v>65</v>
      </c>
      <c r="N7" s="248" t="s">
        <v>65</v>
      </c>
      <c r="O7" s="84"/>
      <c r="P7" s="84"/>
      <c r="Q7" s="84"/>
      <c r="R7" s="84"/>
      <c r="S7" s="2" t="s">
        <v>2938</v>
      </c>
      <c r="T7" s="27" t="s">
        <v>65</v>
      </c>
      <c r="U7" s="27" t="s">
        <v>65</v>
      </c>
      <c r="V7" s="27" t="s">
        <v>65</v>
      </c>
      <c r="W7" s="27" t="s">
        <v>65</v>
      </c>
      <c r="X7" s="75" t="s">
        <v>65</v>
      </c>
      <c r="Y7" s="84"/>
      <c r="Z7" s="84"/>
    </row>
    <row r="8" spans="1:32" x14ac:dyDescent="0.2">
      <c r="A8" s="52" t="s">
        <v>2599</v>
      </c>
      <c r="B8" s="1" t="s">
        <v>11</v>
      </c>
      <c r="C8" s="1" t="s">
        <v>2924</v>
      </c>
      <c r="D8" s="1" t="s">
        <v>2925</v>
      </c>
      <c r="E8" s="294">
        <v>1.0832221804554831</v>
      </c>
      <c r="F8" s="252">
        <v>0.98664511385458831</v>
      </c>
      <c r="G8"/>
      <c r="I8" s="296"/>
      <c r="J8" s="297"/>
      <c r="K8" s="297"/>
      <c r="L8" s="297"/>
      <c r="M8" s="297"/>
      <c r="N8" s="298"/>
      <c r="O8" s="84"/>
      <c r="P8" s="84"/>
      <c r="Q8" s="84"/>
      <c r="R8" s="84"/>
      <c r="S8" s="247"/>
      <c r="T8" s="287"/>
      <c r="U8" s="287"/>
      <c r="V8" s="287"/>
      <c r="W8" s="287"/>
      <c r="X8" s="248"/>
      <c r="Y8" s="84"/>
      <c r="Z8" s="84"/>
    </row>
    <row r="9" spans="1:32" x14ac:dyDescent="0.2">
      <c r="A9" s="52" t="s">
        <v>2587</v>
      </c>
      <c r="B9" s="1" t="s">
        <v>11</v>
      </c>
      <c r="C9" s="1" t="s">
        <v>2924</v>
      </c>
      <c r="D9" s="1" t="s">
        <v>2925</v>
      </c>
      <c r="E9" s="294">
        <v>1.0054065215597887</v>
      </c>
      <c r="F9" s="252">
        <v>1.059653849533513</v>
      </c>
      <c r="I9" s="239" t="s">
        <v>4895</v>
      </c>
      <c r="J9" s="291"/>
      <c r="K9" s="291"/>
      <c r="L9" s="291"/>
      <c r="M9" s="291"/>
      <c r="N9" s="292"/>
      <c r="O9" s="84"/>
      <c r="P9" s="84"/>
      <c r="Q9" s="84"/>
      <c r="R9" s="84"/>
      <c r="S9" s="239" t="s">
        <v>4895</v>
      </c>
      <c r="T9" s="291" t="s">
        <v>11</v>
      </c>
      <c r="U9" s="291" t="s">
        <v>22</v>
      </c>
      <c r="V9" s="291" t="s">
        <v>5800</v>
      </c>
      <c r="W9" s="291" t="s">
        <v>5798</v>
      </c>
      <c r="X9" s="292" t="s">
        <v>5799</v>
      </c>
      <c r="Y9" s="84"/>
      <c r="Z9" s="84"/>
    </row>
    <row r="10" spans="1:32" x14ac:dyDescent="0.2">
      <c r="A10" s="53" t="s">
        <v>2262</v>
      </c>
      <c r="B10" s="54" t="s">
        <v>11</v>
      </c>
      <c r="C10" s="54" t="s">
        <v>2924</v>
      </c>
      <c r="D10" s="54" t="s">
        <v>2925</v>
      </c>
      <c r="E10" s="295">
        <v>0.97132731041105991</v>
      </c>
      <c r="F10" s="253">
        <v>0.91711224289754878</v>
      </c>
      <c r="I10" s="236" t="s">
        <v>4896</v>
      </c>
      <c r="J10" s="98">
        <v>0.217</v>
      </c>
      <c r="K10" s="98">
        <v>0.22600000000000001</v>
      </c>
      <c r="L10" s="98">
        <v>0.187</v>
      </c>
      <c r="M10" s="98">
        <v>0.27700000000000002</v>
      </c>
      <c r="N10" s="174">
        <v>0.187</v>
      </c>
      <c r="S10" s="2" t="s">
        <v>4896</v>
      </c>
      <c r="T10" s="27">
        <v>0.19800000000000001</v>
      </c>
      <c r="U10" s="27">
        <v>0.14899999999999999</v>
      </c>
      <c r="V10" s="27">
        <v>0.13800000000000001</v>
      </c>
      <c r="W10" s="27">
        <v>0.23799999999999999</v>
      </c>
      <c r="X10" s="75">
        <v>0.17399999999999999</v>
      </c>
    </row>
    <row r="11" spans="1:32" x14ac:dyDescent="0.2">
      <c r="A11" s="33" t="s">
        <v>936</v>
      </c>
      <c r="B11" s="51" t="s">
        <v>22</v>
      </c>
      <c r="C11" s="51" t="s">
        <v>2924</v>
      </c>
      <c r="D11" s="51" t="s">
        <v>2925</v>
      </c>
      <c r="E11" s="293">
        <v>1.0200015809223362</v>
      </c>
      <c r="F11" s="251">
        <v>1.0474751911216738</v>
      </c>
      <c r="I11" s="236" t="s">
        <v>2934</v>
      </c>
      <c r="J11" s="98" t="s">
        <v>5786</v>
      </c>
      <c r="K11" s="98" t="s">
        <v>5786</v>
      </c>
      <c r="L11" s="98" t="s">
        <v>5786</v>
      </c>
      <c r="M11" s="98" t="s">
        <v>5786</v>
      </c>
      <c r="N11" s="174" t="s">
        <v>5786</v>
      </c>
      <c r="S11" s="2" t="s">
        <v>2934</v>
      </c>
      <c r="T11" s="27" t="s">
        <v>5786</v>
      </c>
      <c r="U11" s="27" t="s">
        <v>5786</v>
      </c>
      <c r="V11" s="27" t="s">
        <v>5786</v>
      </c>
      <c r="W11" s="27" t="s">
        <v>5786</v>
      </c>
      <c r="X11" s="75" t="s">
        <v>5786</v>
      </c>
      <c r="AA11" s="26"/>
      <c r="AB11" s="27"/>
      <c r="AC11" s="27"/>
      <c r="AD11" s="27"/>
      <c r="AE11" s="27"/>
      <c r="AF11" s="27"/>
    </row>
    <row r="12" spans="1:32" x14ac:dyDescent="0.2">
      <c r="A12" s="52" t="s">
        <v>950</v>
      </c>
      <c r="B12" s="1" t="s">
        <v>22</v>
      </c>
      <c r="C12" s="1" t="s">
        <v>2924</v>
      </c>
      <c r="D12" s="1" t="s">
        <v>2925</v>
      </c>
      <c r="E12" s="294">
        <v>0.96452250316330224</v>
      </c>
      <c r="F12" s="252">
        <v>1.0036570406350738</v>
      </c>
      <c r="I12" s="236" t="s">
        <v>2935</v>
      </c>
      <c r="J12" s="98" t="s">
        <v>49</v>
      </c>
      <c r="K12" s="98" t="s">
        <v>49</v>
      </c>
      <c r="L12" s="98" t="s">
        <v>49</v>
      </c>
      <c r="M12" s="98" t="s">
        <v>49</v>
      </c>
      <c r="N12" s="174" t="s">
        <v>49</v>
      </c>
      <c r="S12" s="2" t="s">
        <v>2935</v>
      </c>
      <c r="T12" s="27" t="s">
        <v>49</v>
      </c>
      <c r="U12" s="27" t="s">
        <v>49</v>
      </c>
      <c r="V12" s="27" t="s">
        <v>49</v>
      </c>
      <c r="W12" s="27" t="s">
        <v>49</v>
      </c>
      <c r="X12" s="75" t="s">
        <v>49</v>
      </c>
      <c r="AA12" s="26"/>
      <c r="AB12" s="27"/>
      <c r="AC12" s="27"/>
      <c r="AD12" s="27"/>
      <c r="AE12" s="27"/>
      <c r="AF12" s="27"/>
    </row>
    <row r="13" spans="1:32" x14ac:dyDescent="0.2">
      <c r="A13" s="52" t="s">
        <v>1011</v>
      </c>
      <c r="B13" s="1" t="s">
        <v>22</v>
      </c>
      <c r="C13" s="1" t="s">
        <v>2924</v>
      </c>
      <c r="D13" s="1" t="s">
        <v>2925</v>
      </c>
      <c r="E13" s="294">
        <v>1.0116130547734234</v>
      </c>
      <c r="F13" s="252">
        <v>0.9726115129909374</v>
      </c>
      <c r="I13" s="236" t="s">
        <v>2938</v>
      </c>
      <c r="J13" s="98" t="s">
        <v>65</v>
      </c>
      <c r="K13" s="98" t="s">
        <v>65</v>
      </c>
      <c r="L13" s="98" t="s">
        <v>65</v>
      </c>
      <c r="M13" s="98" t="s">
        <v>65</v>
      </c>
      <c r="N13" s="174" t="s">
        <v>65</v>
      </c>
      <c r="S13" s="2" t="s">
        <v>2938</v>
      </c>
      <c r="T13" s="27" t="s">
        <v>65</v>
      </c>
      <c r="U13" s="27" t="s">
        <v>65</v>
      </c>
      <c r="V13" s="27" t="s">
        <v>65</v>
      </c>
      <c r="W13" s="27" t="s">
        <v>65</v>
      </c>
      <c r="X13" s="75" t="s">
        <v>65</v>
      </c>
      <c r="AA13" s="26"/>
      <c r="AB13" s="27"/>
      <c r="AC13" s="27"/>
      <c r="AD13" s="27"/>
      <c r="AE13" s="27"/>
      <c r="AF13" s="27"/>
    </row>
    <row r="14" spans="1:32" x14ac:dyDescent="0.2">
      <c r="A14" s="52" t="s">
        <v>2959</v>
      </c>
      <c r="B14" s="1" t="s">
        <v>22</v>
      </c>
      <c r="C14" s="1" t="s">
        <v>2924</v>
      </c>
      <c r="D14" s="1" t="s">
        <v>2925</v>
      </c>
      <c r="E14" s="294">
        <v>0.98210465429011573</v>
      </c>
      <c r="F14" s="252">
        <v>1.0234056114632004</v>
      </c>
      <c r="I14" s="236"/>
      <c r="J14" s="98"/>
      <c r="K14" s="98"/>
      <c r="L14" s="98"/>
      <c r="M14" s="98"/>
      <c r="N14" s="174"/>
      <c r="S14" s="2"/>
      <c r="T14" s="27"/>
      <c r="U14" s="27"/>
      <c r="V14" s="27"/>
      <c r="W14" s="27"/>
      <c r="X14" s="75"/>
      <c r="AA14" s="26"/>
      <c r="AB14" s="27"/>
      <c r="AC14" s="27"/>
      <c r="AD14" s="27"/>
      <c r="AE14" s="27"/>
      <c r="AF14" s="27"/>
    </row>
    <row r="15" spans="1:32" x14ac:dyDescent="0.2">
      <c r="A15" s="52" t="s">
        <v>1725</v>
      </c>
      <c r="B15" s="1" t="s">
        <v>22</v>
      </c>
      <c r="C15" s="1" t="s">
        <v>2924</v>
      </c>
      <c r="D15" s="1" t="s">
        <v>2925</v>
      </c>
      <c r="E15" s="294">
        <v>1.0103342788231175</v>
      </c>
      <c r="F15" s="252">
        <v>1.0345265543915259</v>
      </c>
      <c r="I15" s="237" t="s">
        <v>3028</v>
      </c>
      <c r="J15" s="95">
        <v>7</v>
      </c>
      <c r="K15" s="95">
        <v>7</v>
      </c>
      <c r="L15" s="95">
        <v>9</v>
      </c>
      <c r="M15" s="95">
        <v>6</v>
      </c>
      <c r="N15" s="238">
        <v>6</v>
      </c>
      <c r="S15" s="3" t="s">
        <v>3028</v>
      </c>
      <c r="T15" s="73">
        <v>7</v>
      </c>
      <c r="U15" s="73">
        <v>7</v>
      </c>
      <c r="V15" s="73">
        <v>9</v>
      </c>
      <c r="W15" s="73">
        <v>6</v>
      </c>
      <c r="X15" s="88">
        <v>6</v>
      </c>
      <c r="AA15" s="26"/>
      <c r="AB15" s="27"/>
      <c r="AC15" s="27"/>
      <c r="AD15" s="27"/>
      <c r="AE15" s="27"/>
      <c r="AF15" s="27"/>
    </row>
    <row r="16" spans="1:32" x14ac:dyDescent="0.2">
      <c r="A16" s="52" t="s">
        <v>2595</v>
      </c>
      <c r="B16" s="1" t="s">
        <v>22</v>
      </c>
      <c r="C16" s="1" t="s">
        <v>2924</v>
      </c>
      <c r="D16" s="1" t="s">
        <v>2925</v>
      </c>
      <c r="E16" s="294">
        <v>1.0355030561008187</v>
      </c>
      <c r="F16" s="252">
        <v>0.98730116503217547</v>
      </c>
      <c r="AA16" s="26"/>
      <c r="AB16" s="27"/>
      <c r="AC16" s="27"/>
      <c r="AD16" s="27"/>
      <c r="AE16" s="27"/>
      <c r="AF16" s="27"/>
    </row>
    <row r="17" spans="1:32" x14ac:dyDescent="0.2">
      <c r="A17" s="53" t="s">
        <v>1710</v>
      </c>
      <c r="B17" s="54" t="s">
        <v>22</v>
      </c>
      <c r="C17" s="54" t="s">
        <v>2924</v>
      </c>
      <c r="D17" s="54" t="s">
        <v>2925</v>
      </c>
      <c r="E17" s="295">
        <v>0.9759208719268867</v>
      </c>
      <c r="F17" s="253">
        <v>0.93102292436541512</v>
      </c>
      <c r="I17" s="11"/>
      <c r="J17" s="37"/>
      <c r="K17" s="37"/>
      <c r="L17" s="37"/>
      <c r="M17" s="37"/>
      <c r="N17" s="37"/>
      <c r="S17" s="11"/>
      <c r="T17" s="37"/>
      <c r="U17" s="37"/>
      <c r="V17" s="37"/>
      <c r="W17" s="37"/>
      <c r="X17" s="37"/>
      <c r="AA17" s="26"/>
      <c r="AB17" s="27"/>
      <c r="AC17" s="27"/>
      <c r="AD17" s="27"/>
      <c r="AE17" s="27"/>
      <c r="AF17" s="27"/>
    </row>
    <row r="18" spans="1:32" x14ac:dyDescent="0.2">
      <c r="A18" s="33" t="s">
        <v>801</v>
      </c>
      <c r="B18" s="51" t="s">
        <v>22</v>
      </c>
      <c r="C18" s="51" t="s">
        <v>2966</v>
      </c>
      <c r="D18" s="51" t="s">
        <v>2925</v>
      </c>
      <c r="E18" s="293">
        <v>1.0238999414129015</v>
      </c>
      <c r="F18" s="251">
        <v>1.038300396334505</v>
      </c>
      <c r="I18" s="74" t="s">
        <v>5762</v>
      </c>
      <c r="J18" s="86" t="s">
        <v>5880</v>
      </c>
      <c r="K18" s="86"/>
      <c r="L18" s="86"/>
      <c r="M18" s="86"/>
      <c r="N18" s="87"/>
      <c r="S18" s="74" t="s">
        <v>5762</v>
      </c>
      <c r="T18" s="86"/>
      <c r="U18" s="86"/>
      <c r="V18" s="86"/>
      <c r="W18" s="86"/>
      <c r="X18" s="87"/>
      <c r="AA18" s="26"/>
      <c r="AB18" s="27"/>
      <c r="AC18" s="27"/>
      <c r="AD18" s="27"/>
      <c r="AE18" s="27"/>
      <c r="AF18" s="27"/>
    </row>
    <row r="19" spans="1:32" x14ac:dyDescent="0.2">
      <c r="A19" s="52" t="s">
        <v>1003</v>
      </c>
      <c r="B19" s="1" t="s">
        <v>22</v>
      </c>
      <c r="C19" s="1" t="s">
        <v>2966</v>
      </c>
      <c r="D19" s="1" t="s">
        <v>2925</v>
      </c>
      <c r="E19" s="294">
        <v>1.0093763594213601</v>
      </c>
      <c r="F19" s="252">
        <v>1.0121549119657141</v>
      </c>
      <c r="G19"/>
      <c r="I19" s="2" t="s">
        <v>5763</v>
      </c>
      <c r="J19" s="27" t="s">
        <v>5064</v>
      </c>
      <c r="K19" s="27"/>
      <c r="L19" s="27"/>
      <c r="M19" s="27"/>
      <c r="N19" s="75"/>
      <c r="S19" s="2" t="s">
        <v>5763</v>
      </c>
      <c r="T19" s="27" t="s">
        <v>5064</v>
      </c>
      <c r="U19" s="27"/>
      <c r="V19" s="27"/>
      <c r="W19" s="27"/>
      <c r="X19" s="75"/>
    </row>
    <row r="20" spans="1:32" x14ac:dyDescent="0.2">
      <c r="A20" s="52" t="s">
        <v>907</v>
      </c>
      <c r="B20" s="1" t="s">
        <v>22</v>
      </c>
      <c r="C20" s="1" t="s">
        <v>2966</v>
      </c>
      <c r="D20" s="1" t="s">
        <v>2925</v>
      </c>
      <c r="E20" s="294">
        <v>1.0668344213326924</v>
      </c>
      <c r="F20" s="252">
        <v>1.138585910418477</v>
      </c>
      <c r="I20" s="2" t="s">
        <v>5872</v>
      </c>
      <c r="J20" s="27" t="s">
        <v>5873</v>
      </c>
      <c r="K20" s="27"/>
      <c r="L20" s="27"/>
      <c r="M20" s="27"/>
      <c r="N20" s="75"/>
      <c r="S20" s="2" t="s">
        <v>5872</v>
      </c>
      <c r="T20" s="27" t="s">
        <v>5873</v>
      </c>
      <c r="U20" s="27"/>
      <c r="V20" s="27"/>
      <c r="W20" s="27"/>
      <c r="X20" s="75"/>
    </row>
    <row r="21" spans="1:32" x14ac:dyDescent="0.2">
      <c r="A21" s="53" t="s">
        <v>994</v>
      </c>
      <c r="B21" s="54" t="s">
        <v>22</v>
      </c>
      <c r="C21" s="54" t="s">
        <v>2966</v>
      </c>
      <c r="D21" s="54" t="s">
        <v>2925</v>
      </c>
      <c r="E21" s="295">
        <v>1.0598861142487925</v>
      </c>
      <c r="F21" s="253">
        <v>1.06778191895</v>
      </c>
      <c r="I21" s="2"/>
      <c r="J21" s="27"/>
      <c r="K21" s="27"/>
      <c r="L21" s="27"/>
      <c r="M21" s="27"/>
      <c r="N21" s="75"/>
      <c r="S21" s="2"/>
      <c r="T21" s="27"/>
      <c r="U21" s="27"/>
      <c r="V21" s="27"/>
      <c r="W21" s="27"/>
      <c r="X21" s="75"/>
    </row>
    <row r="22" spans="1:32" x14ac:dyDescent="0.2">
      <c r="A22" s="33" t="s">
        <v>1584</v>
      </c>
      <c r="B22" s="51" t="s">
        <v>22</v>
      </c>
      <c r="C22" s="51" t="s">
        <v>2972</v>
      </c>
      <c r="D22" s="51" t="s">
        <v>2925</v>
      </c>
      <c r="E22" s="293">
        <v>1.1501570639151824</v>
      </c>
      <c r="F22" s="251">
        <v>1.0566325172046769</v>
      </c>
      <c r="I22" s="2" t="s">
        <v>5765</v>
      </c>
      <c r="J22" s="27"/>
      <c r="K22" s="27"/>
      <c r="L22" s="27"/>
      <c r="M22" s="27"/>
      <c r="N22" s="75"/>
      <c r="S22" s="2" t="s">
        <v>5765</v>
      </c>
      <c r="T22" s="27"/>
      <c r="U22" s="27"/>
      <c r="V22" s="27"/>
      <c r="W22" s="27"/>
      <c r="X22" s="75"/>
    </row>
    <row r="23" spans="1:32" x14ac:dyDescent="0.2">
      <c r="A23" s="52" t="s">
        <v>1585</v>
      </c>
      <c r="B23" s="1" t="s">
        <v>22</v>
      </c>
      <c r="C23" s="1" t="s">
        <v>2972</v>
      </c>
      <c r="D23" s="1" t="s">
        <v>2925</v>
      </c>
      <c r="E23" s="294">
        <v>1.1134878656531539</v>
      </c>
      <c r="F23" s="252">
        <v>1.0962790074917281</v>
      </c>
      <c r="I23" s="2" t="s">
        <v>5766</v>
      </c>
      <c r="J23" s="27">
        <v>5.9470000000000001</v>
      </c>
      <c r="K23" s="27"/>
      <c r="L23" s="27"/>
      <c r="M23" s="27"/>
      <c r="N23" s="75"/>
      <c r="S23" s="2" t="s">
        <v>5766</v>
      </c>
      <c r="T23" s="27">
        <v>5.3159999999999998</v>
      </c>
      <c r="U23" s="27"/>
      <c r="V23" s="27"/>
      <c r="W23" s="27"/>
      <c r="X23" s="75"/>
    </row>
    <row r="24" spans="1:32" x14ac:dyDescent="0.2">
      <c r="A24" s="52" t="s">
        <v>1592</v>
      </c>
      <c r="B24" s="1" t="s">
        <v>22</v>
      </c>
      <c r="C24" s="1" t="s">
        <v>2972</v>
      </c>
      <c r="D24" s="1" t="s">
        <v>2925</v>
      </c>
      <c r="E24" s="294">
        <v>1.1134744638830476</v>
      </c>
      <c r="F24" s="252">
        <v>1.0206510151554284</v>
      </c>
      <c r="I24" s="2" t="s">
        <v>1228</v>
      </c>
      <c r="J24" s="27">
        <v>1.1999999999999999E-3</v>
      </c>
      <c r="K24" s="27"/>
      <c r="L24" s="27"/>
      <c r="M24" s="27"/>
      <c r="N24" s="75"/>
      <c r="S24" s="2" t="s">
        <v>1228</v>
      </c>
      <c r="T24" s="27">
        <v>2.3E-3</v>
      </c>
      <c r="U24" s="27"/>
      <c r="V24" s="27"/>
      <c r="W24" s="27"/>
      <c r="X24" s="75"/>
    </row>
    <row r="25" spans="1:32" x14ac:dyDescent="0.2">
      <c r="A25" s="52" t="s">
        <v>1573</v>
      </c>
      <c r="B25" s="1" t="s">
        <v>22</v>
      </c>
      <c r="C25" s="1" t="s">
        <v>2972</v>
      </c>
      <c r="D25" s="1" t="s">
        <v>2925</v>
      </c>
      <c r="E25" s="294">
        <v>1.0579168520054083</v>
      </c>
      <c r="F25" s="252">
        <v>1.0924851575294816</v>
      </c>
      <c r="I25" s="2" t="s">
        <v>1230</v>
      </c>
      <c r="J25" s="27" t="s">
        <v>2281</v>
      </c>
      <c r="K25" s="27"/>
      <c r="L25" s="27"/>
      <c r="M25" s="27"/>
      <c r="N25" s="75"/>
      <c r="S25" s="2" t="s">
        <v>1230</v>
      </c>
      <c r="T25" s="27" t="s">
        <v>2281</v>
      </c>
      <c r="U25" s="27"/>
      <c r="V25" s="27"/>
      <c r="W25" s="27"/>
      <c r="X25" s="75"/>
    </row>
    <row r="26" spans="1:32" x14ac:dyDescent="0.2">
      <c r="A26" s="53" t="s">
        <v>1575</v>
      </c>
      <c r="B26" s="54" t="s">
        <v>22</v>
      </c>
      <c r="C26" s="54" t="s">
        <v>2972</v>
      </c>
      <c r="D26" s="54" t="s">
        <v>2925</v>
      </c>
      <c r="E26" s="295">
        <v>1.1752860835071808</v>
      </c>
      <c r="F26" s="253">
        <v>1.1136283684974675</v>
      </c>
      <c r="I26" s="2" t="s">
        <v>5767</v>
      </c>
      <c r="J26" s="27" t="s">
        <v>49</v>
      </c>
      <c r="K26" s="27"/>
      <c r="L26" s="27"/>
      <c r="M26" s="27"/>
      <c r="N26" s="75"/>
      <c r="S26" s="2" t="s">
        <v>5767</v>
      </c>
      <c r="T26" s="27" t="s">
        <v>49</v>
      </c>
      <c r="U26" s="27"/>
      <c r="V26" s="27"/>
      <c r="W26" s="27"/>
      <c r="X26" s="75"/>
    </row>
    <row r="27" spans="1:32" x14ac:dyDescent="0.2">
      <c r="A27" s="33" t="s">
        <v>1626</v>
      </c>
      <c r="B27" s="51" t="s">
        <v>22</v>
      </c>
      <c r="C27" s="51" t="s">
        <v>2981</v>
      </c>
      <c r="D27" s="51" t="s">
        <v>2925</v>
      </c>
      <c r="E27" s="293">
        <v>1.1288593852546067</v>
      </c>
      <c r="F27" s="251">
        <v>1.0809548273495919</v>
      </c>
      <c r="G27" s="241"/>
      <c r="I27" s="2" t="s">
        <v>5768</v>
      </c>
      <c r="J27" s="27">
        <v>0.44230000000000003</v>
      </c>
      <c r="K27" s="27"/>
      <c r="L27" s="27"/>
      <c r="M27" s="27"/>
      <c r="N27" s="75"/>
      <c r="S27" s="2" t="s">
        <v>5768</v>
      </c>
      <c r="T27" s="27">
        <v>0.4148</v>
      </c>
      <c r="U27" s="27"/>
      <c r="V27" s="27"/>
      <c r="W27" s="27"/>
      <c r="X27" s="75"/>
    </row>
    <row r="28" spans="1:32" x14ac:dyDescent="0.2">
      <c r="A28" s="52" t="s">
        <v>1628</v>
      </c>
      <c r="B28" s="1" t="s">
        <v>22</v>
      </c>
      <c r="C28" s="1" t="s">
        <v>2981</v>
      </c>
      <c r="D28" s="1" t="s">
        <v>2925</v>
      </c>
      <c r="E28" s="294">
        <v>1.12253168020057</v>
      </c>
      <c r="F28" s="252">
        <v>1.1452970330474312</v>
      </c>
      <c r="G28" s="241"/>
      <c r="I28" s="2"/>
      <c r="J28" s="27"/>
      <c r="K28" s="27"/>
      <c r="L28" s="27"/>
      <c r="M28" s="27"/>
      <c r="N28" s="75"/>
      <c r="S28" s="2"/>
      <c r="T28" s="27"/>
      <c r="U28" s="27"/>
      <c r="V28" s="27"/>
      <c r="W28" s="27"/>
      <c r="X28" s="75"/>
    </row>
    <row r="29" spans="1:32" x14ac:dyDescent="0.2">
      <c r="A29" s="52" t="s">
        <v>1629</v>
      </c>
      <c r="B29" s="1" t="s">
        <v>22</v>
      </c>
      <c r="C29" s="1" t="s">
        <v>2981</v>
      </c>
      <c r="D29" s="1" t="s">
        <v>2925</v>
      </c>
      <c r="E29" s="294">
        <v>1.0822989862688346</v>
      </c>
      <c r="F29" s="252">
        <v>0.9718598157373245</v>
      </c>
      <c r="G29"/>
      <c r="I29" s="2" t="s">
        <v>5769</v>
      </c>
      <c r="J29" s="27"/>
      <c r="K29" s="27"/>
      <c r="L29" s="27"/>
      <c r="M29" s="27"/>
      <c r="N29" s="75"/>
      <c r="S29" s="2" t="s">
        <v>5769</v>
      </c>
      <c r="T29" s="27"/>
      <c r="U29" s="27"/>
      <c r="V29" s="27"/>
      <c r="W29" s="27"/>
      <c r="X29" s="75"/>
    </row>
    <row r="30" spans="1:32" x14ac:dyDescent="0.2">
      <c r="A30" s="52" t="s">
        <v>1611</v>
      </c>
      <c r="B30" s="1" t="s">
        <v>22</v>
      </c>
      <c r="C30" s="1" t="s">
        <v>2981</v>
      </c>
      <c r="D30" s="1" t="s">
        <v>2925</v>
      </c>
      <c r="E30" s="294">
        <v>1.0820690919346996</v>
      </c>
      <c r="F30" s="252">
        <v>1.1440570735428019</v>
      </c>
      <c r="I30" s="2" t="s">
        <v>5770</v>
      </c>
      <c r="J30" s="27" t="s">
        <v>5881</v>
      </c>
      <c r="K30" s="27"/>
      <c r="L30" s="27"/>
      <c r="M30" s="27"/>
      <c r="N30" s="75"/>
      <c r="S30" s="2" t="s">
        <v>5770</v>
      </c>
      <c r="T30" s="27" t="s">
        <v>5808</v>
      </c>
      <c r="U30" s="27"/>
      <c r="V30" s="27"/>
      <c r="W30" s="27"/>
      <c r="X30" s="75"/>
    </row>
    <row r="31" spans="1:32" x14ac:dyDescent="0.2">
      <c r="A31" s="52" t="s">
        <v>1612</v>
      </c>
      <c r="B31" s="1" t="s">
        <v>22</v>
      </c>
      <c r="C31" s="1" t="s">
        <v>2981</v>
      </c>
      <c r="D31" s="1" t="s">
        <v>2925</v>
      </c>
      <c r="E31" s="294">
        <v>1.0789011400633413</v>
      </c>
      <c r="F31" s="252">
        <v>1.2633849436904885</v>
      </c>
      <c r="I31" s="2" t="s">
        <v>1228</v>
      </c>
      <c r="J31" s="27">
        <v>0.55179999999999996</v>
      </c>
      <c r="K31" s="27"/>
      <c r="L31" s="27"/>
      <c r="M31" s="27"/>
      <c r="N31" s="75"/>
      <c r="S31" s="2" t="s">
        <v>1228</v>
      </c>
      <c r="T31" s="27">
        <v>7.8399999999999997E-2</v>
      </c>
      <c r="U31" s="27"/>
      <c r="V31" s="27"/>
      <c r="W31" s="27"/>
      <c r="X31" s="75"/>
    </row>
    <row r="32" spans="1:32" x14ac:dyDescent="0.2">
      <c r="A32" s="53" t="s">
        <v>1602</v>
      </c>
      <c r="B32" s="54" t="s">
        <v>22</v>
      </c>
      <c r="C32" s="54" t="s">
        <v>2981</v>
      </c>
      <c r="D32" s="54" t="s">
        <v>2925</v>
      </c>
      <c r="E32" s="295">
        <v>1.0136326502142543</v>
      </c>
      <c r="F32" s="253">
        <v>1.1555713857575363</v>
      </c>
      <c r="I32" s="2" t="s">
        <v>1230</v>
      </c>
      <c r="J32" s="27" t="s">
        <v>65</v>
      </c>
      <c r="K32" s="27"/>
      <c r="L32" s="27"/>
      <c r="M32" s="27"/>
      <c r="N32" s="75"/>
      <c r="S32" s="2" t="s">
        <v>1230</v>
      </c>
      <c r="T32" s="27" t="s">
        <v>65</v>
      </c>
      <c r="U32" s="27"/>
      <c r="V32" s="27"/>
      <c r="W32" s="27"/>
      <c r="X32" s="75"/>
    </row>
    <row r="33" spans="1:27" x14ac:dyDescent="0.2">
      <c r="A33" s="33" t="s">
        <v>2876</v>
      </c>
      <c r="B33" s="51" t="s">
        <v>22</v>
      </c>
      <c r="C33" s="51" t="s">
        <v>2990</v>
      </c>
      <c r="D33" s="51" t="s">
        <v>2925</v>
      </c>
      <c r="E33" s="293">
        <v>1.1112449817557304</v>
      </c>
      <c r="F33" s="251">
        <v>1.1477439807238898</v>
      </c>
      <c r="I33" s="2" t="s">
        <v>5771</v>
      </c>
      <c r="J33" s="27" t="s">
        <v>69</v>
      </c>
      <c r="K33" s="27"/>
      <c r="L33" s="27"/>
      <c r="M33" s="27"/>
      <c r="N33" s="75"/>
      <c r="S33" s="2" t="s">
        <v>5771</v>
      </c>
      <c r="T33" s="27" t="s">
        <v>69</v>
      </c>
      <c r="U33" s="27"/>
      <c r="V33" s="27"/>
      <c r="W33" s="27"/>
      <c r="X33" s="75"/>
    </row>
    <row r="34" spans="1:27" x14ac:dyDescent="0.2">
      <c r="A34" s="52" t="s">
        <v>2534</v>
      </c>
      <c r="B34" s="1" t="s">
        <v>22</v>
      </c>
      <c r="C34" s="1" t="s">
        <v>2990</v>
      </c>
      <c r="D34" s="1" t="s">
        <v>2925</v>
      </c>
      <c r="E34" s="294">
        <v>1.0762175824862616</v>
      </c>
      <c r="F34" s="252">
        <v>1.0266679676876027</v>
      </c>
      <c r="I34" s="2"/>
      <c r="J34" s="27"/>
      <c r="K34" s="27"/>
      <c r="L34" s="27"/>
      <c r="M34" s="27"/>
      <c r="N34" s="75"/>
      <c r="S34" s="2"/>
      <c r="T34" s="27"/>
      <c r="U34" s="27"/>
      <c r="V34" s="27"/>
      <c r="W34" s="27"/>
      <c r="X34" s="75"/>
    </row>
    <row r="35" spans="1:27" x14ac:dyDescent="0.2">
      <c r="A35" s="52" t="s">
        <v>2734</v>
      </c>
      <c r="B35" s="1" t="s">
        <v>22</v>
      </c>
      <c r="C35" s="1" t="s">
        <v>2990</v>
      </c>
      <c r="D35" s="1" t="s">
        <v>2925</v>
      </c>
      <c r="E35" s="294">
        <v>1.0685904864967977</v>
      </c>
      <c r="F35" s="252">
        <v>1.0674504285289543</v>
      </c>
      <c r="I35" s="2"/>
      <c r="J35" s="27"/>
      <c r="K35" s="27"/>
      <c r="L35" s="27"/>
      <c r="M35" s="27"/>
      <c r="N35" s="75"/>
      <c r="O35" s="37"/>
      <c r="P35" s="37"/>
      <c r="Q35" s="37"/>
      <c r="S35" s="2"/>
      <c r="T35" s="27"/>
      <c r="U35" s="27"/>
      <c r="V35" s="27"/>
      <c r="W35" s="27"/>
      <c r="X35" s="75"/>
      <c r="Y35" s="37"/>
      <c r="Z35" s="37"/>
      <c r="AA35" s="37"/>
    </row>
    <row r="36" spans="1:27" x14ac:dyDescent="0.2">
      <c r="A36" s="52" t="s">
        <v>2883</v>
      </c>
      <c r="B36" s="1" t="s">
        <v>22</v>
      </c>
      <c r="C36" s="1" t="s">
        <v>2990</v>
      </c>
      <c r="D36" s="1" t="s">
        <v>2925</v>
      </c>
      <c r="E36" s="294">
        <v>1.1108849284616444</v>
      </c>
      <c r="F36" s="252">
        <v>1.2764329228731686</v>
      </c>
      <c r="G36"/>
      <c r="I36" s="2" t="s">
        <v>2951</v>
      </c>
      <c r="J36" s="27" t="s">
        <v>3034</v>
      </c>
      <c r="K36" s="27" t="s">
        <v>2953</v>
      </c>
      <c r="L36" s="27" t="s">
        <v>2954</v>
      </c>
      <c r="M36" s="27" t="s">
        <v>2955</v>
      </c>
      <c r="N36" s="75" t="s">
        <v>2947</v>
      </c>
      <c r="O36" s="37"/>
      <c r="P36" s="37"/>
      <c r="Q36" s="37"/>
      <c r="S36" s="2" t="s">
        <v>2951</v>
      </c>
      <c r="T36" s="27" t="s">
        <v>3034</v>
      </c>
      <c r="U36" s="27" t="s">
        <v>2953</v>
      </c>
      <c r="V36" s="27" t="s">
        <v>2954</v>
      </c>
      <c r="W36" s="27" t="s">
        <v>2955</v>
      </c>
      <c r="X36" s="75" t="s">
        <v>2947</v>
      </c>
      <c r="Y36" s="37"/>
      <c r="Z36" s="37"/>
      <c r="AA36" s="37"/>
    </row>
    <row r="37" spans="1:27" x14ac:dyDescent="0.2">
      <c r="A37" s="52" t="s">
        <v>2877</v>
      </c>
      <c r="B37" s="1" t="s">
        <v>22</v>
      </c>
      <c r="C37" s="1" t="s">
        <v>2990</v>
      </c>
      <c r="D37" s="1" t="s">
        <v>2925</v>
      </c>
      <c r="E37" s="294">
        <v>1.0019193552869496</v>
      </c>
      <c r="F37" s="252">
        <v>1.1688440854370026</v>
      </c>
      <c r="G37" s="241"/>
      <c r="I37" s="2" t="s">
        <v>5774</v>
      </c>
      <c r="J37" s="27">
        <v>5.3069999999999999E-2</v>
      </c>
      <c r="K37" s="27">
        <v>4</v>
      </c>
      <c r="L37" s="27">
        <v>1.3270000000000001E-2</v>
      </c>
      <c r="M37" s="27" t="s">
        <v>5882</v>
      </c>
      <c r="N37" s="75" t="s">
        <v>5883</v>
      </c>
      <c r="O37" s="37"/>
      <c r="P37" s="37"/>
      <c r="Q37" s="37"/>
      <c r="S37" s="2" t="s">
        <v>5774</v>
      </c>
      <c r="T37" s="27">
        <v>0.14799999999999999</v>
      </c>
      <c r="U37" s="27">
        <v>4</v>
      </c>
      <c r="V37" s="27">
        <v>3.7010000000000001E-2</v>
      </c>
      <c r="W37" s="27" t="s">
        <v>5809</v>
      </c>
      <c r="X37" s="75" t="s">
        <v>5801</v>
      </c>
      <c r="Y37" s="37"/>
      <c r="Z37" s="37"/>
      <c r="AA37" s="37"/>
    </row>
    <row r="38" spans="1:27" x14ac:dyDescent="0.2">
      <c r="A38" s="53" t="s">
        <v>2740</v>
      </c>
      <c r="B38" s="54" t="s">
        <v>22</v>
      </c>
      <c r="C38" s="54" t="s">
        <v>2990</v>
      </c>
      <c r="D38" s="54" t="s">
        <v>2925</v>
      </c>
      <c r="E38" s="295">
        <v>1.1658699244696569</v>
      </c>
      <c r="F38" s="253">
        <v>1.110754416032901</v>
      </c>
      <c r="I38" s="2" t="s">
        <v>5775</v>
      </c>
      <c r="J38" s="27">
        <v>6.6919999999999993E-2</v>
      </c>
      <c r="K38" s="27">
        <v>30</v>
      </c>
      <c r="L38" s="27">
        <v>2.2309999999999999E-3</v>
      </c>
      <c r="M38" s="27"/>
      <c r="N38" s="75"/>
      <c r="O38" s="37"/>
      <c r="P38" s="37"/>
      <c r="Q38" s="37"/>
      <c r="S38" s="2" t="s">
        <v>5775</v>
      </c>
      <c r="T38" s="27">
        <v>0.20880000000000001</v>
      </c>
      <c r="U38" s="27">
        <v>30</v>
      </c>
      <c r="V38" s="27">
        <v>6.9610000000000002E-3</v>
      </c>
      <c r="W38" s="27"/>
      <c r="X38" s="75"/>
      <c r="Y38" s="37"/>
      <c r="Z38" s="37"/>
      <c r="AA38" s="37"/>
    </row>
    <row r="39" spans="1:27" x14ac:dyDescent="0.2">
      <c r="G39" s="241"/>
      <c r="I39" s="2" t="s">
        <v>5776</v>
      </c>
      <c r="J39" s="27">
        <v>0.12</v>
      </c>
      <c r="K39" s="27">
        <v>34</v>
      </c>
      <c r="L39" s="27"/>
      <c r="M39" s="27"/>
      <c r="N39" s="75"/>
      <c r="O39" s="37"/>
      <c r="P39" s="37"/>
      <c r="Q39" s="37"/>
      <c r="S39" s="2" t="s">
        <v>5776</v>
      </c>
      <c r="T39" s="27">
        <v>0.3569</v>
      </c>
      <c r="U39" s="27">
        <v>34</v>
      </c>
      <c r="V39" s="27"/>
      <c r="W39" s="27"/>
      <c r="X39" s="75"/>
      <c r="Y39" s="37"/>
      <c r="Z39" s="37"/>
      <c r="AA39" s="37"/>
    </row>
    <row r="40" spans="1:27" x14ac:dyDescent="0.2">
      <c r="G40"/>
      <c r="I40" s="2"/>
      <c r="J40" s="27"/>
      <c r="K40" s="27"/>
      <c r="L40" s="27"/>
      <c r="M40" s="27"/>
      <c r="N40" s="75"/>
      <c r="O40" s="37"/>
      <c r="P40" s="37"/>
      <c r="Q40" s="37"/>
      <c r="S40" s="2"/>
      <c r="T40" s="27"/>
      <c r="U40" s="27"/>
      <c r="V40" s="27"/>
      <c r="W40" s="27"/>
      <c r="X40" s="75"/>
      <c r="Y40" s="37"/>
      <c r="Z40" s="37"/>
      <c r="AA40" s="37"/>
    </row>
    <row r="41" spans="1:27" x14ac:dyDescent="0.2">
      <c r="I41" s="2" t="s">
        <v>5777</v>
      </c>
      <c r="J41" s="27"/>
      <c r="K41" s="27"/>
      <c r="L41" s="27"/>
      <c r="M41" s="27"/>
      <c r="N41" s="75"/>
      <c r="O41" s="37"/>
      <c r="P41" s="37"/>
      <c r="Q41" s="37"/>
      <c r="S41" s="2" t="s">
        <v>5777</v>
      </c>
      <c r="T41" s="27"/>
      <c r="U41" s="27"/>
      <c r="V41" s="27"/>
      <c r="W41" s="27"/>
      <c r="X41" s="75"/>
      <c r="Y41" s="37"/>
      <c r="Z41" s="37"/>
      <c r="AA41" s="37"/>
    </row>
    <row r="42" spans="1:27" x14ac:dyDescent="0.2">
      <c r="I42" s="2" t="s">
        <v>5778</v>
      </c>
      <c r="J42" s="27" t="s">
        <v>5779</v>
      </c>
      <c r="K42" s="27" t="s">
        <v>2947</v>
      </c>
      <c r="L42" s="27" t="s">
        <v>5780</v>
      </c>
      <c r="M42" s="27" t="s">
        <v>2948</v>
      </c>
      <c r="N42" s="75"/>
      <c r="O42" s="37"/>
      <c r="P42" s="37"/>
      <c r="Q42" s="37"/>
      <c r="S42" s="2" t="s">
        <v>5778</v>
      </c>
      <c r="T42" s="27" t="s">
        <v>5779</v>
      </c>
      <c r="U42" s="27" t="s">
        <v>2947</v>
      </c>
      <c r="V42" s="27" t="s">
        <v>5780</v>
      </c>
      <c r="W42" s="27" t="s">
        <v>2948</v>
      </c>
      <c r="X42" s="75"/>
      <c r="Y42" s="37"/>
      <c r="Z42" s="37"/>
      <c r="AA42" s="37"/>
    </row>
    <row r="43" spans="1:27" x14ac:dyDescent="0.2">
      <c r="I43" s="2" t="s">
        <v>5781</v>
      </c>
      <c r="J43" s="27">
        <v>0.31509999999999999</v>
      </c>
      <c r="K43" s="27">
        <v>0.85419999999999996</v>
      </c>
      <c r="L43" s="27" t="s">
        <v>49</v>
      </c>
      <c r="M43" s="27" t="s">
        <v>65</v>
      </c>
      <c r="N43" s="75"/>
      <c r="O43" s="37"/>
      <c r="P43" s="37"/>
      <c r="Q43" s="37"/>
      <c r="S43" s="2" t="s">
        <v>5781</v>
      </c>
      <c r="T43" s="27">
        <v>2.0779999999999998</v>
      </c>
      <c r="U43" s="27">
        <v>0.35370000000000001</v>
      </c>
      <c r="V43" s="27" t="s">
        <v>49</v>
      </c>
      <c r="W43" s="27" t="s">
        <v>65</v>
      </c>
      <c r="X43" s="75"/>
      <c r="Y43" s="37"/>
      <c r="Z43" s="37"/>
      <c r="AA43" s="37"/>
    </row>
    <row r="44" spans="1:27" x14ac:dyDescent="0.2">
      <c r="G44" s="241"/>
      <c r="I44" s="2" t="s">
        <v>5782</v>
      </c>
      <c r="J44" s="27">
        <v>0.1767</v>
      </c>
      <c r="K44" s="27">
        <v>0.91479999999999995</v>
      </c>
      <c r="L44" s="27" t="s">
        <v>49</v>
      </c>
      <c r="M44" s="27" t="s">
        <v>65</v>
      </c>
      <c r="N44" s="75"/>
      <c r="O44" s="37"/>
      <c r="P44" s="37"/>
      <c r="Q44" s="37"/>
      <c r="S44" s="2" t="s">
        <v>5782</v>
      </c>
      <c r="T44" s="27">
        <v>0.4123</v>
      </c>
      <c r="U44" s="27">
        <v>0.32200000000000001</v>
      </c>
      <c r="V44" s="27" t="s">
        <v>49</v>
      </c>
      <c r="W44" s="27" t="s">
        <v>65</v>
      </c>
      <c r="X44" s="75"/>
      <c r="Y44" s="37"/>
      <c r="Z44" s="37"/>
      <c r="AA44" s="37"/>
    </row>
    <row r="45" spans="1:27" x14ac:dyDescent="0.2">
      <c r="G45" s="241"/>
      <c r="I45" s="2" t="s">
        <v>5783</v>
      </c>
      <c r="J45" s="27">
        <v>0.9839</v>
      </c>
      <c r="K45" s="27">
        <v>0.87639999999999996</v>
      </c>
      <c r="L45" s="27" t="s">
        <v>49</v>
      </c>
      <c r="M45" s="27" t="s">
        <v>65</v>
      </c>
      <c r="N45" s="75"/>
      <c r="O45" s="37"/>
      <c r="P45" s="37"/>
      <c r="Q45" s="37"/>
      <c r="S45" s="2" t="s">
        <v>5783</v>
      </c>
      <c r="T45" s="27">
        <v>0.96730000000000005</v>
      </c>
      <c r="U45" s="27">
        <v>0.37309999999999999</v>
      </c>
      <c r="V45" s="27" t="s">
        <v>49</v>
      </c>
      <c r="W45" s="27" t="s">
        <v>65</v>
      </c>
      <c r="X45" s="75"/>
      <c r="Y45" s="37"/>
      <c r="Z45" s="37"/>
      <c r="AA45" s="37"/>
    </row>
    <row r="46" spans="1:27" x14ac:dyDescent="0.2">
      <c r="G46"/>
      <c r="I46" s="2" t="s">
        <v>5784</v>
      </c>
      <c r="J46" s="27">
        <v>7.4099999999999999E-2</v>
      </c>
      <c r="K46" s="27">
        <v>0.1</v>
      </c>
      <c r="L46" s="27" t="s">
        <v>49</v>
      </c>
      <c r="M46" s="27" t="s">
        <v>65</v>
      </c>
      <c r="N46" s="75"/>
      <c r="O46" s="37"/>
      <c r="P46" s="37"/>
      <c r="Q46" s="37"/>
      <c r="S46" s="2" t="s">
        <v>5784</v>
      </c>
      <c r="T46" s="27">
        <v>0.1009</v>
      </c>
      <c r="U46" s="27">
        <v>0.1</v>
      </c>
      <c r="V46" s="27" t="s">
        <v>49</v>
      </c>
      <c r="W46" s="27" t="s">
        <v>65</v>
      </c>
      <c r="X46" s="75"/>
      <c r="Y46" s="37"/>
      <c r="Z46" s="37"/>
      <c r="AA46" s="37"/>
    </row>
    <row r="47" spans="1:27" x14ac:dyDescent="0.2">
      <c r="G47" s="241"/>
      <c r="I47" s="2"/>
      <c r="J47" s="27"/>
      <c r="K47" s="27"/>
      <c r="L47" s="27"/>
      <c r="M47" s="27"/>
      <c r="N47" s="75"/>
      <c r="O47" s="37"/>
      <c r="P47" s="37"/>
      <c r="Q47" s="37"/>
      <c r="S47" s="2"/>
      <c r="T47" s="27"/>
      <c r="U47" s="27"/>
      <c r="V47" s="27"/>
      <c r="W47" s="27"/>
      <c r="X47" s="75"/>
      <c r="Y47" s="37"/>
      <c r="Z47" s="37"/>
      <c r="AA47" s="37"/>
    </row>
    <row r="48" spans="1:27" x14ac:dyDescent="0.2">
      <c r="G48" s="241"/>
      <c r="I48" s="2" t="s">
        <v>2973</v>
      </c>
      <c r="J48" s="27"/>
      <c r="K48" s="27"/>
      <c r="L48" s="27"/>
      <c r="M48" s="27"/>
      <c r="N48" s="75"/>
      <c r="O48" s="37"/>
      <c r="P48" s="37"/>
      <c r="Q48" s="37"/>
      <c r="S48" s="2" t="s">
        <v>2973</v>
      </c>
      <c r="T48" s="27"/>
      <c r="U48" s="27"/>
      <c r="V48" s="27"/>
      <c r="W48" s="27"/>
      <c r="X48" s="75"/>
      <c r="Y48" s="37"/>
      <c r="Z48" s="37"/>
      <c r="AA48" s="37"/>
    </row>
    <row r="49" spans="5:27" x14ac:dyDescent="0.2">
      <c r="G49"/>
      <c r="I49" s="2" t="s">
        <v>5236</v>
      </c>
      <c r="J49" s="27">
        <v>5</v>
      </c>
      <c r="K49" s="27"/>
      <c r="L49" s="27"/>
      <c r="M49" s="27"/>
      <c r="N49" s="75"/>
      <c r="O49" s="37"/>
      <c r="P49" s="37"/>
      <c r="Q49" s="37"/>
      <c r="S49" s="2" t="s">
        <v>5236</v>
      </c>
      <c r="T49" s="27">
        <v>5</v>
      </c>
      <c r="U49" s="27"/>
      <c r="V49" s="27"/>
      <c r="W49" s="27"/>
      <c r="X49" s="75"/>
      <c r="Y49" s="37"/>
      <c r="Z49" s="37"/>
      <c r="AA49" s="37"/>
    </row>
    <row r="50" spans="5:27" x14ac:dyDescent="0.2">
      <c r="I50" s="3" t="s">
        <v>5245</v>
      </c>
      <c r="J50" s="73">
        <v>35</v>
      </c>
      <c r="K50" s="73"/>
      <c r="L50" s="73"/>
      <c r="M50" s="73"/>
      <c r="N50" s="88"/>
      <c r="O50" s="37"/>
      <c r="P50" s="37"/>
      <c r="Q50" s="37"/>
      <c r="S50" s="3" t="s">
        <v>5245</v>
      </c>
      <c r="T50" s="73">
        <v>35</v>
      </c>
      <c r="U50" s="73"/>
      <c r="V50" s="73"/>
      <c r="W50" s="73"/>
      <c r="X50" s="88"/>
      <c r="Y50" s="37"/>
      <c r="Z50" s="37"/>
      <c r="AA50" s="37"/>
    </row>
    <row r="51" spans="5:27" x14ac:dyDescent="0.2">
      <c r="J51" s="37"/>
      <c r="K51" s="37"/>
      <c r="L51" s="37"/>
      <c r="M51" s="37"/>
      <c r="N51" s="37"/>
      <c r="O51" s="37"/>
      <c r="P51" s="37"/>
      <c r="Q51" s="37"/>
      <c r="T51" s="37"/>
      <c r="U51" s="37"/>
      <c r="V51" s="37"/>
      <c r="W51" s="37"/>
      <c r="X51" s="37"/>
      <c r="Y51" s="37"/>
      <c r="Z51" s="37"/>
      <c r="AA51" s="37"/>
    </row>
    <row r="52" spans="5:27" x14ac:dyDescent="0.2"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  <c r="W52" s="37"/>
      <c r="X52" s="37"/>
      <c r="Y52" s="37"/>
      <c r="Z52" s="37"/>
      <c r="AA52" s="37"/>
    </row>
    <row r="53" spans="5:27" x14ac:dyDescent="0.2">
      <c r="I53" s="74" t="s">
        <v>2979</v>
      </c>
      <c r="J53" s="86">
        <v>1</v>
      </c>
      <c r="K53" s="86"/>
      <c r="L53" s="86"/>
      <c r="M53" s="86"/>
      <c r="N53" s="86"/>
      <c r="O53" s="86"/>
      <c r="P53" s="86"/>
      <c r="Q53" s="87"/>
      <c r="S53" s="74" t="s">
        <v>2979</v>
      </c>
      <c r="T53" s="86">
        <v>1</v>
      </c>
      <c r="U53" s="86"/>
      <c r="V53" s="86"/>
      <c r="W53" s="86"/>
      <c r="X53" s="86"/>
      <c r="Y53" s="86"/>
      <c r="Z53" s="86"/>
      <c r="AA53" s="87"/>
    </row>
    <row r="54" spans="5:27" x14ac:dyDescent="0.2">
      <c r="I54" s="2" t="s">
        <v>2980</v>
      </c>
      <c r="J54" s="27">
        <v>4</v>
      </c>
      <c r="K54" s="27"/>
      <c r="L54" s="27"/>
      <c r="M54" s="27"/>
      <c r="N54" s="27"/>
      <c r="O54" s="27"/>
      <c r="P54" s="27"/>
      <c r="Q54" s="75"/>
      <c r="S54" s="2" t="s">
        <v>2980</v>
      </c>
      <c r="T54" s="27">
        <v>4</v>
      </c>
      <c r="U54" s="27"/>
      <c r="V54" s="27"/>
      <c r="W54" s="27"/>
      <c r="X54" s="27"/>
      <c r="Y54" s="27"/>
      <c r="Z54" s="27"/>
      <c r="AA54" s="75"/>
    </row>
    <row r="55" spans="5:27" x14ac:dyDescent="0.2">
      <c r="G55" s="241"/>
      <c r="I55" s="2" t="s">
        <v>2982</v>
      </c>
      <c r="J55" s="27">
        <v>0.05</v>
      </c>
      <c r="K55" s="27"/>
      <c r="L55" s="27"/>
      <c r="M55" s="27"/>
      <c r="N55" s="27"/>
      <c r="O55" s="27"/>
      <c r="P55" s="27"/>
      <c r="Q55" s="75"/>
      <c r="S55" s="2" t="s">
        <v>2982</v>
      </c>
      <c r="T55" s="27">
        <v>0.05</v>
      </c>
      <c r="U55" s="27"/>
      <c r="V55" s="27"/>
      <c r="W55" s="27"/>
      <c r="X55" s="27"/>
      <c r="Y55" s="27"/>
      <c r="Z55" s="27"/>
      <c r="AA55" s="75"/>
    </row>
    <row r="56" spans="5:27" x14ac:dyDescent="0.2">
      <c r="G56" s="241"/>
      <c r="I56" s="2"/>
      <c r="J56" s="27"/>
      <c r="K56" s="27"/>
      <c r="L56" s="27"/>
      <c r="M56" s="27"/>
      <c r="N56" s="27"/>
      <c r="O56" s="27"/>
      <c r="P56" s="27"/>
      <c r="Q56" s="75"/>
      <c r="S56" s="2"/>
      <c r="T56" s="27"/>
      <c r="U56" s="27"/>
      <c r="V56" s="27"/>
      <c r="W56" s="27"/>
      <c r="X56" s="27"/>
      <c r="Y56" s="27"/>
      <c r="Z56" s="27"/>
      <c r="AA56" s="75"/>
    </row>
    <row r="57" spans="5:27" x14ac:dyDescent="0.2">
      <c r="G57"/>
      <c r="I57" s="2" t="s">
        <v>2983</v>
      </c>
      <c r="J57" s="27" t="s">
        <v>5867</v>
      </c>
      <c r="K57" s="27" t="s">
        <v>2985</v>
      </c>
      <c r="L57" s="27" t="s">
        <v>2986</v>
      </c>
      <c r="M57" s="27" t="s">
        <v>2987</v>
      </c>
      <c r="N57" s="27" t="s">
        <v>2988</v>
      </c>
      <c r="O57" s="27" t="s">
        <v>5802</v>
      </c>
      <c r="P57" s="27"/>
      <c r="Q57" s="75"/>
      <c r="S57" s="2" t="s">
        <v>2983</v>
      </c>
      <c r="T57" s="27" t="s">
        <v>5867</v>
      </c>
      <c r="U57" s="27" t="s">
        <v>2985</v>
      </c>
      <c r="V57" s="27" t="s">
        <v>2986</v>
      </c>
      <c r="W57" s="27" t="s">
        <v>2987</v>
      </c>
      <c r="X57" s="27" t="s">
        <v>2988</v>
      </c>
      <c r="Y57" s="27" t="s">
        <v>5802</v>
      </c>
      <c r="Z57" s="27"/>
      <c r="AA57" s="75"/>
    </row>
    <row r="58" spans="5:27" x14ac:dyDescent="0.2">
      <c r="I58" s="2" t="s">
        <v>5803</v>
      </c>
      <c r="J58" s="27">
        <v>-1.502E-2</v>
      </c>
      <c r="K58" s="27" t="s">
        <v>5876</v>
      </c>
      <c r="L58" s="27" t="s">
        <v>69</v>
      </c>
      <c r="M58" s="27" t="s">
        <v>65</v>
      </c>
      <c r="N58" s="27">
        <v>0.96120000000000005</v>
      </c>
      <c r="O58" s="27" t="s">
        <v>5424</v>
      </c>
      <c r="P58" s="27" t="s">
        <v>11</v>
      </c>
      <c r="Q58" s="75"/>
      <c r="S58" s="2" t="s">
        <v>5803</v>
      </c>
      <c r="T58" s="27">
        <v>3.5369999999999999E-2</v>
      </c>
      <c r="U58" s="27" t="s">
        <v>5868</v>
      </c>
      <c r="V58" s="27" t="s">
        <v>69</v>
      </c>
      <c r="W58" s="27" t="s">
        <v>65</v>
      </c>
      <c r="X58" s="27">
        <v>0.89729999999999999</v>
      </c>
      <c r="Y58" s="27" t="s">
        <v>5424</v>
      </c>
      <c r="Z58" s="27" t="s">
        <v>11</v>
      </c>
      <c r="AA58" s="75"/>
    </row>
    <row r="59" spans="5:27" x14ac:dyDescent="0.2">
      <c r="I59" s="2" t="s">
        <v>5804</v>
      </c>
      <c r="J59" s="27">
        <v>-8.5589999999999999E-2</v>
      </c>
      <c r="K59" s="27" t="s">
        <v>5877</v>
      </c>
      <c r="L59" s="27" t="s">
        <v>49</v>
      </c>
      <c r="M59" s="27" t="s">
        <v>2281</v>
      </c>
      <c r="N59" s="27">
        <v>4.5999999999999999E-3</v>
      </c>
      <c r="O59" s="27" t="s">
        <v>5791</v>
      </c>
      <c r="P59" s="27" t="s">
        <v>5797</v>
      </c>
      <c r="Q59" s="75"/>
      <c r="S59" s="2" t="s">
        <v>5804</v>
      </c>
      <c r="T59" s="27">
        <v>-7.0720000000000005E-2</v>
      </c>
      <c r="U59" s="27" t="s">
        <v>5869</v>
      </c>
      <c r="V59" s="27" t="s">
        <v>69</v>
      </c>
      <c r="W59" s="27" t="s">
        <v>65</v>
      </c>
      <c r="X59" s="27">
        <v>0.35249999999999998</v>
      </c>
      <c r="Y59" s="27" t="s">
        <v>5791</v>
      </c>
      <c r="Z59" s="27" t="s">
        <v>5797</v>
      </c>
      <c r="AA59" s="75"/>
    </row>
    <row r="60" spans="5:27" x14ac:dyDescent="0.2">
      <c r="I60" s="2" t="s">
        <v>5805</v>
      </c>
      <c r="J60" s="27">
        <v>-8.4720000000000004E-2</v>
      </c>
      <c r="K60" s="27" t="s">
        <v>5878</v>
      </c>
      <c r="L60" s="27" t="s">
        <v>49</v>
      </c>
      <c r="M60" s="27" t="s">
        <v>1290</v>
      </c>
      <c r="N60" s="27">
        <v>1.21E-2</v>
      </c>
      <c r="O60" s="27" t="s">
        <v>5794</v>
      </c>
      <c r="P60" s="27" t="s">
        <v>5798</v>
      </c>
      <c r="Q60" s="75"/>
      <c r="S60" s="2" t="s">
        <v>5805</v>
      </c>
      <c r="T60" s="27">
        <v>-0.12690000000000001</v>
      </c>
      <c r="U60" s="27" t="s">
        <v>5870</v>
      </c>
      <c r="V60" s="27" t="s">
        <v>49</v>
      </c>
      <c r="W60" s="27" t="s">
        <v>1290</v>
      </c>
      <c r="X60" s="27">
        <v>4.1099999999999998E-2</v>
      </c>
      <c r="Y60" s="27" t="s">
        <v>5794</v>
      </c>
      <c r="Z60" s="27" t="s">
        <v>5798</v>
      </c>
      <c r="AA60" s="75"/>
    </row>
    <row r="61" spans="5:27" x14ac:dyDescent="0.2">
      <c r="G61" s="241"/>
      <c r="I61" s="2" t="s">
        <v>5806</v>
      </c>
      <c r="J61" s="27">
        <v>-8.9120000000000005E-2</v>
      </c>
      <c r="K61" s="27" t="s">
        <v>5879</v>
      </c>
      <c r="L61" s="27" t="s">
        <v>49</v>
      </c>
      <c r="M61" s="27" t="s">
        <v>2281</v>
      </c>
      <c r="N61" s="27">
        <v>7.7999999999999996E-3</v>
      </c>
      <c r="O61" s="27" t="s">
        <v>5807</v>
      </c>
      <c r="P61" s="27" t="s">
        <v>5799</v>
      </c>
      <c r="Q61" s="75"/>
      <c r="S61" s="2" t="s">
        <v>5806</v>
      </c>
      <c r="T61" s="27">
        <v>-0.13300000000000001</v>
      </c>
      <c r="U61" s="27" t="s">
        <v>5871</v>
      </c>
      <c r="V61" s="27" t="s">
        <v>49</v>
      </c>
      <c r="W61" s="27" t="s">
        <v>1290</v>
      </c>
      <c r="X61" s="27">
        <v>2.9899999999999999E-2</v>
      </c>
      <c r="Y61" s="27" t="s">
        <v>5807</v>
      </c>
      <c r="Z61" s="27" t="s">
        <v>5799</v>
      </c>
      <c r="AA61" s="75"/>
    </row>
    <row r="62" spans="5:27" x14ac:dyDescent="0.2">
      <c r="G62" s="241"/>
      <c r="I62" s="2"/>
      <c r="J62" s="27"/>
      <c r="K62" s="27"/>
      <c r="L62" s="27"/>
      <c r="M62" s="27"/>
      <c r="N62" s="27"/>
      <c r="O62" s="27"/>
      <c r="P62" s="27"/>
      <c r="Q62" s="75"/>
      <c r="S62" s="2"/>
      <c r="T62" s="27"/>
      <c r="U62" s="27"/>
      <c r="V62" s="27"/>
      <c r="W62" s="27"/>
      <c r="X62" s="27"/>
      <c r="Y62" s="27"/>
      <c r="Z62" s="27"/>
      <c r="AA62" s="75"/>
    </row>
    <row r="63" spans="5:27" x14ac:dyDescent="0.2">
      <c r="G63"/>
      <c r="I63" s="2" t="s">
        <v>2991</v>
      </c>
      <c r="J63" s="27" t="s">
        <v>3102</v>
      </c>
      <c r="K63" s="27" t="s">
        <v>3103</v>
      </c>
      <c r="L63" s="27" t="s">
        <v>5867</v>
      </c>
      <c r="M63" s="27" t="s">
        <v>2994</v>
      </c>
      <c r="N63" s="27" t="s">
        <v>5071</v>
      </c>
      <c r="O63" s="27" t="s">
        <v>5072</v>
      </c>
      <c r="P63" s="27" t="s">
        <v>2997</v>
      </c>
      <c r="Q63" s="75" t="s">
        <v>2953</v>
      </c>
      <c r="S63" s="2" t="s">
        <v>2991</v>
      </c>
      <c r="T63" s="27" t="s">
        <v>3102</v>
      </c>
      <c r="U63" s="27" t="s">
        <v>3103</v>
      </c>
      <c r="V63" s="27" t="s">
        <v>5867</v>
      </c>
      <c r="W63" s="27" t="s">
        <v>2994</v>
      </c>
      <c r="X63" s="27" t="s">
        <v>5071</v>
      </c>
      <c r="Y63" s="27" t="s">
        <v>5072</v>
      </c>
      <c r="Z63" s="27" t="s">
        <v>2997</v>
      </c>
      <c r="AA63" s="75" t="s">
        <v>2953</v>
      </c>
    </row>
    <row r="64" spans="5:27" x14ac:dyDescent="0.2">
      <c r="E64" s="243"/>
      <c r="G64"/>
      <c r="I64" s="2" t="s">
        <v>5803</v>
      </c>
      <c r="J64" s="27">
        <v>1</v>
      </c>
      <c r="K64" s="27">
        <v>1.0149999999999999</v>
      </c>
      <c r="L64" s="27">
        <v>-1.502E-2</v>
      </c>
      <c r="M64" s="27">
        <v>2.5250000000000002E-2</v>
      </c>
      <c r="N64" s="27">
        <v>7</v>
      </c>
      <c r="O64" s="27">
        <v>7</v>
      </c>
      <c r="P64" s="27">
        <v>0.59499999999999997</v>
      </c>
      <c r="Q64" s="75">
        <v>30</v>
      </c>
      <c r="S64" s="2" t="s">
        <v>5803</v>
      </c>
      <c r="T64" s="27">
        <v>1</v>
      </c>
      <c r="U64" s="27">
        <v>0.96460000000000001</v>
      </c>
      <c r="V64" s="27">
        <v>3.5369999999999999E-2</v>
      </c>
      <c r="W64" s="27">
        <v>4.4600000000000001E-2</v>
      </c>
      <c r="X64" s="27">
        <v>7</v>
      </c>
      <c r="Y64" s="27">
        <v>7</v>
      </c>
      <c r="Z64" s="27">
        <v>0.79310000000000003</v>
      </c>
      <c r="AA64" s="75">
        <v>30</v>
      </c>
    </row>
    <row r="65" spans="7:27" x14ac:dyDescent="0.2">
      <c r="G65" s="241"/>
      <c r="I65" s="2" t="s">
        <v>5804</v>
      </c>
      <c r="J65" s="27">
        <v>1</v>
      </c>
      <c r="K65" s="27">
        <v>1.0860000000000001</v>
      </c>
      <c r="L65" s="27">
        <v>-8.5589999999999999E-2</v>
      </c>
      <c r="M65" s="27">
        <v>2.3800000000000002E-2</v>
      </c>
      <c r="N65" s="27">
        <v>7</v>
      </c>
      <c r="O65" s="27">
        <v>9</v>
      </c>
      <c r="P65" s="27">
        <v>3.5960000000000001</v>
      </c>
      <c r="Q65" s="75">
        <v>30</v>
      </c>
      <c r="S65" s="2" t="s">
        <v>5804</v>
      </c>
      <c r="T65" s="27">
        <v>1</v>
      </c>
      <c r="U65" s="27">
        <v>1.071</v>
      </c>
      <c r="V65" s="27">
        <v>-7.0720000000000005E-2</v>
      </c>
      <c r="W65" s="27">
        <v>4.2049999999999997E-2</v>
      </c>
      <c r="X65" s="27">
        <v>7</v>
      </c>
      <c r="Y65" s="27">
        <v>9</v>
      </c>
      <c r="Z65" s="27">
        <v>1.6819999999999999</v>
      </c>
      <c r="AA65" s="75">
        <v>30</v>
      </c>
    </row>
    <row r="66" spans="7:27" x14ac:dyDescent="0.2">
      <c r="I66" s="2" t="s">
        <v>5805</v>
      </c>
      <c r="J66" s="27">
        <v>1</v>
      </c>
      <c r="K66" s="27">
        <v>1.085</v>
      </c>
      <c r="L66" s="27">
        <v>-8.4720000000000004E-2</v>
      </c>
      <c r="M66" s="27">
        <v>2.6280000000000001E-2</v>
      </c>
      <c r="N66" s="27">
        <v>7</v>
      </c>
      <c r="O66" s="27">
        <v>6</v>
      </c>
      <c r="P66" s="27">
        <v>3.2240000000000002</v>
      </c>
      <c r="Q66" s="75">
        <v>30</v>
      </c>
      <c r="S66" s="2" t="s">
        <v>5805</v>
      </c>
      <c r="T66" s="27">
        <v>1</v>
      </c>
      <c r="U66" s="27">
        <v>1.127</v>
      </c>
      <c r="V66" s="27">
        <v>-0.12690000000000001</v>
      </c>
      <c r="W66" s="27">
        <v>4.6420000000000003E-2</v>
      </c>
      <c r="X66" s="27">
        <v>7</v>
      </c>
      <c r="Y66" s="27">
        <v>6</v>
      </c>
      <c r="Z66" s="27">
        <v>2.7330000000000001</v>
      </c>
      <c r="AA66" s="75">
        <v>30</v>
      </c>
    </row>
    <row r="67" spans="7:27" x14ac:dyDescent="0.2">
      <c r="G67"/>
      <c r="I67" s="3" t="s">
        <v>5806</v>
      </c>
      <c r="J67" s="73">
        <v>1</v>
      </c>
      <c r="K67" s="73">
        <v>1.089</v>
      </c>
      <c r="L67" s="73">
        <v>-8.9120000000000005E-2</v>
      </c>
      <c r="M67" s="73">
        <v>2.6280000000000001E-2</v>
      </c>
      <c r="N67" s="73">
        <v>7</v>
      </c>
      <c r="O67" s="73">
        <v>6</v>
      </c>
      <c r="P67" s="73">
        <v>3.3919999999999999</v>
      </c>
      <c r="Q67" s="88">
        <v>30</v>
      </c>
      <c r="S67" s="3" t="s">
        <v>5806</v>
      </c>
      <c r="T67" s="73">
        <v>1</v>
      </c>
      <c r="U67" s="73">
        <v>1.133</v>
      </c>
      <c r="V67" s="73">
        <v>-0.13300000000000001</v>
      </c>
      <c r="W67" s="73">
        <v>4.6420000000000003E-2</v>
      </c>
      <c r="X67" s="73">
        <v>7</v>
      </c>
      <c r="Y67" s="73">
        <v>6</v>
      </c>
      <c r="Z67" s="73">
        <v>2.8650000000000002</v>
      </c>
      <c r="AA67" s="88">
        <v>30</v>
      </c>
    </row>
    <row r="75" spans="7:27" x14ac:dyDescent="0.2">
      <c r="G75" s="241"/>
    </row>
  </sheetData>
  <conditionalFormatting sqref="F27:F32">
    <cfRule type="duplicateValues" dxfId="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CBA9-F931-6F41-8E4E-E3ED7F95201B}">
  <dimension ref="A1:S67"/>
  <sheetViews>
    <sheetView zoomScale="75" zoomScaleNormal="60" workbookViewId="0"/>
  </sheetViews>
  <sheetFormatPr baseColWidth="10" defaultColWidth="20.33203125" defaultRowHeight="18" x14ac:dyDescent="0.2"/>
  <cols>
    <col min="1" max="1" width="11.6640625" style="299" customWidth="1"/>
    <col min="2" max="2" width="28.5" style="299" customWidth="1"/>
    <col min="3" max="3" width="24.6640625" style="299" customWidth="1"/>
    <col min="4" max="6" width="20.33203125" style="299"/>
    <col min="7" max="9" width="25.5" style="299" customWidth="1"/>
    <col min="10" max="10" width="41.33203125" style="299" customWidth="1"/>
    <col min="11" max="13" width="20.33203125" style="299"/>
    <col min="14" max="14" width="28.6640625" style="299" customWidth="1"/>
    <col min="15" max="18" width="20.33203125" style="299"/>
    <col min="19" max="19" width="24.33203125" style="299" customWidth="1"/>
    <col min="20" max="16384" width="20.33203125" style="299"/>
  </cols>
  <sheetData>
    <row r="1" spans="1:19" x14ac:dyDescent="0.2">
      <c r="A1" s="302"/>
      <c r="B1" s="302"/>
      <c r="C1" s="302"/>
      <c r="D1" s="299" t="s">
        <v>5896</v>
      </c>
      <c r="E1" s="299" t="s">
        <v>5897</v>
      </c>
      <c r="F1" s="299" t="s">
        <v>5900</v>
      </c>
      <c r="G1" s="299" t="s">
        <v>5981</v>
      </c>
      <c r="H1" s="299" t="s">
        <v>5980</v>
      </c>
      <c r="J1" s="325"/>
      <c r="K1" s="326"/>
      <c r="L1" s="326"/>
      <c r="M1" s="326"/>
      <c r="N1" s="326"/>
      <c r="O1" s="326"/>
    </row>
    <row r="2" spans="1:19" ht="20" x14ac:dyDescent="0.2">
      <c r="A2" s="286" t="s">
        <v>5913</v>
      </c>
      <c r="B2" s="336" t="s">
        <v>5912</v>
      </c>
      <c r="C2" s="304" t="s">
        <v>5917</v>
      </c>
      <c r="D2" s="375" t="s">
        <v>5982</v>
      </c>
      <c r="E2" s="376" t="s">
        <v>5983</v>
      </c>
      <c r="F2" s="377" t="s">
        <v>5899</v>
      </c>
      <c r="G2" s="378" t="s">
        <v>5984</v>
      </c>
      <c r="H2" s="379" t="s">
        <v>5985</v>
      </c>
      <c r="I2" s="380"/>
      <c r="J2" s="359" t="s">
        <v>5762</v>
      </c>
      <c r="K2" s="386" t="s">
        <v>5971</v>
      </c>
      <c r="L2" s="359" t="s">
        <v>5762</v>
      </c>
      <c r="M2" s="386" t="s">
        <v>5975</v>
      </c>
      <c r="N2" s="359" t="s">
        <v>5762</v>
      </c>
      <c r="O2" s="386" t="s">
        <v>5900</v>
      </c>
      <c r="P2" s="359" t="s">
        <v>5762</v>
      </c>
      <c r="Q2" s="386" t="s">
        <v>5979</v>
      </c>
      <c r="R2" s="359" t="s">
        <v>5762</v>
      </c>
      <c r="S2" s="386" t="s">
        <v>5986</v>
      </c>
    </row>
    <row r="3" spans="1:19" ht="19" x14ac:dyDescent="0.2">
      <c r="A3" s="304" t="s">
        <v>2925</v>
      </c>
      <c r="B3" s="304" t="s">
        <v>2981</v>
      </c>
      <c r="C3" s="309" t="s">
        <v>5886</v>
      </c>
      <c r="D3" s="381">
        <v>1.5947304237968001</v>
      </c>
      <c r="E3" s="382">
        <v>1.5069369369369401</v>
      </c>
      <c r="F3" s="383">
        <v>53.876924201917802</v>
      </c>
      <c r="G3" s="384">
        <v>22.5506001503588</v>
      </c>
      <c r="H3" s="311">
        <v>1.5806264413236599</v>
      </c>
      <c r="I3" s="385"/>
      <c r="J3" s="352"/>
      <c r="K3" s="369"/>
      <c r="L3" s="352"/>
      <c r="M3" s="369"/>
      <c r="N3" s="352"/>
      <c r="O3" s="369"/>
      <c r="P3" s="352"/>
      <c r="Q3" s="369"/>
      <c r="R3" s="352"/>
      <c r="S3" s="369"/>
    </row>
    <row r="4" spans="1:19" ht="19" x14ac:dyDescent="0.2">
      <c r="A4" s="313" t="s">
        <v>2925</v>
      </c>
      <c r="B4" s="313" t="s">
        <v>2981</v>
      </c>
      <c r="C4" s="314" t="s">
        <v>5887</v>
      </c>
      <c r="D4" s="387">
        <v>1.65294465770584</v>
      </c>
      <c r="E4" s="388">
        <v>1.5376843510176801</v>
      </c>
      <c r="F4" s="389">
        <v>53.6216648263023</v>
      </c>
      <c r="G4" s="390">
        <v>21.800243720621602</v>
      </c>
      <c r="H4" s="316">
        <v>1.5371335579649801</v>
      </c>
      <c r="I4" s="385"/>
      <c r="J4" s="352" t="s">
        <v>5918</v>
      </c>
      <c r="K4" s="369" t="s">
        <v>3006</v>
      </c>
      <c r="L4" s="352" t="s">
        <v>5918</v>
      </c>
      <c r="M4" s="369" t="s">
        <v>3006</v>
      </c>
      <c r="N4" s="352" t="s">
        <v>5918</v>
      </c>
      <c r="O4" s="369" t="s">
        <v>3006</v>
      </c>
      <c r="P4" s="352" t="s">
        <v>5918</v>
      </c>
      <c r="Q4" s="369" t="s">
        <v>3006</v>
      </c>
      <c r="R4" s="352" t="s">
        <v>5918</v>
      </c>
      <c r="S4" s="369" t="s">
        <v>3006</v>
      </c>
    </row>
    <row r="5" spans="1:19" ht="19" x14ac:dyDescent="0.2">
      <c r="A5" s="313" t="s">
        <v>2925</v>
      </c>
      <c r="B5" s="313" t="s">
        <v>2981</v>
      </c>
      <c r="C5" s="314" t="s">
        <v>5888</v>
      </c>
      <c r="D5" s="387">
        <v>1.49519765774485</v>
      </c>
      <c r="E5" s="388">
        <v>1.5899632966299599</v>
      </c>
      <c r="F5" s="389">
        <v>52.604601882641397</v>
      </c>
      <c r="G5" s="390">
        <v>20.728023243983898</v>
      </c>
      <c r="H5" s="316">
        <v>1.44847131963088</v>
      </c>
      <c r="I5" s="385"/>
      <c r="J5" s="352" t="s">
        <v>5919</v>
      </c>
      <c r="K5" s="369" t="s">
        <v>5919</v>
      </c>
      <c r="L5" s="352" t="s">
        <v>5919</v>
      </c>
      <c r="M5" s="369" t="s">
        <v>5919</v>
      </c>
      <c r="N5" s="352" t="s">
        <v>5919</v>
      </c>
      <c r="O5" s="369" t="s">
        <v>5919</v>
      </c>
      <c r="P5" s="352" t="s">
        <v>5919</v>
      </c>
      <c r="Q5" s="369" t="s">
        <v>5919</v>
      </c>
      <c r="R5" s="352" t="s">
        <v>5919</v>
      </c>
      <c r="S5" s="369" t="s">
        <v>5919</v>
      </c>
    </row>
    <row r="6" spans="1:19" ht="19" x14ac:dyDescent="0.2">
      <c r="A6" s="313" t="s">
        <v>2925</v>
      </c>
      <c r="B6" s="313" t="s">
        <v>2981</v>
      </c>
      <c r="C6" s="314" t="s">
        <v>5889</v>
      </c>
      <c r="D6" s="387">
        <v>1.6520914186316</v>
      </c>
      <c r="E6" s="388">
        <v>1.5489589589589601</v>
      </c>
      <c r="F6" s="389">
        <v>64.169729590266599</v>
      </c>
      <c r="G6" s="390">
        <v>20.918130914951</v>
      </c>
      <c r="H6" s="316">
        <v>1.78710436009339</v>
      </c>
      <c r="I6" s="385"/>
      <c r="J6" s="352" t="s">
        <v>5920</v>
      </c>
      <c r="K6" s="369" t="s">
        <v>3004</v>
      </c>
      <c r="L6" s="352" t="s">
        <v>5920</v>
      </c>
      <c r="M6" s="369" t="s">
        <v>3004</v>
      </c>
      <c r="N6" s="352" t="s">
        <v>5920</v>
      </c>
      <c r="O6" s="369" t="s">
        <v>3004</v>
      </c>
      <c r="P6" s="352" t="s">
        <v>5920</v>
      </c>
      <c r="Q6" s="369" t="s">
        <v>3004</v>
      </c>
      <c r="R6" s="352" t="s">
        <v>5920</v>
      </c>
      <c r="S6" s="369" t="s">
        <v>3004</v>
      </c>
    </row>
    <row r="7" spans="1:19" ht="19" x14ac:dyDescent="0.2">
      <c r="A7" s="313" t="s">
        <v>2925</v>
      </c>
      <c r="B7" s="313" t="s">
        <v>2981</v>
      </c>
      <c r="C7" s="314" t="s">
        <v>5890</v>
      </c>
      <c r="D7" s="387">
        <v>1.7090033944755001</v>
      </c>
      <c r="E7" s="388">
        <v>1.59292292292292</v>
      </c>
      <c r="F7" s="389">
        <v>64.797856058571995</v>
      </c>
      <c r="G7" s="390">
        <v>22.649202657666201</v>
      </c>
      <c r="H7" s="316">
        <v>1.71924199151567</v>
      </c>
      <c r="I7" s="385"/>
      <c r="J7" s="352"/>
      <c r="K7" s="369"/>
      <c r="L7" s="352"/>
      <c r="M7" s="369"/>
      <c r="N7" s="352"/>
      <c r="O7" s="369"/>
      <c r="P7" s="352"/>
      <c r="Q7" s="369"/>
      <c r="R7" s="352"/>
      <c r="S7" s="369"/>
    </row>
    <row r="8" spans="1:19" ht="19" x14ac:dyDescent="0.2">
      <c r="A8" s="313" t="s">
        <v>2925</v>
      </c>
      <c r="B8" s="313" t="s">
        <v>2981</v>
      </c>
      <c r="C8" s="314" t="s">
        <v>5891</v>
      </c>
      <c r="D8" s="387">
        <v>1.58034554629727</v>
      </c>
      <c r="E8" s="388">
        <v>1.5021988655322001</v>
      </c>
      <c r="F8" s="389">
        <v>67.866376949376601</v>
      </c>
      <c r="G8" s="390">
        <v>21.2018331095571</v>
      </c>
      <c r="H8" s="316">
        <v>2.06924646038363</v>
      </c>
      <c r="I8" s="385"/>
      <c r="J8" s="361" t="s">
        <v>5921</v>
      </c>
      <c r="K8" s="369"/>
      <c r="L8" s="361" t="s">
        <v>5921</v>
      </c>
      <c r="M8" s="369"/>
      <c r="N8" s="361" t="s">
        <v>5921</v>
      </c>
      <c r="O8" s="369"/>
      <c r="P8" s="361" t="s">
        <v>5921</v>
      </c>
      <c r="Q8" s="369"/>
      <c r="R8" s="361" t="s">
        <v>5921</v>
      </c>
      <c r="S8" s="369"/>
    </row>
    <row r="9" spans="1:19" ht="19" x14ac:dyDescent="0.2">
      <c r="A9" s="313" t="s">
        <v>2937</v>
      </c>
      <c r="B9" s="313" t="s">
        <v>2981</v>
      </c>
      <c r="C9" s="314" t="s">
        <v>5892</v>
      </c>
      <c r="D9" s="387">
        <v>1.52956898164774</v>
      </c>
      <c r="E9" s="388">
        <v>1.5206006006006001</v>
      </c>
      <c r="F9" s="389">
        <v>54.330587593233901</v>
      </c>
      <c r="G9" s="390">
        <v>24.614914961496101</v>
      </c>
      <c r="H9" s="316">
        <v>1.3955791529622199</v>
      </c>
      <c r="I9" s="385"/>
      <c r="J9" s="352" t="s">
        <v>2934</v>
      </c>
      <c r="K9" s="369">
        <v>0.02</v>
      </c>
      <c r="L9" s="352" t="s">
        <v>2934</v>
      </c>
      <c r="M9" s="369">
        <v>1.1000000000000001E-3</v>
      </c>
      <c r="N9" s="352" t="s">
        <v>2934</v>
      </c>
      <c r="O9" s="369">
        <v>1.9E-3</v>
      </c>
      <c r="P9" s="352" t="s">
        <v>2934</v>
      </c>
      <c r="Q9" s="369">
        <v>1E-4</v>
      </c>
      <c r="R9" s="352" t="s">
        <v>2934</v>
      </c>
      <c r="S9" s="369">
        <v>4.5999999999999999E-3</v>
      </c>
    </row>
    <row r="10" spans="1:19" ht="19" x14ac:dyDescent="0.2">
      <c r="A10" s="313" t="s">
        <v>2937</v>
      </c>
      <c r="B10" s="313" t="s">
        <v>2981</v>
      </c>
      <c r="C10" s="314" t="s">
        <v>5893</v>
      </c>
      <c r="D10" s="387">
        <v>1.5940145964358201</v>
      </c>
      <c r="E10" s="388">
        <v>1.5800700700700701</v>
      </c>
      <c r="F10" s="389">
        <v>66.032796862169405</v>
      </c>
      <c r="G10" s="390">
        <v>21.121684680796001</v>
      </c>
      <c r="H10" s="316">
        <v>1.86878587914396</v>
      </c>
      <c r="I10" s="385"/>
      <c r="J10" s="352" t="s">
        <v>5922</v>
      </c>
      <c r="K10" s="369" t="s">
        <v>5923</v>
      </c>
      <c r="L10" s="352" t="s">
        <v>5922</v>
      </c>
      <c r="M10" s="369" t="s">
        <v>5923</v>
      </c>
      <c r="N10" s="352" t="s">
        <v>5922</v>
      </c>
      <c r="O10" s="369" t="s">
        <v>5923</v>
      </c>
      <c r="P10" s="352" t="s">
        <v>5922</v>
      </c>
      <c r="Q10" s="369" t="s">
        <v>5923</v>
      </c>
      <c r="R10" s="352" t="s">
        <v>5922</v>
      </c>
      <c r="S10" s="369" t="s">
        <v>5923</v>
      </c>
    </row>
    <row r="11" spans="1:19" ht="19" x14ac:dyDescent="0.2">
      <c r="A11" s="313" t="s">
        <v>2937</v>
      </c>
      <c r="B11" s="313" t="s">
        <v>2981</v>
      </c>
      <c r="C11" s="314" t="s">
        <v>5894</v>
      </c>
      <c r="D11" s="387">
        <v>1.6132900877618299</v>
      </c>
      <c r="E11" s="388">
        <v>1.6953520186853499</v>
      </c>
      <c r="F11" s="389">
        <v>72.761308770449205</v>
      </c>
      <c r="G11" s="390">
        <v>19.988748832635299</v>
      </c>
      <c r="H11" s="316">
        <v>1.84520451970331</v>
      </c>
      <c r="I11" s="385"/>
      <c r="J11" s="352" t="s">
        <v>2938</v>
      </c>
      <c r="K11" s="369" t="s">
        <v>1290</v>
      </c>
      <c r="L11" s="352" t="s">
        <v>2938</v>
      </c>
      <c r="M11" s="369" t="s">
        <v>2281</v>
      </c>
      <c r="N11" s="352" t="s">
        <v>2938</v>
      </c>
      <c r="O11" s="369" t="s">
        <v>2281</v>
      </c>
      <c r="P11" s="352" t="s">
        <v>2938</v>
      </c>
      <c r="Q11" s="369" t="s">
        <v>1270</v>
      </c>
      <c r="R11" s="352" t="s">
        <v>2938</v>
      </c>
      <c r="S11" s="369" t="s">
        <v>2281</v>
      </c>
    </row>
    <row r="12" spans="1:19" ht="19" x14ac:dyDescent="0.2">
      <c r="A12" s="320" t="s">
        <v>2937</v>
      </c>
      <c r="B12" s="320" t="s">
        <v>2981</v>
      </c>
      <c r="C12" s="321" t="s">
        <v>5895</v>
      </c>
      <c r="D12" s="391">
        <v>1.6571994708970701</v>
      </c>
      <c r="E12" s="392">
        <v>1.4984684684684699</v>
      </c>
      <c r="F12" s="393">
        <v>50.166029869986801</v>
      </c>
      <c r="G12" s="394">
        <v>25.332387281112101</v>
      </c>
      <c r="H12" s="323">
        <v>1.34538015767185</v>
      </c>
      <c r="I12" s="385"/>
      <c r="J12" s="352" t="s">
        <v>5924</v>
      </c>
      <c r="K12" s="369" t="s">
        <v>49</v>
      </c>
      <c r="L12" s="352" t="s">
        <v>5924</v>
      </c>
      <c r="M12" s="369" t="s">
        <v>49</v>
      </c>
      <c r="N12" s="352" t="s">
        <v>5924</v>
      </c>
      <c r="O12" s="369" t="s">
        <v>49</v>
      </c>
      <c r="P12" s="352" t="s">
        <v>5924</v>
      </c>
      <c r="Q12" s="369" t="s">
        <v>49</v>
      </c>
      <c r="R12" s="352" t="s">
        <v>5924</v>
      </c>
      <c r="S12" s="369" t="s">
        <v>49</v>
      </c>
    </row>
    <row r="13" spans="1:19" ht="19" x14ac:dyDescent="0.2">
      <c r="A13" s="304" t="s">
        <v>2925</v>
      </c>
      <c r="B13" s="304" t="s">
        <v>2290</v>
      </c>
      <c r="C13" s="309" t="s">
        <v>5905</v>
      </c>
      <c r="D13" s="373">
        <v>1.4</v>
      </c>
      <c r="E13" s="303">
        <v>1.39</v>
      </c>
      <c r="F13" s="373">
        <v>35</v>
      </c>
      <c r="G13" s="303">
        <v>14.4</v>
      </c>
      <c r="H13" s="373">
        <v>1.859</v>
      </c>
      <c r="J13" s="352" t="s">
        <v>5925</v>
      </c>
      <c r="K13" s="369" t="s">
        <v>5926</v>
      </c>
      <c r="L13" s="352" t="s">
        <v>5925</v>
      </c>
      <c r="M13" s="369" t="s">
        <v>5926</v>
      </c>
      <c r="N13" s="352" t="s">
        <v>5925</v>
      </c>
      <c r="O13" s="369" t="s">
        <v>5926</v>
      </c>
      <c r="P13" s="352" t="s">
        <v>5925</v>
      </c>
      <c r="Q13" s="369" t="s">
        <v>5926</v>
      </c>
      <c r="R13" s="352" t="s">
        <v>5925</v>
      </c>
      <c r="S13" s="369" t="s">
        <v>5926</v>
      </c>
    </row>
    <row r="14" spans="1:19" ht="19" x14ac:dyDescent="0.2">
      <c r="A14" s="313" t="s">
        <v>2925</v>
      </c>
      <c r="B14" s="313" t="s">
        <v>2290</v>
      </c>
      <c r="C14" s="314" t="s">
        <v>5906</v>
      </c>
      <c r="D14" s="373">
        <v>1.62</v>
      </c>
      <c r="E14" s="303">
        <v>1.42</v>
      </c>
      <c r="F14" s="373">
        <v>41</v>
      </c>
      <c r="G14" s="303">
        <v>11.4</v>
      </c>
      <c r="H14" s="373">
        <v>2.4620000000000002</v>
      </c>
      <c r="J14" s="352" t="s">
        <v>5927</v>
      </c>
      <c r="K14" s="369" t="s">
        <v>5968</v>
      </c>
      <c r="L14" s="352" t="s">
        <v>5927</v>
      </c>
      <c r="M14" s="369" t="s">
        <v>5937</v>
      </c>
      <c r="N14" s="352" t="s">
        <v>5927</v>
      </c>
      <c r="O14" s="369" t="s">
        <v>5972</v>
      </c>
      <c r="P14" s="352" t="s">
        <v>5927</v>
      </c>
      <c r="Q14" s="369" t="s">
        <v>5976</v>
      </c>
      <c r="R14" s="352" t="s">
        <v>5927</v>
      </c>
      <c r="S14" s="369" t="s">
        <v>5987</v>
      </c>
    </row>
    <row r="15" spans="1:19" ht="19" x14ac:dyDescent="0.2">
      <c r="A15" s="313" t="s">
        <v>2925</v>
      </c>
      <c r="B15" s="313" t="s">
        <v>2290</v>
      </c>
      <c r="C15" s="314" t="s">
        <v>5907</v>
      </c>
      <c r="D15" s="373">
        <v>1.48</v>
      </c>
      <c r="E15" s="303">
        <v>1.37</v>
      </c>
      <c r="F15" s="373">
        <v>29</v>
      </c>
      <c r="G15" s="303">
        <v>10.4</v>
      </c>
      <c r="H15" s="373">
        <v>2.1030000000000002</v>
      </c>
      <c r="J15" s="352" t="s">
        <v>5929</v>
      </c>
      <c r="K15" s="369">
        <v>11.5</v>
      </c>
      <c r="L15" s="352" t="s">
        <v>5929</v>
      </c>
      <c r="M15" s="369">
        <v>4</v>
      </c>
      <c r="N15" s="352" t="s">
        <v>5929</v>
      </c>
      <c r="O15" s="369">
        <v>5</v>
      </c>
      <c r="P15" s="352" t="s">
        <v>5929</v>
      </c>
      <c r="Q15" s="369">
        <v>0</v>
      </c>
      <c r="R15" s="352" t="s">
        <v>5929</v>
      </c>
      <c r="S15" s="369">
        <v>7</v>
      </c>
    </row>
    <row r="16" spans="1:19" ht="19" x14ac:dyDescent="0.2">
      <c r="A16" s="313" t="s">
        <v>2937</v>
      </c>
      <c r="B16" s="313" t="s">
        <v>2290</v>
      </c>
      <c r="C16" s="314" t="s">
        <v>5908</v>
      </c>
      <c r="D16" s="373">
        <v>1.53</v>
      </c>
      <c r="E16" s="303">
        <v>1.46</v>
      </c>
      <c r="F16" s="373">
        <v>44</v>
      </c>
      <c r="G16" s="303">
        <v>16.3</v>
      </c>
      <c r="H16" s="373">
        <v>1.6950000000000001</v>
      </c>
      <c r="I16" s="318"/>
      <c r="J16" s="352"/>
      <c r="K16" s="369"/>
      <c r="L16" s="352"/>
      <c r="M16" s="369"/>
      <c r="N16" s="352"/>
      <c r="O16" s="369"/>
      <c r="P16" s="352"/>
      <c r="Q16" s="369"/>
      <c r="R16" s="352"/>
      <c r="S16" s="369"/>
    </row>
    <row r="17" spans="1:19" ht="19" x14ac:dyDescent="0.2">
      <c r="A17" s="313" t="s">
        <v>2937</v>
      </c>
      <c r="B17" s="313" t="s">
        <v>2290</v>
      </c>
      <c r="C17" s="314" t="s">
        <v>5909</v>
      </c>
      <c r="D17" s="373">
        <v>1.58</v>
      </c>
      <c r="E17" s="303">
        <v>1.48</v>
      </c>
      <c r="F17" s="373">
        <v>46</v>
      </c>
      <c r="G17" s="303">
        <v>12.5</v>
      </c>
      <c r="H17" s="373">
        <v>2.4550000000000001</v>
      </c>
      <c r="J17" s="352" t="s">
        <v>5930</v>
      </c>
      <c r="K17" s="369"/>
      <c r="L17" s="352" t="s">
        <v>5930</v>
      </c>
      <c r="M17" s="369"/>
      <c r="N17" s="352" t="s">
        <v>5930</v>
      </c>
      <c r="O17" s="369"/>
      <c r="P17" s="352" t="s">
        <v>5930</v>
      </c>
      <c r="Q17" s="369"/>
      <c r="R17" s="352" t="s">
        <v>5930</v>
      </c>
      <c r="S17" s="369"/>
    </row>
    <row r="18" spans="1:19" ht="19" x14ac:dyDescent="0.2">
      <c r="A18" s="313" t="s">
        <v>2937</v>
      </c>
      <c r="B18" s="313" t="s">
        <v>2290</v>
      </c>
      <c r="C18" s="314" t="s">
        <v>5910</v>
      </c>
      <c r="D18" s="373">
        <v>1.45</v>
      </c>
      <c r="E18" s="303">
        <v>1.37</v>
      </c>
      <c r="F18" s="373">
        <v>28</v>
      </c>
      <c r="G18" s="303">
        <v>10.5</v>
      </c>
      <c r="H18" s="373">
        <v>2.149</v>
      </c>
      <c r="J18" s="352" t="s">
        <v>5931</v>
      </c>
      <c r="K18" s="369" t="s">
        <v>5969</v>
      </c>
      <c r="L18" s="352" t="s">
        <v>5931</v>
      </c>
      <c r="M18" s="369" t="s">
        <v>5938</v>
      </c>
      <c r="N18" s="352" t="s">
        <v>5931</v>
      </c>
      <c r="O18" s="369" t="s">
        <v>5973</v>
      </c>
      <c r="P18" s="352" t="s">
        <v>5931</v>
      </c>
      <c r="Q18" s="369" t="s">
        <v>5977</v>
      </c>
      <c r="R18" s="352" t="s">
        <v>5931</v>
      </c>
      <c r="S18" s="369" t="s">
        <v>5988</v>
      </c>
    </row>
    <row r="19" spans="1:19" ht="19" x14ac:dyDescent="0.2">
      <c r="A19" s="320" t="s">
        <v>2937</v>
      </c>
      <c r="B19" s="320" t="s">
        <v>2290</v>
      </c>
      <c r="C19" s="321" t="s">
        <v>5911</v>
      </c>
      <c r="D19" s="374">
        <v>1.53</v>
      </c>
      <c r="E19" s="395">
        <v>1.53</v>
      </c>
      <c r="F19" s="374">
        <v>55</v>
      </c>
      <c r="G19" s="395">
        <v>13.8</v>
      </c>
      <c r="H19" s="374">
        <v>2.1379999999999999</v>
      </c>
      <c r="J19" s="352" t="s">
        <v>5933</v>
      </c>
      <c r="K19" s="369" t="s">
        <v>5970</v>
      </c>
      <c r="L19" s="352" t="s">
        <v>5933</v>
      </c>
      <c r="M19" s="369" t="s">
        <v>5939</v>
      </c>
      <c r="N19" s="352" t="s">
        <v>5933</v>
      </c>
      <c r="O19" s="369" t="s">
        <v>5974</v>
      </c>
      <c r="P19" s="352" t="s">
        <v>5933</v>
      </c>
      <c r="Q19" s="369" t="s">
        <v>5978</v>
      </c>
      <c r="R19" s="352" t="s">
        <v>5933</v>
      </c>
      <c r="S19" s="369" t="s">
        <v>5989</v>
      </c>
    </row>
    <row r="20" spans="1:19" x14ac:dyDescent="0.2">
      <c r="J20" s="352" t="s">
        <v>5935</v>
      </c>
      <c r="K20" s="369">
        <v>7.0000000000000007E-2</v>
      </c>
      <c r="L20" s="352" t="s">
        <v>5935</v>
      </c>
      <c r="M20" s="369">
        <v>0.125</v>
      </c>
      <c r="N20" s="352" t="s">
        <v>5935</v>
      </c>
      <c r="O20" s="369">
        <v>18</v>
      </c>
      <c r="P20" s="352" t="s">
        <v>5935</v>
      </c>
      <c r="Q20" s="369">
        <v>9</v>
      </c>
      <c r="R20" s="352" t="s">
        <v>5935</v>
      </c>
      <c r="S20" s="369">
        <v>-0.48799999999999999</v>
      </c>
    </row>
    <row r="21" spans="1:19" x14ac:dyDescent="0.2">
      <c r="J21" s="370" t="s">
        <v>5936</v>
      </c>
      <c r="K21" s="372">
        <v>9.5000000000000001E-2</v>
      </c>
      <c r="L21" s="370" t="s">
        <v>5936</v>
      </c>
      <c r="M21" s="372">
        <v>0.13</v>
      </c>
      <c r="N21" s="370" t="s">
        <v>5936</v>
      </c>
      <c r="O21" s="372">
        <v>21</v>
      </c>
      <c r="P21" s="370" t="s">
        <v>5936</v>
      </c>
      <c r="Q21" s="372">
        <v>9.5</v>
      </c>
      <c r="R21" s="370" t="s">
        <v>5936</v>
      </c>
      <c r="S21" s="372">
        <v>-0.44650000000000001</v>
      </c>
    </row>
    <row r="23" spans="1:19" x14ac:dyDescent="0.2">
      <c r="K23" s="326"/>
      <c r="L23" s="326"/>
      <c r="M23" s="326"/>
      <c r="N23" s="326"/>
      <c r="O23" s="326"/>
      <c r="P23" s="326"/>
      <c r="Q23" s="326"/>
      <c r="R23" s="326"/>
    </row>
    <row r="24" spans="1:19" x14ac:dyDescent="0.2">
      <c r="K24" s="326"/>
      <c r="L24" s="326"/>
      <c r="M24" s="326"/>
      <c r="N24" s="326"/>
      <c r="O24" s="326"/>
      <c r="P24" s="326"/>
      <c r="Q24" s="326"/>
      <c r="R24" s="326"/>
    </row>
    <row r="25" spans="1:19" x14ac:dyDescent="0.2">
      <c r="K25" s="326"/>
      <c r="L25" s="326"/>
      <c r="M25" s="326"/>
      <c r="N25" s="326"/>
      <c r="O25" s="326"/>
      <c r="P25" s="326"/>
      <c r="Q25" s="326"/>
      <c r="R25" s="326"/>
    </row>
    <row r="26" spans="1:19" x14ac:dyDescent="0.2">
      <c r="K26" s="326"/>
      <c r="L26" s="326"/>
      <c r="M26" s="326"/>
      <c r="N26" s="326"/>
      <c r="O26" s="326"/>
      <c r="P26" s="326"/>
      <c r="Q26" s="326"/>
      <c r="R26" s="326"/>
    </row>
    <row r="27" spans="1:19" x14ac:dyDescent="0.2">
      <c r="K27" s="326"/>
      <c r="L27" s="326"/>
      <c r="M27" s="326"/>
      <c r="N27" s="326"/>
      <c r="O27" s="326"/>
      <c r="P27" s="326"/>
      <c r="Q27" s="326"/>
      <c r="R27" s="326"/>
    </row>
    <row r="28" spans="1:19" x14ac:dyDescent="0.2">
      <c r="K28" s="326"/>
      <c r="L28" s="326"/>
      <c r="M28" s="326"/>
      <c r="N28" s="326"/>
      <c r="O28" s="326"/>
      <c r="P28" s="326"/>
      <c r="Q28" s="326"/>
      <c r="R28" s="326"/>
    </row>
    <row r="29" spans="1:19" x14ac:dyDescent="0.2">
      <c r="K29" s="326"/>
      <c r="L29" s="326"/>
      <c r="M29" s="326"/>
      <c r="N29" s="326"/>
      <c r="O29" s="326"/>
      <c r="P29" s="326"/>
      <c r="Q29" s="326"/>
      <c r="R29" s="326"/>
    </row>
    <row r="30" spans="1:19" x14ac:dyDescent="0.2">
      <c r="P30" s="326"/>
      <c r="Q30" s="326"/>
      <c r="R30" s="326"/>
    </row>
    <row r="31" spans="1:19" x14ac:dyDescent="0.2">
      <c r="Q31" s="326"/>
      <c r="R31" s="326"/>
    </row>
    <row r="32" spans="1:19" x14ac:dyDescent="0.2">
      <c r="J32" s="302"/>
      <c r="K32" s="302"/>
      <c r="L32" s="302"/>
      <c r="M32" s="302"/>
      <c r="N32" s="302"/>
      <c r="O32" s="302"/>
      <c r="P32" s="302"/>
      <c r="Q32" s="302"/>
      <c r="R32" s="302"/>
    </row>
    <row r="33" spans="10:18" x14ac:dyDescent="0.2">
      <c r="J33" s="302"/>
      <c r="K33" s="302"/>
      <c r="L33" s="302"/>
      <c r="M33" s="302"/>
      <c r="N33" s="302"/>
      <c r="O33" s="302"/>
      <c r="P33" s="302"/>
      <c r="Q33" s="302"/>
      <c r="R33" s="302"/>
    </row>
    <row r="34" spans="10:18" x14ac:dyDescent="0.2">
      <c r="J34" s="302"/>
      <c r="K34" s="302"/>
      <c r="L34" s="302"/>
      <c r="M34" s="302"/>
      <c r="N34" s="302"/>
      <c r="O34" s="302"/>
      <c r="P34" s="302"/>
      <c r="Q34" s="302"/>
      <c r="R34" s="302"/>
    </row>
    <row r="35" spans="10:18" x14ac:dyDescent="0.2">
      <c r="J35" s="302"/>
      <c r="K35" s="302"/>
      <c r="L35" s="302"/>
      <c r="M35" s="302"/>
      <c r="N35" s="302"/>
      <c r="O35" s="302"/>
      <c r="P35" s="302"/>
      <c r="Q35" s="302"/>
      <c r="R35" s="302"/>
    </row>
    <row r="36" spans="10:18" x14ac:dyDescent="0.2">
      <c r="J36" s="335"/>
      <c r="K36" s="302"/>
      <c r="L36" s="302"/>
      <c r="M36" s="302"/>
      <c r="N36" s="302"/>
      <c r="O36" s="302"/>
      <c r="P36" s="302"/>
      <c r="Q36" s="302"/>
      <c r="R36" s="302"/>
    </row>
    <row r="37" spans="10:18" x14ac:dyDescent="0.2">
      <c r="J37" s="302"/>
      <c r="K37" s="302"/>
      <c r="L37" s="302"/>
      <c r="M37" s="302"/>
      <c r="N37" s="302"/>
      <c r="O37" s="302"/>
      <c r="P37" s="302"/>
      <c r="Q37" s="302"/>
      <c r="R37" s="302"/>
    </row>
    <row r="38" spans="10:18" x14ac:dyDescent="0.2">
      <c r="J38" s="302"/>
      <c r="K38" s="302"/>
      <c r="L38" s="302"/>
      <c r="M38" s="302"/>
      <c r="N38" s="302"/>
      <c r="O38" s="302"/>
      <c r="P38" s="302"/>
      <c r="Q38" s="302"/>
      <c r="R38" s="302"/>
    </row>
    <row r="39" spans="10:18" x14ac:dyDescent="0.2">
      <c r="J39" s="302"/>
      <c r="K39" s="302"/>
      <c r="L39" s="302"/>
      <c r="M39" s="302"/>
      <c r="N39" s="302"/>
      <c r="O39" s="302"/>
      <c r="P39" s="302"/>
      <c r="Q39" s="302"/>
      <c r="R39" s="302"/>
    </row>
    <row r="40" spans="10:18" x14ac:dyDescent="0.2">
      <c r="J40" s="302"/>
      <c r="K40" s="302"/>
      <c r="L40" s="302"/>
      <c r="M40" s="302"/>
      <c r="N40" s="302"/>
      <c r="O40" s="302"/>
      <c r="P40" s="302"/>
      <c r="Q40" s="302"/>
      <c r="R40" s="302"/>
    </row>
    <row r="41" spans="10:18" x14ac:dyDescent="0.2">
      <c r="J41" s="302"/>
      <c r="K41" s="302"/>
      <c r="L41" s="302"/>
      <c r="M41" s="302"/>
      <c r="N41" s="302"/>
      <c r="O41" s="302"/>
      <c r="P41" s="302"/>
      <c r="Q41" s="302"/>
      <c r="R41" s="302"/>
    </row>
    <row r="42" spans="10:18" x14ac:dyDescent="0.2">
      <c r="J42" s="302"/>
      <c r="K42" s="302"/>
      <c r="L42" s="302"/>
      <c r="M42" s="302"/>
      <c r="N42" s="302"/>
      <c r="O42" s="302"/>
      <c r="P42" s="302"/>
      <c r="Q42" s="302"/>
      <c r="R42" s="302"/>
    </row>
    <row r="43" spans="10:18" x14ac:dyDescent="0.2">
      <c r="J43" s="302"/>
      <c r="K43" s="302"/>
      <c r="L43" s="302"/>
      <c r="M43" s="302"/>
      <c r="N43" s="302"/>
      <c r="O43" s="302"/>
      <c r="P43" s="302"/>
      <c r="Q43" s="302"/>
      <c r="R43" s="302"/>
    </row>
    <row r="44" spans="10:18" x14ac:dyDescent="0.2">
      <c r="J44" s="302"/>
      <c r="K44" s="302"/>
      <c r="L44" s="302"/>
      <c r="M44" s="302"/>
      <c r="N44" s="302"/>
      <c r="O44" s="302"/>
      <c r="P44" s="302"/>
      <c r="Q44" s="302"/>
      <c r="R44" s="302"/>
    </row>
    <row r="45" spans="10:18" x14ac:dyDescent="0.2">
      <c r="K45" s="326"/>
      <c r="L45" s="326"/>
      <c r="M45" s="326"/>
      <c r="N45" s="326"/>
      <c r="O45" s="326"/>
    </row>
    <row r="46" spans="10:18" x14ac:dyDescent="0.2">
      <c r="K46" s="326"/>
      <c r="L46" s="326"/>
      <c r="M46" s="326"/>
      <c r="N46" s="326"/>
      <c r="O46" s="326"/>
    </row>
    <row r="47" spans="10:18" x14ac:dyDescent="0.2">
      <c r="K47" s="326"/>
      <c r="L47" s="326"/>
      <c r="M47" s="326"/>
      <c r="N47" s="326"/>
      <c r="O47" s="326"/>
    </row>
    <row r="48" spans="10:18" x14ac:dyDescent="0.2">
      <c r="K48" s="326"/>
      <c r="L48" s="326"/>
      <c r="M48" s="326"/>
      <c r="N48" s="326"/>
      <c r="O48" s="326"/>
    </row>
    <row r="49" spans="11:15" x14ac:dyDescent="0.2">
      <c r="K49" s="326"/>
      <c r="L49" s="326"/>
      <c r="M49" s="326"/>
      <c r="N49" s="326"/>
      <c r="O49" s="326"/>
    </row>
    <row r="50" spans="11:15" x14ac:dyDescent="0.2">
      <c r="K50" s="326"/>
      <c r="L50" s="326"/>
      <c r="M50" s="326"/>
      <c r="N50" s="326"/>
      <c r="O50" s="326"/>
    </row>
    <row r="67" ht="33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9D84-6BA1-C24C-A76D-21A00286E8EF}">
  <dimension ref="A1:L884"/>
  <sheetViews>
    <sheetView workbookViewId="0"/>
  </sheetViews>
  <sheetFormatPr baseColWidth="10" defaultColWidth="9" defaultRowHeight="16" x14ac:dyDescent="0.2"/>
  <cols>
    <col min="1" max="1" width="10" style="1" bestFit="1" customWidth="1"/>
    <col min="2" max="2" width="8" style="1" bestFit="1" customWidth="1"/>
    <col min="3" max="3" width="8.83203125" style="1" bestFit="1" customWidth="1"/>
    <col min="4" max="4" width="11.83203125" style="1" bestFit="1" customWidth="1"/>
    <col min="5" max="5" width="4.83203125" style="1" bestFit="1" customWidth="1"/>
    <col min="6" max="6" width="13.6640625" style="1" bestFit="1" customWidth="1"/>
    <col min="7" max="7" width="20.1640625" style="1" bestFit="1" customWidth="1"/>
    <col min="8" max="8" width="27.1640625" style="1" bestFit="1" customWidth="1"/>
    <col min="9" max="9" width="10.33203125" style="1" bestFit="1" customWidth="1"/>
    <col min="10" max="10" width="9" style="1"/>
    <col min="11" max="11" width="64.5" style="1" customWidth="1"/>
    <col min="12" max="12" width="8.6640625" style="1" bestFit="1" customWidth="1"/>
    <col min="13" max="16384" width="9" style="1"/>
  </cols>
  <sheetData>
    <row r="1" spans="1:12" x14ac:dyDescent="0.2">
      <c r="A1" s="1" t="s">
        <v>1253</v>
      </c>
      <c r="B1" s="1" t="s">
        <v>3</v>
      </c>
      <c r="C1" s="1" t="s">
        <v>4</v>
      </c>
      <c r="D1" s="1" t="s">
        <v>1254</v>
      </c>
      <c r="E1" s="1" t="s">
        <v>6</v>
      </c>
      <c r="F1" s="1" t="s">
        <v>1255</v>
      </c>
      <c r="G1" s="1" t="s">
        <v>1256</v>
      </c>
      <c r="H1" s="1" t="s">
        <v>8</v>
      </c>
      <c r="I1" s="1" t="s">
        <v>9</v>
      </c>
      <c r="K1" s="402" t="s">
        <v>3105</v>
      </c>
      <c r="L1" s="403"/>
    </row>
    <row r="2" spans="1:12" x14ac:dyDescent="0.2">
      <c r="A2" s="1" t="s">
        <v>11</v>
      </c>
      <c r="B2" s="1" t="s">
        <v>14</v>
      </c>
      <c r="C2" s="1" t="s">
        <v>3106</v>
      </c>
      <c r="D2" s="1" t="s">
        <v>3107</v>
      </c>
      <c r="E2" s="1">
        <v>37</v>
      </c>
      <c r="F2" s="1" t="s">
        <v>3108</v>
      </c>
      <c r="G2" s="1" t="s">
        <v>1403</v>
      </c>
      <c r="H2" s="1" t="s">
        <v>167</v>
      </c>
      <c r="I2" s="1" t="s">
        <v>20</v>
      </c>
      <c r="K2" s="2" t="s">
        <v>21</v>
      </c>
      <c r="L2" s="4"/>
    </row>
    <row r="3" spans="1:12" x14ac:dyDescent="0.2">
      <c r="A3" s="1" t="s">
        <v>11</v>
      </c>
      <c r="B3" s="1" t="s">
        <v>14</v>
      </c>
      <c r="C3" s="1" t="s">
        <v>3109</v>
      </c>
      <c r="D3" s="1" t="s">
        <v>3107</v>
      </c>
      <c r="E3" s="1">
        <v>37</v>
      </c>
      <c r="F3" s="1" t="s">
        <v>3108</v>
      </c>
      <c r="G3" s="1" t="s">
        <v>1403</v>
      </c>
      <c r="H3" s="1" t="s">
        <v>167</v>
      </c>
      <c r="I3" s="1" t="s">
        <v>20</v>
      </c>
      <c r="K3" s="2" t="s">
        <v>30</v>
      </c>
      <c r="L3" s="4">
        <v>7.0780000000000003</v>
      </c>
    </row>
    <row r="4" spans="1:12" x14ac:dyDescent="0.2">
      <c r="A4" s="1" t="s">
        <v>11</v>
      </c>
      <c r="B4" s="1" t="s">
        <v>14</v>
      </c>
      <c r="C4" s="1" t="s">
        <v>3110</v>
      </c>
      <c r="D4" s="1" t="s">
        <v>3107</v>
      </c>
      <c r="E4" s="1">
        <v>37</v>
      </c>
      <c r="F4" s="1" t="s">
        <v>3108</v>
      </c>
      <c r="G4" s="1" t="s">
        <v>1403</v>
      </c>
      <c r="H4" s="1" t="s">
        <v>167</v>
      </c>
      <c r="I4" s="1" t="s">
        <v>20</v>
      </c>
      <c r="K4" s="2" t="s">
        <v>33</v>
      </c>
      <c r="L4" s="4">
        <v>1</v>
      </c>
    </row>
    <row r="5" spans="1:12" x14ac:dyDescent="0.2">
      <c r="A5" s="1" t="s">
        <v>11</v>
      </c>
      <c r="B5" s="1" t="s">
        <v>14</v>
      </c>
      <c r="C5" s="1" t="s">
        <v>3111</v>
      </c>
      <c r="D5" s="1" t="s">
        <v>3107</v>
      </c>
      <c r="E5" s="1">
        <v>37</v>
      </c>
      <c r="F5" s="1" t="s">
        <v>3108</v>
      </c>
      <c r="G5" s="1" t="s">
        <v>1403</v>
      </c>
      <c r="H5" s="1" t="s">
        <v>167</v>
      </c>
      <c r="I5" s="1" t="s">
        <v>20</v>
      </c>
      <c r="K5" s="2" t="s">
        <v>38</v>
      </c>
      <c r="L5" s="4">
        <v>7.7999999999999996E-3</v>
      </c>
    </row>
    <row r="6" spans="1:12" x14ac:dyDescent="0.2">
      <c r="A6" s="1" t="s">
        <v>11</v>
      </c>
      <c r="B6" s="1" t="s">
        <v>14</v>
      </c>
      <c r="C6" s="1" t="s">
        <v>3112</v>
      </c>
      <c r="D6" s="1" t="s">
        <v>3107</v>
      </c>
      <c r="E6" s="1">
        <v>37</v>
      </c>
      <c r="F6" s="1" t="s">
        <v>3108</v>
      </c>
      <c r="G6" s="1" t="s">
        <v>1403</v>
      </c>
      <c r="H6" s="1" t="s">
        <v>167</v>
      </c>
      <c r="I6" s="1" t="s">
        <v>20</v>
      </c>
      <c r="K6" s="2" t="s">
        <v>42</v>
      </c>
      <c r="L6" s="4" t="s">
        <v>2281</v>
      </c>
    </row>
    <row r="7" spans="1:12" x14ac:dyDescent="0.2">
      <c r="A7" s="1" t="s">
        <v>11</v>
      </c>
      <c r="B7" s="1" t="s">
        <v>14</v>
      </c>
      <c r="C7" s="1" t="s">
        <v>3113</v>
      </c>
      <c r="D7" s="1" t="s">
        <v>3107</v>
      </c>
      <c r="E7" s="1">
        <v>37</v>
      </c>
      <c r="F7" s="1" t="s">
        <v>3108</v>
      </c>
      <c r="G7" s="1" t="s">
        <v>1403</v>
      </c>
      <c r="H7" s="1" t="s">
        <v>167</v>
      </c>
      <c r="I7" s="1" t="s">
        <v>20</v>
      </c>
      <c r="K7" s="3" t="s">
        <v>48</v>
      </c>
      <c r="L7" s="5" t="s">
        <v>49</v>
      </c>
    </row>
    <row r="8" spans="1:12" x14ac:dyDescent="0.2">
      <c r="A8" s="1" t="s">
        <v>11</v>
      </c>
      <c r="B8" s="1" t="s">
        <v>14</v>
      </c>
      <c r="C8" s="1" t="s">
        <v>3114</v>
      </c>
      <c r="D8" s="1" t="s">
        <v>3107</v>
      </c>
      <c r="E8" s="1">
        <v>37</v>
      </c>
      <c r="F8" s="1" t="s">
        <v>3108</v>
      </c>
      <c r="G8" s="1" t="s">
        <v>1403</v>
      </c>
      <c r="H8" s="1" t="s">
        <v>167</v>
      </c>
      <c r="I8" s="1" t="s">
        <v>20</v>
      </c>
    </row>
    <row r="9" spans="1:12" x14ac:dyDescent="0.2">
      <c r="A9" s="1" t="s">
        <v>11</v>
      </c>
      <c r="B9" s="1" t="s">
        <v>14</v>
      </c>
      <c r="C9" s="1" t="s">
        <v>3115</v>
      </c>
      <c r="D9" s="1" t="s">
        <v>3107</v>
      </c>
      <c r="E9" s="1">
        <v>37</v>
      </c>
      <c r="F9" s="1" t="s">
        <v>3108</v>
      </c>
      <c r="G9" s="1" t="s">
        <v>1403</v>
      </c>
      <c r="H9" s="1" t="s">
        <v>167</v>
      </c>
      <c r="I9" s="1" t="s">
        <v>20</v>
      </c>
      <c r="K9" s="402" t="s">
        <v>3116</v>
      </c>
      <c r="L9" s="403"/>
    </row>
    <row r="10" spans="1:12" x14ac:dyDescent="0.2">
      <c r="A10" s="1" t="s">
        <v>11</v>
      </c>
      <c r="B10" s="1" t="s">
        <v>24</v>
      </c>
      <c r="C10" s="1" t="s">
        <v>3117</v>
      </c>
      <c r="D10" s="1" t="s">
        <v>3107</v>
      </c>
      <c r="E10" s="1">
        <v>38</v>
      </c>
      <c r="F10" s="1" t="s">
        <v>3118</v>
      </c>
      <c r="G10" s="1" t="s">
        <v>1403</v>
      </c>
      <c r="H10" s="1" t="s">
        <v>167</v>
      </c>
      <c r="I10" s="1" t="s">
        <v>20</v>
      </c>
      <c r="K10" s="2" t="s">
        <v>21</v>
      </c>
      <c r="L10" s="4"/>
    </row>
    <row r="11" spans="1:12" x14ac:dyDescent="0.2">
      <c r="A11" s="1" t="s">
        <v>11</v>
      </c>
      <c r="B11" s="1" t="s">
        <v>24</v>
      </c>
      <c r="C11" s="1" t="s">
        <v>3119</v>
      </c>
      <c r="D11" s="1" t="s">
        <v>3107</v>
      </c>
      <c r="E11" s="1">
        <v>38</v>
      </c>
      <c r="F11" s="1" t="s">
        <v>3118</v>
      </c>
      <c r="G11" s="1" t="s">
        <v>1403</v>
      </c>
      <c r="H11" s="1" t="s">
        <v>167</v>
      </c>
      <c r="I11" s="1" t="s">
        <v>20</v>
      </c>
      <c r="K11" s="2" t="s">
        <v>30</v>
      </c>
      <c r="L11" s="4">
        <v>120.7</v>
      </c>
    </row>
    <row r="12" spans="1:12" x14ac:dyDescent="0.2">
      <c r="A12" s="1" t="s">
        <v>11</v>
      </c>
      <c r="B12" s="1" t="s">
        <v>24</v>
      </c>
      <c r="C12" s="1" t="s">
        <v>3120</v>
      </c>
      <c r="D12" s="1" t="s">
        <v>3107</v>
      </c>
      <c r="E12" s="1">
        <v>38</v>
      </c>
      <c r="F12" s="1" t="s">
        <v>3118</v>
      </c>
      <c r="G12" s="1" t="s">
        <v>1403</v>
      </c>
      <c r="H12" s="1" t="s">
        <v>167</v>
      </c>
      <c r="I12" s="1" t="s">
        <v>20</v>
      </c>
      <c r="K12" s="2" t="s">
        <v>33</v>
      </c>
      <c r="L12" s="4">
        <v>1</v>
      </c>
    </row>
    <row r="13" spans="1:12" x14ac:dyDescent="0.2">
      <c r="A13" s="1" t="s">
        <v>11</v>
      </c>
      <c r="B13" s="1" t="s">
        <v>24</v>
      </c>
      <c r="C13" s="1" t="s">
        <v>3121</v>
      </c>
      <c r="D13" s="1" t="s">
        <v>3107</v>
      </c>
      <c r="E13" s="1">
        <v>38</v>
      </c>
      <c r="F13" s="1" t="s">
        <v>3118</v>
      </c>
      <c r="G13" s="1" t="s">
        <v>1403</v>
      </c>
      <c r="H13" s="1" t="s">
        <v>167</v>
      </c>
      <c r="I13" s="1" t="s">
        <v>20</v>
      </c>
      <c r="K13" s="2" t="s">
        <v>38</v>
      </c>
      <c r="L13" s="4" t="s">
        <v>39</v>
      </c>
    </row>
    <row r="14" spans="1:12" x14ac:dyDescent="0.2">
      <c r="A14" s="1" t="s">
        <v>11</v>
      </c>
      <c r="B14" s="1" t="s">
        <v>24</v>
      </c>
      <c r="C14" s="1" t="s">
        <v>3122</v>
      </c>
      <c r="D14" s="1" t="s">
        <v>3107</v>
      </c>
      <c r="E14" s="1">
        <v>38</v>
      </c>
      <c r="F14" s="1" t="s">
        <v>3118</v>
      </c>
      <c r="G14" s="1" t="s">
        <v>1403</v>
      </c>
      <c r="H14" s="1" t="s">
        <v>167</v>
      </c>
      <c r="I14" s="1" t="s">
        <v>20</v>
      </c>
      <c r="K14" s="2" t="s">
        <v>42</v>
      </c>
      <c r="L14" s="4" t="s">
        <v>43</v>
      </c>
    </row>
    <row r="15" spans="1:12" x14ac:dyDescent="0.2">
      <c r="A15" s="1" t="s">
        <v>11</v>
      </c>
      <c r="B15" s="1" t="s">
        <v>24</v>
      </c>
      <c r="C15" s="1" t="s">
        <v>3123</v>
      </c>
      <c r="D15" s="1" t="s">
        <v>3107</v>
      </c>
      <c r="E15" s="1">
        <v>38</v>
      </c>
      <c r="F15" s="1" t="s">
        <v>3118</v>
      </c>
      <c r="G15" s="1" t="s">
        <v>1403</v>
      </c>
      <c r="H15" s="1" t="s">
        <v>167</v>
      </c>
      <c r="I15" s="1" t="s">
        <v>20</v>
      </c>
      <c r="K15" s="3" t="s">
        <v>48</v>
      </c>
      <c r="L15" s="5" t="s">
        <v>49</v>
      </c>
    </row>
    <row r="16" spans="1:12" x14ac:dyDescent="0.2">
      <c r="A16" s="1" t="s">
        <v>11</v>
      </c>
      <c r="B16" s="1" t="s">
        <v>24</v>
      </c>
      <c r="C16" s="1" t="s">
        <v>3124</v>
      </c>
      <c r="D16" s="1" t="s">
        <v>3107</v>
      </c>
      <c r="E16" s="1">
        <v>38</v>
      </c>
      <c r="F16" s="1" t="s">
        <v>3118</v>
      </c>
      <c r="G16" s="1" t="s">
        <v>1403</v>
      </c>
      <c r="H16" s="1" t="s">
        <v>167</v>
      </c>
      <c r="I16" s="1" t="s">
        <v>20</v>
      </c>
    </row>
    <row r="17" spans="1:12" x14ac:dyDescent="0.2">
      <c r="A17" s="1" t="s">
        <v>11</v>
      </c>
      <c r="B17" s="1" t="s">
        <v>24</v>
      </c>
      <c r="C17" s="1" t="s">
        <v>3125</v>
      </c>
      <c r="D17" s="1" t="s">
        <v>3107</v>
      </c>
      <c r="E17" s="1">
        <v>38</v>
      </c>
      <c r="F17" s="1" t="s">
        <v>3118</v>
      </c>
      <c r="G17" s="1" t="s">
        <v>1403</v>
      </c>
      <c r="H17" s="1" t="s">
        <v>167</v>
      </c>
      <c r="I17" s="1" t="s">
        <v>20</v>
      </c>
      <c r="K17" s="402" t="s">
        <v>3126</v>
      </c>
      <c r="L17" s="403"/>
    </row>
    <row r="18" spans="1:12" x14ac:dyDescent="0.2">
      <c r="A18" s="1" t="s">
        <v>11</v>
      </c>
      <c r="B18" s="1" t="s">
        <v>24</v>
      </c>
      <c r="C18" s="1" t="s">
        <v>3127</v>
      </c>
      <c r="D18" s="1" t="s">
        <v>3107</v>
      </c>
      <c r="E18" s="1">
        <v>38</v>
      </c>
      <c r="F18" s="1" t="s">
        <v>3118</v>
      </c>
      <c r="G18" s="1" t="s">
        <v>1403</v>
      </c>
      <c r="H18" s="1" t="s">
        <v>167</v>
      </c>
      <c r="I18" s="1" t="s">
        <v>20</v>
      </c>
      <c r="K18" s="2" t="s">
        <v>21</v>
      </c>
      <c r="L18" s="4"/>
    </row>
    <row r="19" spans="1:12" x14ac:dyDescent="0.2">
      <c r="A19" s="1" t="s">
        <v>11</v>
      </c>
      <c r="B19" s="1" t="s">
        <v>24</v>
      </c>
      <c r="C19" s="1" t="s">
        <v>3128</v>
      </c>
      <c r="D19" s="1" t="s">
        <v>3107</v>
      </c>
      <c r="E19" s="1">
        <v>38</v>
      </c>
      <c r="F19" s="1" t="s">
        <v>3118</v>
      </c>
      <c r="G19" s="1" t="s">
        <v>1403</v>
      </c>
      <c r="H19" s="1" t="s">
        <v>167</v>
      </c>
      <c r="I19" s="1" t="s">
        <v>20</v>
      </c>
      <c r="K19" s="2" t="s">
        <v>30</v>
      </c>
      <c r="L19" s="4">
        <v>58.95</v>
      </c>
    </row>
    <row r="20" spans="1:12" x14ac:dyDescent="0.2">
      <c r="A20" s="1" t="s">
        <v>11</v>
      </c>
      <c r="B20" s="1" t="s">
        <v>14</v>
      </c>
      <c r="C20" s="1" t="s">
        <v>3129</v>
      </c>
      <c r="D20" s="1" t="s">
        <v>3130</v>
      </c>
      <c r="E20" s="1">
        <v>24</v>
      </c>
      <c r="F20" s="1" t="s">
        <v>3131</v>
      </c>
      <c r="G20" s="1" t="s">
        <v>1403</v>
      </c>
      <c r="H20" s="1" t="s">
        <v>875</v>
      </c>
      <c r="I20" s="1" t="s">
        <v>20</v>
      </c>
      <c r="K20" s="2" t="s">
        <v>33</v>
      </c>
      <c r="L20" s="4">
        <v>1</v>
      </c>
    </row>
    <row r="21" spans="1:12" x14ac:dyDescent="0.2">
      <c r="A21" s="1" t="s">
        <v>11</v>
      </c>
      <c r="B21" s="1" t="s">
        <v>24</v>
      </c>
      <c r="C21" s="1" t="s">
        <v>3132</v>
      </c>
      <c r="D21" s="1" t="s">
        <v>3130</v>
      </c>
      <c r="E21" s="1">
        <v>24</v>
      </c>
      <c r="F21" s="1" t="s">
        <v>3131</v>
      </c>
      <c r="G21" s="1" t="s">
        <v>1403</v>
      </c>
      <c r="H21" s="1" t="s">
        <v>395</v>
      </c>
      <c r="I21" s="1" t="s">
        <v>20</v>
      </c>
      <c r="K21" s="2" t="s">
        <v>38</v>
      </c>
      <c r="L21" s="4" t="s">
        <v>39</v>
      </c>
    </row>
    <row r="22" spans="1:12" x14ac:dyDescent="0.2">
      <c r="A22" s="1" t="s">
        <v>22</v>
      </c>
      <c r="B22" s="1" t="s">
        <v>14</v>
      </c>
      <c r="C22" s="1" t="s">
        <v>3133</v>
      </c>
      <c r="D22" s="1" t="s">
        <v>3134</v>
      </c>
      <c r="E22" s="1">
        <v>35</v>
      </c>
      <c r="F22" s="1" t="s">
        <v>3135</v>
      </c>
      <c r="G22" s="1" t="s">
        <v>1403</v>
      </c>
      <c r="H22" s="1" t="s">
        <v>28</v>
      </c>
      <c r="I22" s="1" t="s">
        <v>29</v>
      </c>
      <c r="K22" s="2" t="s">
        <v>42</v>
      </c>
      <c r="L22" s="4" t="s">
        <v>43</v>
      </c>
    </row>
    <row r="23" spans="1:12" x14ac:dyDescent="0.2">
      <c r="A23" s="1" t="s">
        <v>11</v>
      </c>
      <c r="B23" s="1" t="s">
        <v>14</v>
      </c>
      <c r="C23" s="1" t="s">
        <v>3136</v>
      </c>
      <c r="D23" s="1" t="s">
        <v>3134</v>
      </c>
      <c r="E23" s="1">
        <v>35</v>
      </c>
      <c r="F23" s="1" t="s">
        <v>3135</v>
      </c>
      <c r="G23" s="1" t="s">
        <v>1403</v>
      </c>
      <c r="H23" s="1" t="s">
        <v>167</v>
      </c>
      <c r="I23" s="1" t="s">
        <v>20</v>
      </c>
      <c r="K23" s="3" t="s">
        <v>48</v>
      </c>
      <c r="L23" s="5" t="s">
        <v>49</v>
      </c>
    </row>
    <row r="24" spans="1:12" x14ac:dyDescent="0.2">
      <c r="A24" s="1" t="s">
        <v>11</v>
      </c>
      <c r="B24" s="1" t="s">
        <v>14</v>
      </c>
      <c r="C24" s="1" t="s">
        <v>3137</v>
      </c>
      <c r="D24" s="1" t="s">
        <v>3134</v>
      </c>
      <c r="E24" s="1">
        <v>35</v>
      </c>
      <c r="F24" s="1" t="s">
        <v>3135</v>
      </c>
      <c r="G24" s="1" t="s">
        <v>1403</v>
      </c>
      <c r="H24" s="1" t="s">
        <v>167</v>
      </c>
      <c r="I24" s="1" t="s">
        <v>20</v>
      </c>
    </row>
    <row r="25" spans="1:12" x14ac:dyDescent="0.2">
      <c r="A25" s="1" t="s">
        <v>22</v>
      </c>
      <c r="B25" s="1" t="s">
        <v>14</v>
      </c>
      <c r="C25" s="1" t="s">
        <v>2359</v>
      </c>
      <c r="D25" s="1" t="s">
        <v>3134</v>
      </c>
      <c r="E25" s="1">
        <v>60</v>
      </c>
      <c r="F25" s="1" t="s">
        <v>3138</v>
      </c>
      <c r="G25" s="1" t="s">
        <v>1403</v>
      </c>
      <c r="H25" s="1" t="s">
        <v>19</v>
      </c>
      <c r="I25" s="1" t="s">
        <v>20</v>
      </c>
    </row>
    <row r="26" spans="1:12" x14ac:dyDescent="0.2">
      <c r="A26" s="1" t="s">
        <v>11</v>
      </c>
      <c r="B26" s="1" t="s">
        <v>14</v>
      </c>
      <c r="C26" s="1" t="s">
        <v>3139</v>
      </c>
      <c r="D26" s="1" t="s">
        <v>3134</v>
      </c>
      <c r="E26" s="1">
        <v>58</v>
      </c>
      <c r="F26" s="1" t="s">
        <v>3140</v>
      </c>
      <c r="G26" s="1" t="s">
        <v>1403</v>
      </c>
      <c r="H26" s="1" t="s">
        <v>167</v>
      </c>
      <c r="I26" s="1" t="s">
        <v>20</v>
      </c>
    </row>
    <row r="27" spans="1:12" x14ac:dyDescent="0.2">
      <c r="A27" s="1" t="s">
        <v>11</v>
      </c>
      <c r="B27" s="1" t="s">
        <v>14</v>
      </c>
      <c r="C27" s="1" t="s">
        <v>2360</v>
      </c>
      <c r="D27" s="1" t="s">
        <v>3134</v>
      </c>
      <c r="E27" s="1">
        <v>60</v>
      </c>
      <c r="F27" s="1" t="s">
        <v>3138</v>
      </c>
      <c r="G27" s="1" t="s">
        <v>1403</v>
      </c>
      <c r="H27" s="1" t="s">
        <v>19</v>
      </c>
      <c r="I27" s="1" t="s">
        <v>20</v>
      </c>
    </row>
    <row r="28" spans="1:12" x14ac:dyDescent="0.2">
      <c r="A28" s="1" t="s">
        <v>22</v>
      </c>
      <c r="B28" s="1" t="s">
        <v>24</v>
      </c>
      <c r="C28" s="1" t="s">
        <v>3141</v>
      </c>
      <c r="D28" s="1" t="s">
        <v>3134</v>
      </c>
      <c r="E28" s="1">
        <v>35</v>
      </c>
      <c r="F28" s="1" t="s">
        <v>3135</v>
      </c>
      <c r="G28" s="1" t="s">
        <v>1403</v>
      </c>
      <c r="H28" s="1" t="s">
        <v>28</v>
      </c>
      <c r="I28" s="1" t="s">
        <v>29</v>
      </c>
    </row>
    <row r="29" spans="1:12" x14ac:dyDescent="0.2">
      <c r="A29" s="1" t="s">
        <v>11</v>
      </c>
      <c r="B29" s="1" t="s">
        <v>24</v>
      </c>
      <c r="C29" s="1" t="s">
        <v>3142</v>
      </c>
      <c r="D29" s="1" t="s">
        <v>3134</v>
      </c>
      <c r="E29" s="1">
        <v>35</v>
      </c>
      <c r="F29" s="1" t="s">
        <v>3135</v>
      </c>
      <c r="G29" s="1" t="s">
        <v>1403</v>
      </c>
      <c r="H29" s="1" t="s">
        <v>167</v>
      </c>
      <c r="I29" s="1" t="s">
        <v>20</v>
      </c>
    </row>
    <row r="30" spans="1:12" x14ac:dyDescent="0.2">
      <c r="A30" s="1" t="s">
        <v>11</v>
      </c>
      <c r="B30" s="1" t="s">
        <v>24</v>
      </c>
      <c r="C30" s="1" t="s">
        <v>3143</v>
      </c>
      <c r="D30" s="1" t="s">
        <v>3134</v>
      </c>
      <c r="E30" s="1">
        <v>35</v>
      </c>
      <c r="F30" s="1" t="s">
        <v>3135</v>
      </c>
      <c r="G30" s="1" t="s">
        <v>1403</v>
      </c>
      <c r="H30" s="1" t="s">
        <v>167</v>
      </c>
      <c r="I30" s="1" t="s">
        <v>20</v>
      </c>
    </row>
    <row r="31" spans="1:12" x14ac:dyDescent="0.2">
      <c r="A31" s="1" t="s">
        <v>22</v>
      </c>
      <c r="B31" s="1" t="s">
        <v>14</v>
      </c>
      <c r="C31" s="1" t="s">
        <v>2361</v>
      </c>
      <c r="D31" s="1" t="s">
        <v>3144</v>
      </c>
      <c r="E31" s="1">
        <v>60</v>
      </c>
      <c r="F31" s="1" t="s">
        <v>3145</v>
      </c>
      <c r="G31" s="1" t="s">
        <v>1403</v>
      </c>
      <c r="H31" s="1" t="s">
        <v>19</v>
      </c>
      <c r="I31" s="1" t="s">
        <v>20</v>
      </c>
    </row>
    <row r="32" spans="1:12" x14ac:dyDescent="0.2">
      <c r="A32" s="1" t="s">
        <v>11</v>
      </c>
      <c r="B32" s="1" t="s">
        <v>14</v>
      </c>
      <c r="C32" s="1" t="s">
        <v>2362</v>
      </c>
      <c r="D32" s="1" t="s">
        <v>3144</v>
      </c>
      <c r="E32" s="1">
        <v>60</v>
      </c>
      <c r="F32" s="1" t="s">
        <v>3146</v>
      </c>
      <c r="G32" s="1" t="s">
        <v>1403</v>
      </c>
      <c r="H32" s="1" t="s">
        <v>19</v>
      </c>
      <c r="I32" s="1" t="s">
        <v>20</v>
      </c>
    </row>
    <row r="33" spans="1:9" x14ac:dyDescent="0.2">
      <c r="A33" s="1" t="s">
        <v>22</v>
      </c>
      <c r="B33" s="1" t="s">
        <v>14</v>
      </c>
      <c r="C33" s="1" t="s">
        <v>3147</v>
      </c>
      <c r="D33" s="1" t="s">
        <v>3144</v>
      </c>
      <c r="E33" s="1">
        <v>45</v>
      </c>
      <c r="F33" s="1" t="s">
        <v>3148</v>
      </c>
      <c r="G33" s="1" t="s">
        <v>1403</v>
      </c>
      <c r="H33" s="1" t="s">
        <v>28</v>
      </c>
      <c r="I33" s="1" t="s">
        <v>29</v>
      </c>
    </row>
    <row r="34" spans="1:9" x14ac:dyDescent="0.2">
      <c r="A34" s="1" t="s">
        <v>11</v>
      </c>
      <c r="B34" s="1" t="s">
        <v>24</v>
      </c>
      <c r="C34" s="1" t="s">
        <v>2363</v>
      </c>
      <c r="D34" s="1" t="s">
        <v>3144</v>
      </c>
      <c r="E34" s="1">
        <v>60</v>
      </c>
      <c r="F34" s="1" t="s">
        <v>3146</v>
      </c>
      <c r="G34" s="1" t="s">
        <v>1403</v>
      </c>
      <c r="H34" s="1" t="s">
        <v>19</v>
      </c>
      <c r="I34" s="1" t="s">
        <v>20</v>
      </c>
    </row>
    <row r="35" spans="1:9" x14ac:dyDescent="0.2">
      <c r="A35" s="1" t="s">
        <v>22</v>
      </c>
      <c r="B35" s="1" t="s">
        <v>24</v>
      </c>
      <c r="C35" s="1" t="s">
        <v>2364</v>
      </c>
      <c r="D35" s="1" t="s">
        <v>3144</v>
      </c>
      <c r="E35" s="1">
        <v>60</v>
      </c>
      <c r="F35" s="1" t="s">
        <v>3149</v>
      </c>
      <c r="G35" s="1" t="s">
        <v>1403</v>
      </c>
      <c r="H35" s="1" t="s">
        <v>19</v>
      </c>
      <c r="I35" s="1" t="s">
        <v>20</v>
      </c>
    </row>
    <row r="36" spans="1:9" x14ac:dyDescent="0.2">
      <c r="A36" s="1" t="s">
        <v>11</v>
      </c>
      <c r="B36" s="1" t="s">
        <v>24</v>
      </c>
      <c r="C36" s="1" t="s">
        <v>3150</v>
      </c>
      <c r="D36" s="1" t="s">
        <v>3144</v>
      </c>
      <c r="E36" s="1">
        <v>56</v>
      </c>
      <c r="F36" s="1" t="s">
        <v>3140</v>
      </c>
      <c r="G36" s="1" t="s">
        <v>1403</v>
      </c>
      <c r="H36" s="1" t="s">
        <v>167</v>
      </c>
      <c r="I36" s="1" t="s">
        <v>20</v>
      </c>
    </row>
    <row r="37" spans="1:9" x14ac:dyDescent="0.2">
      <c r="A37" s="1" t="s">
        <v>11</v>
      </c>
      <c r="B37" s="1" t="s">
        <v>14</v>
      </c>
      <c r="C37" s="1" t="s">
        <v>2365</v>
      </c>
      <c r="D37" s="1" t="s">
        <v>3151</v>
      </c>
      <c r="E37" s="1">
        <v>60</v>
      </c>
      <c r="F37" s="1" t="s">
        <v>3152</v>
      </c>
      <c r="G37" s="1" t="s">
        <v>1403</v>
      </c>
      <c r="H37" s="1" t="s">
        <v>19</v>
      </c>
      <c r="I37" s="1" t="s">
        <v>20</v>
      </c>
    </row>
    <row r="38" spans="1:9" x14ac:dyDescent="0.2">
      <c r="A38" s="1" t="s">
        <v>22</v>
      </c>
      <c r="B38" s="1" t="s">
        <v>14</v>
      </c>
      <c r="C38" s="1" t="s">
        <v>2366</v>
      </c>
      <c r="D38" s="1" t="s">
        <v>3151</v>
      </c>
      <c r="E38" s="1">
        <v>60</v>
      </c>
      <c r="F38" s="1" t="s">
        <v>3152</v>
      </c>
      <c r="G38" s="1" t="s">
        <v>1403</v>
      </c>
      <c r="H38" s="1" t="s">
        <v>19</v>
      </c>
      <c r="I38" s="1" t="s">
        <v>20</v>
      </c>
    </row>
    <row r="39" spans="1:9" x14ac:dyDescent="0.2">
      <c r="A39" s="1" t="s">
        <v>22</v>
      </c>
      <c r="B39" s="1" t="s">
        <v>14</v>
      </c>
      <c r="C39" s="1" t="s">
        <v>2367</v>
      </c>
      <c r="D39" s="1" t="s">
        <v>3151</v>
      </c>
      <c r="E39" s="1">
        <v>60</v>
      </c>
      <c r="F39" s="1" t="s">
        <v>3153</v>
      </c>
      <c r="G39" s="1" t="s">
        <v>1403</v>
      </c>
      <c r="H39" s="1" t="s">
        <v>19</v>
      </c>
      <c r="I39" s="1" t="s">
        <v>20</v>
      </c>
    </row>
    <row r="40" spans="1:9" x14ac:dyDescent="0.2">
      <c r="A40" s="1" t="s">
        <v>11</v>
      </c>
      <c r="B40" s="1" t="s">
        <v>14</v>
      </c>
      <c r="C40" s="1" t="s">
        <v>2368</v>
      </c>
      <c r="D40" s="1" t="s">
        <v>3151</v>
      </c>
      <c r="E40" s="1">
        <v>60</v>
      </c>
      <c r="F40" s="1" t="s">
        <v>3152</v>
      </c>
      <c r="G40" s="1" t="s">
        <v>1403</v>
      </c>
      <c r="H40" s="1" t="s">
        <v>19</v>
      </c>
      <c r="I40" s="1" t="s">
        <v>20</v>
      </c>
    </row>
    <row r="41" spans="1:9" x14ac:dyDescent="0.2">
      <c r="A41" s="1" t="s">
        <v>11</v>
      </c>
      <c r="B41" s="1" t="s">
        <v>24</v>
      </c>
      <c r="C41" s="1" t="s">
        <v>3154</v>
      </c>
      <c r="D41" s="1" t="s">
        <v>3151</v>
      </c>
      <c r="E41" s="1">
        <v>28</v>
      </c>
      <c r="F41" s="1" t="s">
        <v>3118</v>
      </c>
      <c r="G41" s="1" t="s">
        <v>1403</v>
      </c>
      <c r="H41" s="1" t="s">
        <v>167</v>
      </c>
      <c r="I41" s="1" t="s">
        <v>20</v>
      </c>
    </row>
    <row r="42" spans="1:9" x14ac:dyDescent="0.2">
      <c r="A42" s="1" t="s">
        <v>11</v>
      </c>
      <c r="B42" s="1" t="s">
        <v>24</v>
      </c>
      <c r="C42" s="1" t="s">
        <v>3155</v>
      </c>
      <c r="D42" s="1" t="s">
        <v>3151</v>
      </c>
      <c r="E42" s="1">
        <v>28</v>
      </c>
      <c r="F42" s="1" t="s">
        <v>3118</v>
      </c>
      <c r="G42" s="1" t="s">
        <v>1403</v>
      </c>
      <c r="H42" s="1" t="s">
        <v>167</v>
      </c>
      <c r="I42" s="1" t="s">
        <v>20</v>
      </c>
    </row>
    <row r="43" spans="1:9" x14ac:dyDescent="0.2">
      <c r="A43" s="1" t="s">
        <v>11</v>
      </c>
      <c r="B43" s="1" t="s">
        <v>24</v>
      </c>
      <c r="C43" s="1" t="s">
        <v>3156</v>
      </c>
      <c r="D43" s="1" t="s">
        <v>3151</v>
      </c>
      <c r="E43" s="1">
        <v>28</v>
      </c>
      <c r="F43" s="1" t="s">
        <v>3118</v>
      </c>
      <c r="G43" s="1" t="s">
        <v>1403</v>
      </c>
      <c r="H43" s="1" t="s">
        <v>167</v>
      </c>
      <c r="I43" s="1" t="s">
        <v>20</v>
      </c>
    </row>
    <row r="44" spans="1:9" x14ac:dyDescent="0.2">
      <c r="A44" s="1" t="s">
        <v>11</v>
      </c>
      <c r="B44" s="1" t="s">
        <v>14</v>
      </c>
      <c r="C44" s="1" t="s">
        <v>3157</v>
      </c>
      <c r="D44" s="1" t="s">
        <v>3158</v>
      </c>
      <c r="E44" s="1">
        <v>27</v>
      </c>
      <c r="F44" s="1" t="s">
        <v>3118</v>
      </c>
      <c r="G44" s="1" t="s">
        <v>1403</v>
      </c>
      <c r="H44" s="1" t="s">
        <v>167</v>
      </c>
      <c r="I44" s="1" t="s">
        <v>20</v>
      </c>
    </row>
    <row r="45" spans="1:9" x14ac:dyDescent="0.2">
      <c r="A45" s="1" t="s">
        <v>11</v>
      </c>
      <c r="B45" s="1" t="s">
        <v>14</v>
      </c>
      <c r="C45" s="1" t="s">
        <v>3159</v>
      </c>
      <c r="D45" s="1" t="s">
        <v>3158</v>
      </c>
      <c r="E45" s="1">
        <v>27</v>
      </c>
      <c r="F45" s="1" t="s">
        <v>3118</v>
      </c>
      <c r="G45" s="1" t="s">
        <v>1403</v>
      </c>
      <c r="H45" s="1" t="s">
        <v>167</v>
      </c>
      <c r="I45" s="1" t="s">
        <v>20</v>
      </c>
    </row>
    <row r="46" spans="1:9" x14ac:dyDescent="0.2">
      <c r="A46" s="1" t="s">
        <v>11</v>
      </c>
      <c r="B46" s="1" t="s">
        <v>14</v>
      </c>
      <c r="C46" s="1" t="s">
        <v>3160</v>
      </c>
      <c r="D46" s="1" t="s">
        <v>3158</v>
      </c>
      <c r="E46" s="1">
        <v>27</v>
      </c>
      <c r="F46" s="1" t="s">
        <v>3118</v>
      </c>
      <c r="G46" s="1" t="s">
        <v>1403</v>
      </c>
      <c r="H46" s="1" t="s">
        <v>167</v>
      </c>
      <c r="I46" s="1" t="s">
        <v>20</v>
      </c>
    </row>
    <row r="47" spans="1:9" x14ac:dyDescent="0.2">
      <c r="A47" s="1" t="s">
        <v>11</v>
      </c>
      <c r="B47" s="1" t="s">
        <v>24</v>
      </c>
      <c r="C47" s="1" t="s">
        <v>3161</v>
      </c>
      <c r="D47" s="1" t="s">
        <v>3158</v>
      </c>
      <c r="E47" s="1">
        <v>45</v>
      </c>
      <c r="F47" s="1" t="s">
        <v>3162</v>
      </c>
      <c r="G47" s="1" t="s">
        <v>1403</v>
      </c>
      <c r="H47" s="1" t="s">
        <v>167</v>
      </c>
      <c r="I47" s="1" t="s">
        <v>20</v>
      </c>
    </row>
    <row r="48" spans="1:9" x14ac:dyDescent="0.2">
      <c r="A48" s="1" t="s">
        <v>11</v>
      </c>
      <c r="B48" s="1" t="s">
        <v>24</v>
      </c>
      <c r="C48" s="1" t="s">
        <v>3163</v>
      </c>
      <c r="D48" s="1" t="s">
        <v>3158</v>
      </c>
      <c r="E48" s="1">
        <v>45</v>
      </c>
      <c r="F48" s="1" t="s">
        <v>3162</v>
      </c>
      <c r="G48" s="1" t="s">
        <v>1403</v>
      </c>
      <c r="H48" s="1" t="s">
        <v>167</v>
      </c>
      <c r="I48" s="1" t="s">
        <v>20</v>
      </c>
    </row>
    <row r="49" spans="1:9" x14ac:dyDescent="0.2">
      <c r="A49" s="1" t="s">
        <v>22</v>
      </c>
      <c r="B49" s="1" t="s">
        <v>24</v>
      </c>
      <c r="C49" s="1" t="s">
        <v>3164</v>
      </c>
      <c r="D49" s="1" t="s">
        <v>3158</v>
      </c>
      <c r="E49" s="1">
        <v>44</v>
      </c>
      <c r="F49" s="1" t="s">
        <v>3165</v>
      </c>
      <c r="G49" s="1" t="s">
        <v>1403</v>
      </c>
      <c r="H49" s="1" t="s">
        <v>28</v>
      </c>
      <c r="I49" s="1" t="s">
        <v>29</v>
      </c>
    </row>
    <row r="50" spans="1:9" x14ac:dyDescent="0.2">
      <c r="A50" s="1" t="s">
        <v>22</v>
      </c>
      <c r="B50" s="1" t="s">
        <v>24</v>
      </c>
      <c r="C50" s="1" t="s">
        <v>3166</v>
      </c>
      <c r="D50" s="1" t="s">
        <v>3158</v>
      </c>
      <c r="E50" s="1">
        <v>45</v>
      </c>
      <c r="F50" s="1" t="s">
        <v>3162</v>
      </c>
      <c r="G50" s="1" t="s">
        <v>1403</v>
      </c>
      <c r="H50" s="1" t="s">
        <v>28</v>
      </c>
      <c r="I50" s="1" t="s">
        <v>29</v>
      </c>
    </row>
    <row r="51" spans="1:9" x14ac:dyDescent="0.2">
      <c r="A51" s="1" t="s">
        <v>11</v>
      </c>
      <c r="B51" s="1" t="s">
        <v>14</v>
      </c>
      <c r="C51" s="1" t="s">
        <v>3167</v>
      </c>
      <c r="D51" s="1" t="s">
        <v>3158</v>
      </c>
      <c r="E51" s="1">
        <v>51</v>
      </c>
      <c r="F51" s="1" t="s">
        <v>3140</v>
      </c>
      <c r="G51" s="1" t="s">
        <v>1403</v>
      </c>
      <c r="H51" s="1" t="s">
        <v>167</v>
      </c>
      <c r="I51" s="1" t="s">
        <v>20</v>
      </c>
    </row>
    <row r="52" spans="1:9" x14ac:dyDescent="0.2">
      <c r="A52" s="1" t="s">
        <v>22</v>
      </c>
      <c r="B52" s="1" t="s">
        <v>14</v>
      </c>
      <c r="C52" s="1" t="s">
        <v>2369</v>
      </c>
      <c r="D52" s="1" t="s">
        <v>3158</v>
      </c>
      <c r="E52" s="1">
        <v>60</v>
      </c>
      <c r="F52" s="1" t="s">
        <v>3168</v>
      </c>
      <c r="G52" s="1" t="s">
        <v>1403</v>
      </c>
      <c r="H52" s="1" t="s">
        <v>19</v>
      </c>
      <c r="I52" s="1" t="s">
        <v>20</v>
      </c>
    </row>
    <row r="53" spans="1:9" x14ac:dyDescent="0.2">
      <c r="A53" s="1" t="s">
        <v>11</v>
      </c>
      <c r="B53" s="1" t="s">
        <v>14</v>
      </c>
      <c r="C53" s="1" t="s">
        <v>3169</v>
      </c>
      <c r="D53" s="1" t="s">
        <v>3158</v>
      </c>
      <c r="E53" s="1">
        <v>51</v>
      </c>
      <c r="F53" s="1" t="s">
        <v>3140</v>
      </c>
      <c r="G53" s="1" t="s">
        <v>1403</v>
      </c>
      <c r="H53" s="1" t="s">
        <v>167</v>
      </c>
      <c r="I53" s="1" t="s">
        <v>20</v>
      </c>
    </row>
    <row r="54" spans="1:9" x14ac:dyDescent="0.2">
      <c r="A54" s="1" t="s">
        <v>11</v>
      </c>
      <c r="B54" s="1" t="s">
        <v>14</v>
      </c>
      <c r="C54" s="1" t="s">
        <v>2370</v>
      </c>
      <c r="D54" s="1" t="s">
        <v>3158</v>
      </c>
      <c r="E54" s="1">
        <v>60</v>
      </c>
      <c r="F54" s="1" t="s">
        <v>3168</v>
      </c>
      <c r="G54" s="1" t="s">
        <v>1403</v>
      </c>
      <c r="H54" s="1" t="s">
        <v>19</v>
      </c>
      <c r="I54" s="1" t="s">
        <v>20</v>
      </c>
    </row>
    <row r="55" spans="1:9" x14ac:dyDescent="0.2">
      <c r="A55" s="1" t="s">
        <v>11</v>
      </c>
      <c r="B55" s="1" t="s">
        <v>14</v>
      </c>
      <c r="C55" s="1" t="s">
        <v>3170</v>
      </c>
      <c r="D55" s="1" t="s">
        <v>3158</v>
      </c>
      <c r="E55" s="1">
        <v>51</v>
      </c>
      <c r="F55" s="1" t="s">
        <v>3140</v>
      </c>
      <c r="G55" s="1" t="s">
        <v>1403</v>
      </c>
      <c r="H55" s="1" t="s">
        <v>167</v>
      </c>
      <c r="I55" s="1" t="s">
        <v>20</v>
      </c>
    </row>
    <row r="56" spans="1:9" x14ac:dyDescent="0.2">
      <c r="A56" s="1" t="s">
        <v>22</v>
      </c>
      <c r="B56" s="1" t="s">
        <v>14</v>
      </c>
      <c r="C56" s="1" t="s">
        <v>2371</v>
      </c>
      <c r="D56" s="1" t="s">
        <v>3158</v>
      </c>
      <c r="E56" s="1">
        <v>60</v>
      </c>
      <c r="F56" s="1" t="s">
        <v>3168</v>
      </c>
      <c r="G56" s="1" t="s">
        <v>1403</v>
      </c>
      <c r="H56" s="1" t="s">
        <v>19</v>
      </c>
      <c r="I56" s="1" t="s">
        <v>20</v>
      </c>
    </row>
    <row r="57" spans="1:9" x14ac:dyDescent="0.2">
      <c r="A57" s="1" t="s">
        <v>11</v>
      </c>
      <c r="B57" s="1" t="s">
        <v>24</v>
      </c>
      <c r="C57" s="1" t="s">
        <v>3171</v>
      </c>
      <c r="D57" s="1" t="s">
        <v>3158</v>
      </c>
      <c r="E57" s="1">
        <v>27</v>
      </c>
      <c r="F57" s="1" t="s">
        <v>3118</v>
      </c>
      <c r="G57" s="1" t="s">
        <v>1403</v>
      </c>
      <c r="H57" s="1" t="s">
        <v>167</v>
      </c>
      <c r="I57" s="1" t="s">
        <v>20</v>
      </c>
    </row>
    <row r="58" spans="1:9" x14ac:dyDescent="0.2">
      <c r="A58" s="1" t="s">
        <v>11</v>
      </c>
      <c r="B58" s="1" t="s">
        <v>24</v>
      </c>
      <c r="C58" s="1" t="s">
        <v>3172</v>
      </c>
      <c r="D58" s="1" t="s">
        <v>3158</v>
      </c>
      <c r="E58" s="1">
        <v>27</v>
      </c>
      <c r="F58" s="1" t="s">
        <v>3118</v>
      </c>
      <c r="G58" s="1" t="s">
        <v>1403</v>
      </c>
      <c r="H58" s="1" t="s">
        <v>167</v>
      </c>
      <c r="I58" s="1" t="s">
        <v>20</v>
      </c>
    </row>
    <row r="59" spans="1:9" x14ac:dyDescent="0.2">
      <c r="A59" s="1" t="s">
        <v>11</v>
      </c>
      <c r="B59" s="1" t="s">
        <v>24</v>
      </c>
      <c r="C59" s="1" t="s">
        <v>3173</v>
      </c>
      <c r="D59" s="1" t="s">
        <v>3158</v>
      </c>
      <c r="E59" s="1">
        <v>27</v>
      </c>
      <c r="F59" s="1" t="s">
        <v>3118</v>
      </c>
      <c r="G59" s="1" t="s">
        <v>1403</v>
      </c>
      <c r="H59" s="1" t="s">
        <v>167</v>
      </c>
      <c r="I59" s="1" t="s">
        <v>20</v>
      </c>
    </row>
    <row r="60" spans="1:9" x14ac:dyDescent="0.2">
      <c r="A60" s="1" t="s">
        <v>11</v>
      </c>
      <c r="B60" s="1" t="s">
        <v>24</v>
      </c>
      <c r="C60" s="1" t="s">
        <v>3174</v>
      </c>
      <c r="D60" s="1" t="s">
        <v>3158</v>
      </c>
      <c r="E60" s="1">
        <v>27</v>
      </c>
      <c r="F60" s="1" t="s">
        <v>3118</v>
      </c>
      <c r="G60" s="1" t="s">
        <v>1403</v>
      </c>
      <c r="H60" s="1" t="s">
        <v>167</v>
      </c>
      <c r="I60" s="1" t="s">
        <v>20</v>
      </c>
    </row>
    <row r="61" spans="1:9" x14ac:dyDescent="0.2">
      <c r="A61" s="1" t="s">
        <v>11</v>
      </c>
      <c r="B61" s="1" t="s">
        <v>24</v>
      </c>
      <c r="C61" s="1" t="s">
        <v>3175</v>
      </c>
      <c r="D61" s="1" t="s">
        <v>3158</v>
      </c>
      <c r="E61" s="1">
        <v>27</v>
      </c>
      <c r="F61" s="1" t="s">
        <v>3118</v>
      </c>
      <c r="G61" s="1" t="s">
        <v>1403</v>
      </c>
      <c r="H61" s="1" t="s">
        <v>167</v>
      </c>
      <c r="I61" s="1" t="s">
        <v>20</v>
      </c>
    </row>
    <row r="62" spans="1:9" x14ac:dyDescent="0.2">
      <c r="A62" s="1" t="s">
        <v>11</v>
      </c>
      <c r="B62" s="1" t="s">
        <v>24</v>
      </c>
      <c r="C62" s="1" t="s">
        <v>3176</v>
      </c>
      <c r="D62" s="1" t="s">
        <v>3158</v>
      </c>
      <c r="E62" s="1">
        <v>27</v>
      </c>
      <c r="F62" s="1" t="s">
        <v>3118</v>
      </c>
      <c r="G62" s="1" t="s">
        <v>1403</v>
      </c>
      <c r="H62" s="1" t="s">
        <v>167</v>
      </c>
      <c r="I62" s="1" t="s">
        <v>20</v>
      </c>
    </row>
    <row r="63" spans="1:9" x14ac:dyDescent="0.2">
      <c r="A63" s="1" t="s">
        <v>11</v>
      </c>
      <c r="B63" s="1" t="s">
        <v>24</v>
      </c>
      <c r="C63" s="1" t="s">
        <v>3177</v>
      </c>
      <c r="D63" s="1" t="s">
        <v>3158</v>
      </c>
      <c r="E63" s="1">
        <v>27</v>
      </c>
      <c r="F63" s="1" t="s">
        <v>3118</v>
      </c>
      <c r="G63" s="1" t="s">
        <v>1403</v>
      </c>
      <c r="H63" s="1" t="s">
        <v>167</v>
      </c>
      <c r="I63" s="1" t="s">
        <v>20</v>
      </c>
    </row>
    <row r="64" spans="1:9" x14ac:dyDescent="0.2">
      <c r="A64" s="1" t="s">
        <v>11</v>
      </c>
      <c r="B64" s="1" t="s">
        <v>24</v>
      </c>
      <c r="C64" s="1" t="s">
        <v>3178</v>
      </c>
      <c r="D64" s="1" t="s">
        <v>3158</v>
      </c>
      <c r="E64" s="1">
        <v>27</v>
      </c>
      <c r="F64" s="1" t="s">
        <v>3118</v>
      </c>
      <c r="G64" s="1" t="s">
        <v>1403</v>
      </c>
      <c r="H64" s="1" t="s">
        <v>167</v>
      </c>
      <c r="I64" s="1" t="s">
        <v>20</v>
      </c>
    </row>
    <row r="65" spans="1:9" x14ac:dyDescent="0.2">
      <c r="A65" s="1" t="s">
        <v>22</v>
      </c>
      <c r="B65" s="1" t="s">
        <v>14</v>
      </c>
      <c r="C65" s="1" t="s">
        <v>2374</v>
      </c>
      <c r="D65" s="1" t="s">
        <v>3179</v>
      </c>
      <c r="E65" s="1">
        <v>60</v>
      </c>
      <c r="F65" s="1" t="s">
        <v>3180</v>
      </c>
      <c r="G65" s="1" t="s">
        <v>1403</v>
      </c>
      <c r="H65" s="1" t="s">
        <v>19</v>
      </c>
      <c r="I65" s="1" t="s">
        <v>20</v>
      </c>
    </row>
    <row r="66" spans="1:9" x14ac:dyDescent="0.2">
      <c r="A66" s="1" t="s">
        <v>11</v>
      </c>
      <c r="B66" s="1" t="s">
        <v>24</v>
      </c>
      <c r="C66" s="1" t="s">
        <v>3181</v>
      </c>
      <c r="D66" s="1" t="s">
        <v>3179</v>
      </c>
      <c r="E66" s="1">
        <v>50</v>
      </c>
      <c r="F66" s="1" t="s">
        <v>3140</v>
      </c>
      <c r="G66" s="1" t="s">
        <v>1403</v>
      </c>
      <c r="H66" s="1" t="s">
        <v>167</v>
      </c>
      <c r="I66" s="1" t="s">
        <v>20</v>
      </c>
    </row>
    <row r="67" spans="1:9" x14ac:dyDescent="0.2">
      <c r="A67" s="1" t="s">
        <v>11</v>
      </c>
      <c r="B67" s="1" t="s">
        <v>24</v>
      </c>
      <c r="C67" s="1" t="s">
        <v>3182</v>
      </c>
      <c r="D67" s="1" t="s">
        <v>3179</v>
      </c>
      <c r="E67" s="1">
        <v>50</v>
      </c>
      <c r="F67" s="1" t="s">
        <v>3140</v>
      </c>
      <c r="G67" s="1" t="s">
        <v>1403</v>
      </c>
      <c r="H67" s="1" t="s">
        <v>167</v>
      </c>
      <c r="I67" s="1" t="s">
        <v>20</v>
      </c>
    </row>
    <row r="68" spans="1:9" x14ac:dyDescent="0.2">
      <c r="A68" s="1" t="s">
        <v>11</v>
      </c>
      <c r="B68" s="1" t="s">
        <v>24</v>
      </c>
      <c r="C68" s="1" t="s">
        <v>3183</v>
      </c>
      <c r="D68" s="1" t="s">
        <v>3179</v>
      </c>
      <c r="E68" s="1">
        <v>30</v>
      </c>
      <c r="F68" s="1" t="s">
        <v>3184</v>
      </c>
      <c r="G68" s="1" t="s">
        <v>1403</v>
      </c>
      <c r="H68" s="1" t="s">
        <v>167</v>
      </c>
      <c r="I68" s="1" t="s">
        <v>20</v>
      </c>
    </row>
    <row r="69" spans="1:9" x14ac:dyDescent="0.2">
      <c r="A69" s="1" t="s">
        <v>22</v>
      </c>
      <c r="B69" s="1" t="s">
        <v>14</v>
      </c>
      <c r="C69" s="1" t="s">
        <v>3185</v>
      </c>
      <c r="D69" s="1" t="s">
        <v>3186</v>
      </c>
      <c r="E69" s="1">
        <v>60</v>
      </c>
      <c r="F69" s="1" t="s">
        <v>3187</v>
      </c>
      <c r="G69" s="1" t="s">
        <v>1403</v>
      </c>
      <c r="H69" s="1" t="s">
        <v>329</v>
      </c>
      <c r="I69" s="1" t="s">
        <v>20</v>
      </c>
    </row>
    <row r="70" spans="1:9" x14ac:dyDescent="0.2">
      <c r="A70" s="1" t="s">
        <v>11</v>
      </c>
      <c r="B70" s="1" t="s">
        <v>14</v>
      </c>
      <c r="C70" s="1" t="s">
        <v>3188</v>
      </c>
      <c r="D70" s="1" t="s">
        <v>3186</v>
      </c>
      <c r="E70" s="1">
        <v>46</v>
      </c>
      <c r="F70" s="1" t="s">
        <v>3140</v>
      </c>
      <c r="G70" s="1" t="s">
        <v>1403</v>
      </c>
      <c r="H70" s="1" t="s">
        <v>167</v>
      </c>
      <c r="I70" s="1" t="s">
        <v>20</v>
      </c>
    </row>
    <row r="71" spans="1:9" x14ac:dyDescent="0.2">
      <c r="A71" s="1" t="s">
        <v>11</v>
      </c>
      <c r="B71" s="1" t="s">
        <v>14</v>
      </c>
      <c r="C71" s="1" t="s">
        <v>3189</v>
      </c>
      <c r="D71" s="1" t="s">
        <v>3186</v>
      </c>
      <c r="E71" s="1">
        <v>60</v>
      </c>
      <c r="F71" s="1" t="s">
        <v>3187</v>
      </c>
      <c r="G71" s="1" t="s">
        <v>1403</v>
      </c>
      <c r="H71" s="1" t="s">
        <v>329</v>
      </c>
      <c r="I71" s="1" t="s">
        <v>20</v>
      </c>
    </row>
    <row r="72" spans="1:9" x14ac:dyDescent="0.2">
      <c r="A72" s="1" t="s">
        <v>11</v>
      </c>
      <c r="B72" s="1" t="s">
        <v>14</v>
      </c>
      <c r="C72" s="1" t="s">
        <v>3190</v>
      </c>
      <c r="D72" s="1" t="s">
        <v>3191</v>
      </c>
      <c r="E72" s="1">
        <v>29</v>
      </c>
      <c r="F72" s="1" t="s">
        <v>3192</v>
      </c>
      <c r="G72" s="1" t="s">
        <v>1403</v>
      </c>
      <c r="H72" s="1" t="s">
        <v>167</v>
      </c>
      <c r="I72" s="1" t="s">
        <v>20</v>
      </c>
    </row>
    <row r="73" spans="1:9" x14ac:dyDescent="0.2">
      <c r="A73" s="1" t="s">
        <v>11</v>
      </c>
      <c r="B73" s="1" t="s">
        <v>14</v>
      </c>
      <c r="C73" s="1" t="s">
        <v>3193</v>
      </c>
      <c r="D73" s="1" t="s">
        <v>3191</v>
      </c>
      <c r="E73" s="1">
        <v>29</v>
      </c>
      <c r="F73" s="1" t="s">
        <v>3192</v>
      </c>
      <c r="G73" s="1" t="s">
        <v>1403</v>
      </c>
      <c r="H73" s="1" t="s">
        <v>167</v>
      </c>
      <c r="I73" s="1" t="s">
        <v>20</v>
      </c>
    </row>
    <row r="74" spans="1:9" x14ac:dyDescent="0.2">
      <c r="A74" s="1" t="s">
        <v>22</v>
      </c>
      <c r="B74" s="1" t="s">
        <v>24</v>
      </c>
      <c r="C74" s="1" t="s">
        <v>3194</v>
      </c>
      <c r="D74" s="1" t="s">
        <v>3191</v>
      </c>
      <c r="E74" s="1">
        <v>60</v>
      </c>
      <c r="F74" s="1" t="s">
        <v>3152</v>
      </c>
      <c r="G74" s="1" t="s">
        <v>1403</v>
      </c>
      <c r="H74" s="1" t="s">
        <v>329</v>
      </c>
      <c r="I74" s="1" t="s">
        <v>20</v>
      </c>
    </row>
    <row r="75" spans="1:9" x14ac:dyDescent="0.2">
      <c r="A75" s="1" t="s">
        <v>22</v>
      </c>
      <c r="B75" s="1" t="s">
        <v>24</v>
      </c>
      <c r="C75" s="1" t="s">
        <v>3195</v>
      </c>
      <c r="D75" s="1" t="s">
        <v>3191</v>
      </c>
      <c r="E75" s="1">
        <v>35</v>
      </c>
      <c r="F75" s="1" t="s">
        <v>3196</v>
      </c>
      <c r="G75" s="1" t="s">
        <v>1403</v>
      </c>
      <c r="H75" s="1" t="s">
        <v>28</v>
      </c>
      <c r="I75" s="1" t="s">
        <v>29</v>
      </c>
    </row>
    <row r="76" spans="1:9" x14ac:dyDescent="0.2">
      <c r="A76" s="1" t="s">
        <v>11</v>
      </c>
      <c r="B76" s="1" t="s">
        <v>24</v>
      </c>
      <c r="C76" s="1" t="s">
        <v>3197</v>
      </c>
      <c r="D76" s="1" t="s">
        <v>3191</v>
      </c>
      <c r="E76" s="1">
        <v>57</v>
      </c>
      <c r="F76" s="1" t="s">
        <v>3198</v>
      </c>
      <c r="G76" s="1" t="s">
        <v>1403</v>
      </c>
      <c r="H76" s="1" t="s">
        <v>167</v>
      </c>
      <c r="I76" s="1" t="s">
        <v>20</v>
      </c>
    </row>
    <row r="77" spans="1:9" x14ac:dyDescent="0.2">
      <c r="A77" s="1" t="s">
        <v>11</v>
      </c>
      <c r="B77" s="1" t="s">
        <v>24</v>
      </c>
      <c r="C77" s="1" t="s">
        <v>3199</v>
      </c>
      <c r="D77" s="1" t="s">
        <v>3191</v>
      </c>
      <c r="E77" s="1">
        <v>60</v>
      </c>
      <c r="F77" s="1" t="s">
        <v>3152</v>
      </c>
      <c r="G77" s="1" t="s">
        <v>1403</v>
      </c>
      <c r="H77" s="1" t="s">
        <v>329</v>
      </c>
      <c r="I77" s="1" t="s">
        <v>20</v>
      </c>
    </row>
    <row r="78" spans="1:9" x14ac:dyDescent="0.2">
      <c r="A78" s="1" t="s">
        <v>11</v>
      </c>
      <c r="B78" s="1" t="s">
        <v>14</v>
      </c>
      <c r="C78" s="1" t="s">
        <v>3200</v>
      </c>
      <c r="D78" s="1" t="s">
        <v>3148</v>
      </c>
      <c r="E78" s="1">
        <v>56</v>
      </c>
      <c r="F78" s="1" t="s">
        <v>3198</v>
      </c>
      <c r="G78" s="1" t="s">
        <v>1403</v>
      </c>
      <c r="H78" s="1" t="s">
        <v>19</v>
      </c>
      <c r="I78" s="1" t="s">
        <v>20</v>
      </c>
    </row>
    <row r="79" spans="1:9" x14ac:dyDescent="0.2">
      <c r="A79" s="1" t="s">
        <v>11</v>
      </c>
      <c r="B79" s="1" t="s">
        <v>14</v>
      </c>
      <c r="C79" s="1" t="s">
        <v>3201</v>
      </c>
      <c r="D79" s="1" t="s">
        <v>3148</v>
      </c>
      <c r="E79" s="1">
        <v>56</v>
      </c>
      <c r="F79" s="1" t="s">
        <v>3198</v>
      </c>
      <c r="G79" s="1" t="s">
        <v>1403</v>
      </c>
      <c r="H79" s="1" t="s">
        <v>19</v>
      </c>
      <c r="I79" s="1" t="s">
        <v>20</v>
      </c>
    </row>
    <row r="80" spans="1:9" x14ac:dyDescent="0.2">
      <c r="A80" s="1" t="s">
        <v>11</v>
      </c>
      <c r="B80" s="1" t="s">
        <v>14</v>
      </c>
      <c r="C80" s="1" t="s">
        <v>3202</v>
      </c>
      <c r="D80" s="1" t="s">
        <v>3148</v>
      </c>
      <c r="E80" s="1">
        <v>56</v>
      </c>
      <c r="F80" s="1" t="s">
        <v>3198</v>
      </c>
      <c r="G80" s="1" t="s">
        <v>1403</v>
      </c>
      <c r="H80" s="1" t="s">
        <v>19</v>
      </c>
      <c r="I80" s="1" t="s">
        <v>20</v>
      </c>
    </row>
    <row r="81" spans="1:9" x14ac:dyDescent="0.2">
      <c r="A81" s="1" t="s">
        <v>11</v>
      </c>
      <c r="B81" s="1" t="s">
        <v>24</v>
      </c>
      <c r="C81" s="1" t="s">
        <v>3203</v>
      </c>
      <c r="D81" s="1" t="s">
        <v>3148</v>
      </c>
      <c r="E81" s="1">
        <v>29</v>
      </c>
      <c r="F81" s="1" t="s">
        <v>3204</v>
      </c>
      <c r="G81" s="1" t="s">
        <v>1403</v>
      </c>
      <c r="H81" s="1" t="s">
        <v>167</v>
      </c>
      <c r="I81" s="1" t="s">
        <v>20</v>
      </c>
    </row>
    <row r="82" spans="1:9" x14ac:dyDescent="0.2">
      <c r="A82" s="1" t="s">
        <v>11</v>
      </c>
      <c r="B82" s="1" t="s">
        <v>24</v>
      </c>
      <c r="C82" s="1" t="s">
        <v>3205</v>
      </c>
      <c r="D82" s="1" t="s">
        <v>3148</v>
      </c>
      <c r="E82" s="1">
        <v>29</v>
      </c>
      <c r="F82" s="1" t="s">
        <v>3204</v>
      </c>
      <c r="G82" s="1" t="s">
        <v>1403</v>
      </c>
      <c r="H82" s="1" t="s">
        <v>167</v>
      </c>
      <c r="I82" s="1" t="s">
        <v>20</v>
      </c>
    </row>
    <row r="83" spans="1:9" x14ac:dyDescent="0.2">
      <c r="A83" s="1" t="s">
        <v>22</v>
      </c>
      <c r="B83" s="1" t="s">
        <v>14</v>
      </c>
      <c r="C83" s="1" t="s">
        <v>3206</v>
      </c>
      <c r="D83" s="1" t="s">
        <v>3207</v>
      </c>
      <c r="E83" s="1">
        <v>42</v>
      </c>
      <c r="F83" s="1" t="s">
        <v>3208</v>
      </c>
      <c r="G83" s="1" t="s">
        <v>1403</v>
      </c>
      <c r="H83" s="1" t="s">
        <v>28</v>
      </c>
      <c r="I83" s="1" t="s">
        <v>29</v>
      </c>
    </row>
    <row r="84" spans="1:9" x14ac:dyDescent="0.2">
      <c r="A84" s="1" t="s">
        <v>11</v>
      </c>
      <c r="B84" s="1" t="s">
        <v>14</v>
      </c>
      <c r="C84" s="1" t="s">
        <v>3209</v>
      </c>
      <c r="D84" s="1" t="s">
        <v>3207</v>
      </c>
      <c r="E84" s="1">
        <v>47</v>
      </c>
      <c r="F84" s="1" t="s">
        <v>3198</v>
      </c>
      <c r="G84" s="1" t="s">
        <v>1403</v>
      </c>
      <c r="H84" s="1" t="s">
        <v>19</v>
      </c>
      <c r="I84" s="1" t="s">
        <v>20</v>
      </c>
    </row>
    <row r="85" spans="1:9" x14ac:dyDescent="0.2">
      <c r="A85" s="1" t="s">
        <v>11</v>
      </c>
      <c r="B85" s="1" t="s">
        <v>14</v>
      </c>
      <c r="C85" s="1" t="s">
        <v>3210</v>
      </c>
      <c r="D85" s="1" t="s">
        <v>3207</v>
      </c>
      <c r="E85" s="1">
        <v>47</v>
      </c>
      <c r="F85" s="1" t="s">
        <v>3198</v>
      </c>
      <c r="G85" s="1" t="s">
        <v>1403</v>
      </c>
      <c r="H85" s="1" t="s">
        <v>19</v>
      </c>
      <c r="I85" s="1" t="s">
        <v>20</v>
      </c>
    </row>
    <row r="86" spans="1:9" x14ac:dyDescent="0.2">
      <c r="A86" s="1" t="s">
        <v>11</v>
      </c>
      <c r="B86" s="1" t="s">
        <v>24</v>
      </c>
      <c r="C86" s="1" t="s">
        <v>3211</v>
      </c>
      <c r="D86" s="1" t="s">
        <v>3207</v>
      </c>
      <c r="E86" s="1">
        <v>27</v>
      </c>
      <c r="F86" s="1" t="s">
        <v>3212</v>
      </c>
      <c r="G86" s="1" t="s">
        <v>1403</v>
      </c>
      <c r="H86" s="1" t="s">
        <v>167</v>
      </c>
      <c r="I86" s="1" t="s">
        <v>20</v>
      </c>
    </row>
    <row r="87" spans="1:9" x14ac:dyDescent="0.2">
      <c r="A87" s="1" t="s">
        <v>11</v>
      </c>
      <c r="B87" s="1" t="s">
        <v>24</v>
      </c>
      <c r="C87" s="1" t="s">
        <v>3213</v>
      </c>
      <c r="D87" s="1" t="s">
        <v>3207</v>
      </c>
      <c r="E87" s="1">
        <v>27</v>
      </c>
      <c r="F87" s="1" t="s">
        <v>3212</v>
      </c>
      <c r="G87" s="1" t="s">
        <v>1403</v>
      </c>
      <c r="H87" s="1" t="s">
        <v>167</v>
      </c>
      <c r="I87" s="1" t="s">
        <v>20</v>
      </c>
    </row>
    <row r="88" spans="1:9" x14ac:dyDescent="0.2">
      <c r="A88" s="1" t="s">
        <v>11</v>
      </c>
      <c r="B88" s="1" t="s">
        <v>24</v>
      </c>
      <c r="C88" s="1" t="s">
        <v>3214</v>
      </c>
      <c r="D88" s="1" t="s">
        <v>3207</v>
      </c>
      <c r="E88" s="1">
        <v>27</v>
      </c>
      <c r="F88" s="1" t="s">
        <v>3212</v>
      </c>
      <c r="G88" s="1" t="s">
        <v>1403</v>
      </c>
      <c r="H88" s="1" t="s">
        <v>167</v>
      </c>
      <c r="I88" s="1" t="s">
        <v>20</v>
      </c>
    </row>
    <row r="89" spans="1:9" x14ac:dyDescent="0.2">
      <c r="A89" s="1" t="s">
        <v>11</v>
      </c>
      <c r="B89" s="1" t="s">
        <v>24</v>
      </c>
      <c r="C89" s="1" t="s">
        <v>3215</v>
      </c>
      <c r="D89" s="1" t="s">
        <v>3207</v>
      </c>
      <c r="E89" s="1">
        <v>40</v>
      </c>
      <c r="F89" s="1" t="s">
        <v>3216</v>
      </c>
      <c r="G89" s="1" t="s">
        <v>1403</v>
      </c>
      <c r="H89" s="1" t="s">
        <v>167</v>
      </c>
      <c r="I89" s="1" t="s">
        <v>20</v>
      </c>
    </row>
    <row r="90" spans="1:9" x14ac:dyDescent="0.2">
      <c r="A90" s="1" t="s">
        <v>11</v>
      </c>
      <c r="B90" s="1" t="s">
        <v>24</v>
      </c>
      <c r="C90" s="1" t="s">
        <v>3217</v>
      </c>
      <c r="D90" s="1" t="s">
        <v>3207</v>
      </c>
      <c r="E90" s="1">
        <v>40</v>
      </c>
      <c r="F90" s="1" t="s">
        <v>3216</v>
      </c>
      <c r="G90" s="1" t="s">
        <v>1403</v>
      </c>
      <c r="H90" s="1" t="s">
        <v>167</v>
      </c>
      <c r="I90" s="1" t="s">
        <v>20</v>
      </c>
    </row>
    <row r="91" spans="1:9" x14ac:dyDescent="0.2">
      <c r="A91" s="1" t="s">
        <v>11</v>
      </c>
      <c r="B91" s="1" t="s">
        <v>24</v>
      </c>
      <c r="C91" s="1" t="s">
        <v>3218</v>
      </c>
      <c r="D91" s="1" t="s">
        <v>3207</v>
      </c>
      <c r="E91" s="1">
        <v>40</v>
      </c>
      <c r="F91" s="1" t="s">
        <v>3216</v>
      </c>
      <c r="G91" s="1" t="s">
        <v>1403</v>
      </c>
      <c r="H91" s="1" t="s">
        <v>167</v>
      </c>
      <c r="I91" s="1" t="s">
        <v>20</v>
      </c>
    </row>
    <row r="92" spans="1:9" x14ac:dyDescent="0.2">
      <c r="A92" s="1" t="s">
        <v>22</v>
      </c>
      <c r="B92" s="1" t="s">
        <v>14</v>
      </c>
      <c r="C92" s="1" t="s">
        <v>3219</v>
      </c>
      <c r="D92" s="1" t="s">
        <v>3140</v>
      </c>
      <c r="E92" s="1">
        <v>35</v>
      </c>
      <c r="F92" s="1" t="s">
        <v>3220</v>
      </c>
      <c r="G92" s="1" t="s">
        <v>1403</v>
      </c>
      <c r="H92" s="1" t="s">
        <v>28</v>
      </c>
      <c r="I92" s="1" t="s">
        <v>29</v>
      </c>
    </row>
    <row r="93" spans="1:9" x14ac:dyDescent="0.2">
      <c r="A93" s="1" t="s">
        <v>11</v>
      </c>
      <c r="B93" s="1" t="s">
        <v>14</v>
      </c>
      <c r="C93" s="1" t="s">
        <v>3221</v>
      </c>
      <c r="D93" s="1" t="s">
        <v>3140</v>
      </c>
      <c r="E93" s="1">
        <v>35</v>
      </c>
      <c r="F93" s="1" t="s">
        <v>3220</v>
      </c>
      <c r="G93" s="1" t="s">
        <v>1403</v>
      </c>
      <c r="H93" s="1" t="s">
        <v>19</v>
      </c>
      <c r="I93" s="1" t="s">
        <v>20</v>
      </c>
    </row>
    <row r="94" spans="1:9" x14ac:dyDescent="0.2">
      <c r="A94" s="1" t="s">
        <v>11</v>
      </c>
      <c r="B94" s="1" t="s">
        <v>14</v>
      </c>
      <c r="C94" s="1" t="s">
        <v>3222</v>
      </c>
      <c r="D94" s="1" t="s">
        <v>3140</v>
      </c>
      <c r="E94" s="1">
        <v>35</v>
      </c>
      <c r="F94" s="1" t="s">
        <v>3220</v>
      </c>
      <c r="G94" s="1" t="s">
        <v>1403</v>
      </c>
      <c r="H94" s="1" t="s">
        <v>19</v>
      </c>
      <c r="I94" s="1" t="s">
        <v>20</v>
      </c>
    </row>
    <row r="95" spans="1:9" x14ac:dyDescent="0.2">
      <c r="A95" s="1" t="s">
        <v>11</v>
      </c>
      <c r="B95" s="1" t="s">
        <v>14</v>
      </c>
      <c r="C95" s="1" t="s">
        <v>3223</v>
      </c>
      <c r="D95" s="1" t="s">
        <v>3140</v>
      </c>
      <c r="E95" s="1">
        <v>35</v>
      </c>
      <c r="F95" s="1" t="s">
        <v>3220</v>
      </c>
      <c r="G95" s="1" t="s">
        <v>1403</v>
      </c>
      <c r="H95" s="1" t="s">
        <v>19</v>
      </c>
      <c r="I95" s="1" t="s">
        <v>20</v>
      </c>
    </row>
    <row r="96" spans="1:9" x14ac:dyDescent="0.2">
      <c r="A96" s="1" t="s">
        <v>11</v>
      </c>
      <c r="B96" s="1" t="s">
        <v>14</v>
      </c>
      <c r="C96" s="1" t="s">
        <v>3224</v>
      </c>
      <c r="D96" s="1" t="s">
        <v>3140</v>
      </c>
      <c r="E96" s="1">
        <v>35</v>
      </c>
      <c r="F96" s="1" t="s">
        <v>3220</v>
      </c>
      <c r="G96" s="1" t="s">
        <v>1403</v>
      </c>
      <c r="H96" s="1" t="s">
        <v>19</v>
      </c>
      <c r="I96" s="1" t="s">
        <v>20</v>
      </c>
    </row>
    <row r="97" spans="1:9" x14ac:dyDescent="0.2">
      <c r="A97" s="1" t="s">
        <v>22</v>
      </c>
      <c r="B97" s="1" t="s">
        <v>24</v>
      </c>
      <c r="C97" s="1" t="s">
        <v>2387</v>
      </c>
      <c r="D97" s="1" t="s">
        <v>3140</v>
      </c>
      <c r="E97" s="1">
        <v>60</v>
      </c>
      <c r="F97" s="1" t="s">
        <v>3225</v>
      </c>
      <c r="G97" s="1" t="s">
        <v>1403</v>
      </c>
      <c r="H97" s="1" t="s">
        <v>19</v>
      </c>
      <c r="I97" s="1" t="s">
        <v>20</v>
      </c>
    </row>
    <row r="98" spans="1:9" x14ac:dyDescent="0.2">
      <c r="A98" s="1" t="s">
        <v>11</v>
      </c>
      <c r="B98" s="1" t="s">
        <v>24</v>
      </c>
      <c r="C98" s="1" t="s">
        <v>2388</v>
      </c>
      <c r="D98" s="1" t="s">
        <v>3140</v>
      </c>
      <c r="E98" s="1">
        <v>60</v>
      </c>
      <c r="F98" s="1" t="s">
        <v>3226</v>
      </c>
      <c r="G98" s="1" t="s">
        <v>1403</v>
      </c>
      <c r="H98" s="1" t="s">
        <v>19</v>
      </c>
      <c r="I98" s="1" t="s">
        <v>20</v>
      </c>
    </row>
    <row r="99" spans="1:9" x14ac:dyDescent="0.2">
      <c r="A99" s="1" t="s">
        <v>22</v>
      </c>
      <c r="B99" s="1" t="s">
        <v>24</v>
      </c>
      <c r="C99" s="1" t="s">
        <v>2389</v>
      </c>
      <c r="D99" s="1" t="s">
        <v>3140</v>
      </c>
      <c r="E99" s="1">
        <v>60</v>
      </c>
      <c r="F99" s="1" t="s">
        <v>3227</v>
      </c>
      <c r="G99" s="1" t="s">
        <v>1403</v>
      </c>
      <c r="H99" s="1" t="s">
        <v>19</v>
      </c>
      <c r="I99" s="1" t="s">
        <v>20</v>
      </c>
    </row>
    <row r="100" spans="1:9" x14ac:dyDescent="0.2">
      <c r="A100" s="1" t="s">
        <v>11</v>
      </c>
      <c r="B100" s="1" t="s">
        <v>14</v>
      </c>
      <c r="C100" s="1" t="s">
        <v>3228</v>
      </c>
      <c r="D100" s="1" t="s">
        <v>3229</v>
      </c>
      <c r="E100" s="1">
        <v>48</v>
      </c>
      <c r="F100" s="1" t="s">
        <v>3230</v>
      </c>
      <c r="G100" s="1" t="s">
        <v>1403</v>
      </c>
      <c r="H100" s="1" t="s">
        <v>19</v>
      </c>
      <c r="I100" s="1" t="s">
        <v>20</v>
      </c>
    </row>
    <row r="101" spans="1:9" x14ac:dyDescent="0.2">
      <c r="A101" s="1" t="s">
        <v>11</v>
      </c>
      <c r="B101" s="1" t="s">
        <v>14</v>
      </c>
      <c r="C101" s="1" t="s">
        <v>3231</v>
      </c>
      <c r="D101" s="1" t="s">
        <v>3229</v>
      </c>
      <c r="E101" s="1">
        <v>48</v>
      </c>
      <c r="F101" s="1" t="s">
        <v>3230</v>
      </c>
      <c r="G101" s="1" t="s">
        <v>1403</v>
      </c>
      <c r="H101" s="1" t="s">
        <v>19</v>
      </c>
      <c r="I101" s="1" t="s">
        <v>20</v>
      </c>
    </row>
    <row r="102" spans="1:9" x14ac:dyDescent="0.2">
      <c r="A102" s="1" t="s">
        <v>11</v>
      </c>
      <c r="B102" s="1" t="s">
        <v>24</v>
      </c>
      <c r="C102" s="1" t="s">
        <v>3232</v>
      </c>
      <c r="D102" s="1" t="s">
        <v>3229</v>
      </c>
      <c r="E102" s="1">
        <v>40</v>
      </c>
      <c r="F102" s="1" t="s">
        <v>3198</v>
      </c>
      <c r="G102" s="1" t="s">
        <v>1403</v>
      </c>
      <c r="H102" s="1" t="s">
        <v>167</v>
      </c>
      <c r="I102" s="1" t="s">
        <v>20</v>
      </c>
    </row>
    <row r="103" spans="1:9" x14ac:dyDescent="0.2">
      <c r="A103" s="1" t="s">
        <v>22</v>
      </c>
      <c r="B103" s="1" t="s">
        <v>24</v>
      </c>
      <c r="C103" s="1" t="s">
        <v>3233</v>
      </c>
      <c r="D103" s="1" t="s">
        <v>3229</v>
      </c>
      <c r="E103" s="1">
        <v>29</v>
      </c>
      <c r="F103" s="1" t="s">
        <v>3153</v>
      </c>
      <c r="G103" s="1" t="s">
        <v>1403</v>
      </c>
      <c r="H103" s="1" t="s">
        <v>28</v>
      </c>
      <c r="I103" s="1" t="s">
        <v>29</v>
      </c>
    </row>
    <row r="104" spans="1:9" x14ac:dyDescent="0.2">
      <c r="A104" s="1" t="s">
        <v>22</v>
      </c>
      <c r="B104" s="1" t="s">
        <v>24</v>
      </c>
      <c r="C104" s="1" t="s">
        <v>2390</v>
      </c>
      <c r="D104" s="1" t="s">
        <v>3229</v>
      </c>
      <c r="E104" s="1">
        <v>60</v>
      </c>
      <c r="F104" s="1" t="s">
        <v>3234</v>
      </c>
      <c r="G104" s="1" t="s">
        <v>1403</v>
      </c>
      <c r="H104" s="1" t="s">
        <v>19</v>
      </c>
      <c r="I104" s="1" t="s">
        <v>20</v>
      </c>
    </row>
    <row r="105" spans="1:9" x14ac:dyDescent="0.2">
      <c r="A105" s="1" t="s">
        <v>11</v>
      </c>
      <c r="B105" s="1" t="s">
        <v>24</v>
      </c>
      <c r="C105" s="1" t="s">
        <v>3235</v>
      </c>
      <c r="D105" s="1" t="s">
        <v>3229</v>
      </c>
      <c r="E105" s="1">
        <v>40</v>
      </c>
      <c r="F105" s="1" t="s">
        <v>3198</v>
      </c>
      <c r="G105" s="1" t="s">
        <v>1403</v>
      </c>
      <c r="H105" s="1" t="s">
        <v>167</v>
      </c>
      <c r="I105" s="1" t="s">
        <v>20</v>
      </c>
    </row>
    <row r="106" spans="1:9" x14ac:dyDescent="0.2">
      <c r="A106" s="1" t="s">
        <v>11</v>
      </c>
      <c r="B106" s="1" t="s">
        <v>24</v>
      </c>
      <c r="C106" s="1" t="s">
        <v>2391</v>
      </c>
      <c r="D106" s="1" t="s">
        <v>3229</v>
      </c>
      <c r="E106" s="1">
        <v>60</v>
      </c>
      <c r="F106" s="1" t="s">
        <v>3234</v>
      </c>
      <c r="G106" s="1" t="s">
        <v>1403</v>
      </c>
      <c r="H106" s="1" t="s">
        <v>19</v>
      </c>
      <c r="I106" s="1" t="s">
        <v>20</v>
      </c>
    </row>
    <row r="107" spans="1:9" x14ac:dyDescent="0.2">
      <c r="A107" s="1" t="s">
        <v>11</v>
      </c>
      <c r="B107" s="1" t="s">
        <v>24</v>
      </c>
      <c r="C107" s="1" t="s">
        <v>3236</v>
      </c>
      <c r="D107" s="1" t="s">
        <v>3237</v>
      </c>
      <c r="E107" s="1">
        <v>41</v>
      </c>
      <c r="F107" s="1" t="s">
        <v>3168</v>
      </c>
      <c r="G107" s="1" t="s">
        <v>1403</v>
      </c>
      <c r="H107" s="1" t="s">
        <v>19</v>
      </c>
      <c r="I107" s="1" t="s">
        <v>20</v>
      </c>
    </row>
    <row r="108" spans="1:9" x14ac:dyDescent="0.2">
      <c r="A108" s="1" t="s">
        <v>11</v>
      </c>
      <c r="B108" s="1" t="s">
        <v>24</v>
      </c>
      <c r="C108" s="1" t="s">
        <v>3238</v>
      </c>
      <c r="D108" s="1" t="s">
        <v>3237</v>
      </c>
      <c r="E108" s="1">
        <v>41</v>
      </c>
      <c r="F108" s="1" t="s">
        <v>3168</v>
      </c>
      <c r="G108" s="1" t="s">
        <v>1403</v>
      </c>
      <c r="H108" s="1" t="s">
        <v>19</v>
      </c>
      <c r="I108" s="1" t="s">
        <v>20</v>
      </c>
    </row>
    <row r="109" spans="1:9" x14ac:dyDescent="0.2">
      <c r="A109" s="1" t="s">
        <v>11</v>
      </c>
      <c r="B109" s="1" t="s">
        <v>14</v>
      </c>
      <c r="C109" s="1" t="s">
        <v>3239</v>
      </c>
      <c r="D109" s="1" t="s">
        <v>3237</v>
      </c>
      <c r="E109" s="1">
        <v>37</v>
      </c>
      <c r="F109" s="1" t="s">
        <v>3198</v>
      </c>
      <c r="G109" s="1" t="s">
        <v>1403</v>
      </c>
      <c r="H109" s="1" t="s">
        <v>19</v>
      </c>
      <c r="I109" s="1" t="s">
        <v>20</v>
      </c>
    </row>
    <row r="110" spans="1:9" x14ac:dyDescent="0.2">
      <c r="A110" s="1" t="s">
        <v>11</v>
      </c>
      <c r="B110" s="1" t="s">
        <v>14</v>
      </c>
      <c r="C110" s="1" t="s">
        <v>3240</v>
      </c>
      <c r="D110" s="1" t="s">
        <v>3237</v>
      </c>
      <c r="E110" s="1">
        <v>37</v>
      </c>
      <c r="F110" s="1" t="s">
        <v>3198</v>
      </c>
      <c r="G110" s="1" t="s">
        <v>1403</v>
      </c>
      <c r="H110" s="1" t="s">
        <v>19</v>
      </c>
      <c r="I110" s="1" t="s">
        <v>20</v>
      </c>
    </row>
    <row r="111" spans="1:9" x14ac:dyDescent="0.2">
      <c r="A111" s="1" t="s">
        <v>22</v>
      </c>
      <c r="B111" s="1" t="s">
        <v>14</v>
      </c>
      <c r="C111" s="1" t="s">
        <v>3241</v>
      </c>
      <c r="D111" s="1" t="s">
        <v>3242</v>
      </c>
      <c r="E111" s="1">
        <v>30</v>
      </c>
      <c r="F111" s="1" t="s">
        <v>3234</v>
      </c>
      <c r="G111" s="1" t="s">
        <v>1403</v>
      </c>
      <c r="H111" s="1" t="s">
        <v>329</v>
      </c>
      <c r="I111" s="1" t="s">
        <v>20</v>
      </c>
    </row>
    <row r="112" spans="1:9" x14ac:dyDescent="0.2">
      <c r="A112" s="1" t="s">
        <v>22</v>
      </c>
      <c r="B112" s="1" t="s">
        <v>14</v>
      </c>
      <c r="C112" s="1" t="s">
        <v>3243</v>
      </c>
      <c r="D112" s="1" t="s">
        <v>3242</v>
      </c>
      <c r="E112" s="1">
        <v>30</v>
      </c>
      <c r="F112" s="1" t="s">
        <v>3234</v>
      </c>
      <c r="G112" s="1" t="s">
        <v>1403</v>
      </c>
      <c r="H112" s="1" t="s">
        <v>329</v>
      </c>
      <c r="I112" s="1" t="s">
        <v>20</v>
      </c>
    </row>
    <row r="113" spans="1:9" x14ac:dyDescent="0.2">
      <c r="A113" s="1" t="s">
        <v>22</v>
      </c>
      <c r="B113" s="1" t="s">
        <v>14</v>
      </c>
      <c r="C113" s="1" t="s">
        <v>3244</v>
      </c>
      <c r="D113" s="1" t="s">
        <v>3242</v>
      </c>
      <c r="E113" s="1">
        <v>30</v>
      </c>
      <c r="F113" s="1" t="s">
        <v>3234</v>
      </c>
      <c r="G113" s="1" t="s">
        <v>1403</v>
      </c>
      <c r="H113" s="1" t="s">
        <v>329</v>
      </c>
      <c r="I113" s="1" t="s">
        <v>20</v>
      </c>
    </row>
    <row r="114" spans="1:9" x14ac:dyDescent="0.2">
      <c r="A114" s="1" t="s">
        <v>11</v>
      </c>
      <c r="B114" s="1" t="s">
        <v>24</v>
      </c>
      <c r="C114" s="1" t="s">
        <v>3245</v>
      </c>
      <c r="D114" s="1" t="s">
        <v>3242</v>
      </c>
      <c r="E114" s="1">
        <v>31</v>
      </c>
      <c r="F114" s="1" t="s">
        <v>3246</v>
      </c>
      <c r="G114" s="1" t="s">
        <v>1403</v>
      </c>
      <c r="H114" s="1" t="s">
        <v>167</v>
      </c>
      <c r="I114" s="1" t="s">
        <v>20</v>
      </c>
    </row>
    <row r="115" spans="1:9" x14ac:dyDescent="0.2">
      <c r="A115" s="1" t="s">
        <v>11</v>
      </c>
      <c r="B115" s="1" t="s">
        <v>24</v>
      </c>
      <c r="C115" s="1" t="s">
        <v>3247</v>
      </c>
      <c r="D115" s="1" t="s">
        <v>3242</v>
      </c>
      <c r="E115" s="1">
        <v>31</v>
      </c>
      <c r="F115" s="1" t="s">
        <v>3246</v>
      </c>
      <c r="G115" s="1" t="s">
        <v>1403</v>
      </c>
      <c r="H115" s="1" t="s">
        <v>167</v>
      </c>
      <c r="I115" s="1" t="s">
        <v>20</v>
      </c>
    </row>
    <row r="116" spans="1:9" x14ac:dyDescent="0.2">
      <c r="A116" s="1" t="s">
        <v>11</v>
      </c>
      <c r="B116" s="1" t="s">
        <v>24</v>
      </c>
      <c r="C116" s="1" t="s">
        <v>3248</v>
      </c>
      <c r="D116" s="1" t="s">
        <v>3242</v>
      </c>
      <c r="E116" s="1">
        <v>31</v>
      </c>
      <c r="F116" s="1" t="s">
        <v>3246</v>
      </c>
      <c r="G116" s="1" t="s">
        <v>1403</v>
      </c>
      <c r="H116" s="1" t="s">
        <v>167</v>
      </c>
      <c r="I116" s="1" t="s">
        <v>20</v>
      </c>
    </row>
    <row r="117" spans="1:9" x14ac:dyDescent="0.2">
      <c r="A117" s="1" t="s">
        <v>22</v>
      </c>
      <c r="B117" s="1" t="s">
        <v>24</v>
      </c>
      <c r="C117" s="1" t="s">
        <v>3249</v>
      </c>
      <c r="D117" s="1" t="s">
        <v>3242</v>
      </c>
      <c r="E117" s="1">
        <v>31</v>
      </c>
      <c r="F117" s="1" t="s">
        <v>3246</v>
      </c>
      <c r="G117" s="1" t="s">
        <v>1403</v>
      </c>
      <c r="H117" s="1" t="s">
        <v>167</v>
      </c>
      <c r="I117" s="1" t="s">
        <v>20</v>
      </c>
    </row>
    <row r="118" spans="1:9" x14ac:dyDescent="0.2">
      <c r="A118" s="1" t="s">
        <v>22</v>
      </c>
      <c r="B118" s="1" t="s">
        <v>14</v>
      </c>
      <c r="C118" s="1" t="s">
        <v>2392</v>
      </c>
      <c r="D118" s="1" t="s">
        <v>3227</v>
      </c>
      <c r="E118" s="1">
        <v>60</v>
      </c>
      <c r="F118" s="1" t="s">
        <v>3250</v>
      </c>
      <c r="G118" s="1" t="s">
        <v>1403</v>
      </c>
      <c r="H118" s="1" t="s">
        <v>19</v>
      </c>
      <c r="I118" s="1" t="s">
        <v>20</v>
      </c>
    </row>
    <row r="119" spans="1:9" x14ac:dyDescent="0.2">
      <c r="A119" s="1" t="s">
        <v>22</v>
      </c>
      <c r="B119" s="1" t="s">
        <v>14</v>
      </c>
      <c r="C119" s="1" t="s">
        <v>3251</v>
      </c>
      <c r="D119" s="1" t="s">
        <v>3227</v>
      </c>
      <c r="E119" s="1">
        <v>41</v>
      </c>
      <c r="F119" s="1" t="s">
        <v>3252</v>
      </c>
      <c r="G119" s="1" t="s">
        <v>1403</v>
      </c>
      <c r="H119" s="1" t="s">
        <v>28</v>
      </c>
      <c r="I119" s="1" t="s">
        <v>29</v>
      </c>
    </row>
    <row r="120" spans="1:9" x14ac:dyDescent="0.2">
      <c r="A120" s="1" t="s">
        <v>22</v>
      </c>
      <c r="B120" s="1" t="s">
        <v>24</v>
      </c>
      <c r="C120" s="1" t="s">
        <v>3253</v>
      </c>
      <c r="D120" s="1" t="s">
        <v>3227</v>
      </c>
      <c r="E120" s="1">
        <v>29</v>
      </c>
      <c r="F120" s="1" t="s">
        <v>3246</v>
      </c>
      <c r="G120" s="1" t="s">
        <v>1403</v>
      </c>
      <c r="H120" s="1" t="s">
        <v>167</v>
      </c>
      <c r="I120" s="1" t="s">
        <v>20</v>
      </c>
    </row>
    <row r="121" spans="1:9" x14ac:dyDescent="0.2">
      <c r="A121" s="1" t="s">
        <v>11</v>
      </c>
      <c r="B121" s="1" t="s">
        <v>14</v>
      </c>
      <c r="C121" s="1" t="s">
        <v>3254</v>
      </c>
      <c r="D121" s="1" t="s">
        <v>3255</v>
      </c>
      <c r="E121" s="1">
        <v>49</v>
      </c>
      <c r="F121" s="1" t="s">
        <v>3256</v>
      </c>
      <c r="G121" s="1" t="s">
        <v>1403</v>
      </c>
      <c r="H121" s="1" t="s">
        <v>167</v>
      </c>
      <c r="I121" s="1" t="s">
        <v>20</v>
      </c>
    </row>
    <row r="122" spans="1:9" x14ac:dyDescent="0.2">
      <c r="A122" s="1" t="s">
        <v>11</v>
      </c>
      <c r="B122" s="1" t="s">
        <v>14</v>
      </c>
      <c r="C122" s="1" t="s">
        <v>3257</v>
      </c>
      <c r="D122" s="1" t="s">
        <v>3255</v>
      </c>
      <c r="E122" s="1">
        <v>49</v>
      </c>
      <c r="F122" s="1" t="s">
        <v>3256</v>
      </c>
      <c r="G122" s="1" t="s">
        <v>1403</v>
      </c>
      <c r="H122" s="1" t="s">
        <v>167</v>
      </c>
      <c r="I122" s="1" t="s">
        <v>20</v>
      </c>
    </row>
    <row r="123" spans="1:9" x14ac:dyDescent="0.2">
      <c r="A123" s="1" t="s">
        <v>22</v>
      </c>
      <c r="B123" s="1" t="s">
        <v>14</v>
      </c>
      <c r="C123" s="1" t="s">
        <v>3258</v>
      </c>
      <c r="D123" s="1" t="s">
        <v>3255</v>
      </c>
      <c r="E123" s="1">
        <v>39</v>
      </c>
      <c r="F123" s="1" t="s">
        <v>3252</v>
      </c>
      <c r="G123" s="1" t="s">
        <v>1403</v>
      </c>
      <c r="H123" s="1" t="s">
        <v>28</v>
      </c>
      <c r="I123" s="1" t="s">
        <v>29</v>
      </c>
    </row>
    <row r="124" spans="1:9" x14ac:dyDescent="0.2">
      <c r="A124" s="1" t="s">
        <v>11</v>
      </c>
      <c r="B124" s="1" t="s">
        <v>14</v>
      </c>
      <c r="C124" s="1" t="s">
        <v>3259</v>
      </c>
      <c r="D124" s="1" t="s">
        <v>3255</v>
      </c>
      <c r="E124" s="1">
        <v>49</v>
      </c>
      <c r="F124" s="1" t="s">
        <v>3256</v>
      </c>
      <c r="G124" s="1" t="s">
        <v>1403</v>
      </c>
      <c r="H124" s="1" t="s">
        <v>167</v>
      </c>
      <c r="I124" s="1" t="s">
        <v>20</v>
      </c>
    </row>
    <row r="125" spans="1:9" x14ac:dyDescent="0.2">
      <c r="A125" s="1" t="s">
        <v>11</v>
      </c>
      <c r="B125" s="1" t="s">
        <v>14</v>
      </c>
      <c r="C125" s="1" t="s">
        <v>3260</v>
      </c>
      <c r="D125" s="1" t="s">
        <v>3255</v>
      </c>
      <c r="E125" s="1">
        <v>49</v>
      </c>
      <c r="F125" s="1" t="s">
        <v>3256</v>
      </c>
      <c r="G125" s="1" t="s">
        <v>1403</v>
      </c>
      <c r="H125" s="1" t="s">
        <v>167</v>
      </c>
      <c r="I125" s="1" t="s">
        <v>20</v>
      </c>
    </row>
    <row r="126" spans="1:9" x14ac:dyDescent="0.2">
      <c r="A126" s="1" t="s">
        <v>22</v>
      </c>
      <c r="B126" s="1" t="s">
        <v>14</v>
      </c>
      <c r="C126" s="1" t="s">
        <v>3261</v>
      </c>
      <c r="D126" s="1" t="s">
        <v>3255</v>
      </c>
      <c r="E126" s="1">
        <v>45</v>
      </c>
      <c r="F126" s="1" t="s">
        <v>3262</v>
      </c>
      <c r="G126" s="1" t="s">
        <v>1403</v>
      </c>
      <c r="H126" s="1" t="s">
        <v>28</v>
      </c>
      <c r="I126" s="1" t="s">
        <v>29</v>
      </c>
    </row>
    <row r="127" spans="1:9" x14ac:dyDescent="0.2">
      <c r="A127" s="1" t="s">
        <v>11</v>
      </c>
      <c r="B127" s="1" t="s">
        <v>24</v>
      </c>
      <c r="C127" s="1" t="s">
        <v>3263</v>
      </c>
      <c r="D127" s="1" t="s">
        <v>3255</v>
      </c>
      <c r="E127" s="1">
        <v>31</v>
      </c>
      <c r="F127" s="1" t="s">
        <v>3264</v>
      </c>
      <c r="G127" s="1" t="s">
        <v>1403</v>
      </c>
      <c r="H127" s="1" t="s">
        <v>329</v>
      </c>
      <c r="I127" s="1" t="s">
        <v>20</v>
      </c>
    </row>
    <row r="128" spans="1:9" x14ac:dyDescent="0.2">
      <c r="A128" s="1" t="s">
        <v>22</v>
      </c>
      <c r="B128" s="1" t="s">
        <v>24</v>
      </c>
      <c r="C128" s="1" t="s">
        <v>3265</v>
      </c>
      <c r="D128" s="1" t="s">
        <v>3255</v>
      </c>
      <c r="E128" s="1">
        <v>31</v>
      </c>
      <c r="F128" s="1" t="s">
        <v>3264</v>
      </c>
      <c r="G128" s="1" t="s">
        <v>1403</v>
      </c>
      <c r="H128" s="1" t="s">
        <v>329</v>
      </c>
      <c r="I128" s="1" t="s">
        <v>20</v>
      </c>
    </row>
    <row r="129" spans="1:9" x14ac:dyDescent="0.2">
      <c r="A129" s="1" t="s">
        <v>11</v>
      </c>
      <c r="B129" s="1" t="s">
        <v>14</v>
      </c>
      <c r="C129" s="1" t="s">
        <v>2393</v>
      </c>
      <c r="D129" s="1" t="s">
        <v>3266</v>
      </c>
      <c r="E129" s="1">
        <v>60</v>
      </c>
      <c r="F129" s="1" t="s">
        <v>3267</v>
      </c>
      <c r="G129" s="1" t="s">
        <v>1403</v>
      </c>
      <c r="H129" s="1" t="s">
        <v>19</v>
      </c>
      <c r="I129" s="1" t="s">
        <v>20</v>
      </c>
    </row>
    <row r="130" spans="1:9" x14ac:dyDescent="0.2">
      <c r="A130" s="1" t="s">
        <v>11</v>
      </c>
      <c r="B130" s="1" t="s">
        <v>14</v>
      </c>
      <c r="C130" s="1" t="s">
        <v>2394</v>
      </c>
      <c r="D130" s="1" t="s">
        <v>3266</v>
      </c>
      <c r="E130" s="1">
        <v>60</v>
      </c>
      <c r="F130" s="1" t="s">
        <v>3267</v>
      </c>
      <c r="G130" s="1" t="s">
        <v>1403</v>
      </c>
      <c r="H130" s="1" t="s">
        <v>19</v>
      </c>
      <c r="I130" s="1" t="s">
        <v>20</v>
      </c>
    </row>
    <row r="131" spans="1:9" x14ac:dyDescent="0.2">
      <c r="A131" s="1" t="s">
        <v>11</v>
      </c>
      <c r="B131" s="1" t="s">
        <v>14</v>
      </c>
      <c r="C131" s="1" t="s">
        <v>2395</v>
      </c>
      <c r="D131" s="1" t="s">
        <v>3266</v>
      </c>
      <c r="E131" s="1">
        <v>60</v>
      </c>
      <c r="F131" s="1" t="s">
        <v>3267</v>
      </c>
      <c r="G131" s="1" t="s">
        <v>1403</v>
      </c>
      <c r="H131" s="1" t="s">
        <v>19</v>
      </c>
      <c r="I131" s="1" t="s">
        <v>20</v>
      </c>
    </row>
    <row r="132" spans="1:9" x14ac:dyDescent="0.2">
      <c r="A132" s="1" t="s">
        <v>22</v>
      </c>
      <c r="B132" s="1" t="s">
        <v>14</v>
      </c>
      <c r="C132" s="1" t="s">
        <v>2396</v>
      </c>
      <c r="D132" s="1" t="s">
        <v>3266</v>
      </c>
      <c r="E132" s="1">
        <v>60</v>
      </c>
      <c r="F132" s="1" t="s">
        <v>3267</v>
      </c>
      <c r="G132" s="1" t="s">
        <v>1403</v>
      </c>
      <c r="H132" s="1" t="s">
        <v>19</v>
      </c>
      <c r="I132" s="1" t="s">
        <v>20</v>
      </c>
    </row>
    <row r="133" spans="1:9" x14ac:dyDescent="0.2">
      <c r="A133" s="1" t="s">
        <v>22</v>
      </c>
      <c r="B133" s="1" t="s">
        <v>14</v>
      </c>
      <c r="C133" s="1" t="s">
        <v>3268</v>
      </c>
      <c r="D133" s="1" t="s">
        <v>3266</v>
      </c>
      <c r="E133" s="1">
        <v>44</v>
      </c>
      <c r="F133" s="1" t="s">
        <v>3262</v>
      </c>
      <c r="G133" s="1" t="s">
        <v>1403</v>
      </c>
      <c r="H133" s="1" t="s">
        <v>559</v>
      </c>
      <c r="I133" s="1" t="s">
        <v>20</v>
      </c>
    </row>
    <row r="134" spans="1:9" x14ac:dyDescent="0.2">
      <c r="A134" s="1" t="s">
        <v>22</v>
      </c>
      <c r="B134" s="1" t="s">
        <v>24</v>
      </c>
      <c r="C134" s="1" t="s">
        <v>3269</v>
      </c>
      <c r="D134" s="1" t="s">
        <v>3266</v>
      </c>
      <c r="E134" s="1">
        <v>30</v>
      </c>
      <c r="F134" s="1" t="s">
        <v>3264</v>
      </c>
      <c r="G134" s="1" t="s">
        <v>1403</v>
      </c>
      <c r="H134" s="1" t="s">
        <v>329</v>
      </c>
      <c r="I134" s="1" t="s">
        <v>20</v>
      </c>
    </row>
    <row r="135" spans="1:9" x14ac:dyDescent="0.2">
      <c r="A135" s="1" t="s">
        <v>11</v>
      </c>
      <c r="B135" s="1" t="s">
        <v>24</v>
      </c>
      <c r="C135" s="1" t="s">
        <v>3270</v>
      </c>
      <c r="D135" s="1" t="s">
        <v>3266</v>
      </c>
      <c r="E135" s="1">
        <v>30</v>
      </c>
      <c r="F135" s="1" t="s">
        <v>3264</v>
      </c>
      <c r="G135" s="1" t="s">
        <v>1403</v>
      </c>
      <c r="H135" s="1" t="s">
        <v>329</v>
      </c>
      <c r="I135" s="1" t="s">
        <v>20</v>
      </c>
    </row>
    <row r="136" spans="1:9" x14ac:dyDescent="0.2">
      <c r="A136" s="1" t="s">
        <v>22</v>
      </c>
      <c r="B136" s="1" t="s">
        <v>14</v>
      </c>
      <c r="C136" s="1" t="s">
        <v>2397</v>
      </c>
      <c r="D136" s="1" t="s">
        <v>3271</v>
      </c>
      <c r="E136" s="1">
        <v>60</v>
      </c>
      <c r="F136" s="1" t="s">
        <v>3272</v>
      </c>
      <c r="G136" s="1" t="s">
        <v>1403</v>
      </c>
      <c r="H136" s="1" t="s">
        <v>19</v>
      </c>
      <c r="I136" s="1" t="s">
        <v>20</v>
      </c>
    </row>
    <row r="137" spans="1:9" x14ac:dyDescent="0.2">
      <c r="A137" s="1" t="s">
        <v>11</v>
      </c>
      <c r="B137" s="1" t="s">
        <v>14</v>
      </c>
      <c r="C137" s="1" t="s">
        <v>2398</v>
      </c>
      <c r="D137" s="1" t="s">
        <v>3271</v>
      </c>
      <c r="E137" s="1">
        <v>60</v>
      </c>
      <c r="F137" s="1" t="s">
        <v>3267</v>
      </c>
      <c r="G137" s="1" t="s">
        <v>1403</v>
      </c>
      <c r="H137" s="1" t="s">
        <v>19</v>
      </c>
      <c r="I137" s="1" t="s">
        <v>20</v>
      </c>
    </row>
    <row r="138" spans="1:9" x14ac:dyDescent="0.2">
      <c r="A138" s="1" t="s">
        <v>22</v>
      </c>
      <c r="B138" s="1" t="s">
        <v>14</v>
      </c>
      <c r="C138" s="1" t="s">
        <v>3273</v>
      </c>
      <c r="D138" s="1" t="s">
        <v>3271</v>
      </c>
      <c r="E138" s="1">
        <v>45</v>
      </c>
      <c r="F138" s="1" t="s">
        <v>3274</v>
      </c>
      <c r="G138" s="1" t="s">
        <v>1403</v>
      </c>
      <c r="H138" s="1" t="s">
        <v>28</v>
      </c>
      <c r="I138" s="1" t="s">
        <v>29</v>
      </c>
    </row>
    <row r="139" spans="1:9" x14ac:dyDescent="0.2">
      <c r="A139" s="1" t="s">
        <v>11</v>
      </c>
      <c r="B139" s="1" t="s">
        <v>24</v>
      </c>
      <c r="C139" s="1" t="s">
        <v>3275</v>
      </c>
      <c r="D139" s="1" t="s">
        <v>3271</v>
      </c>
      <c r="E139" s="1">
        <v>57</v>
      </c>
      <c r="F139" s="1" t="s">
        <v>3276</v>
      </c>
      <c r="G139" s="1" t="s">
        <v>1403</v>
      </c>
      <c r="H139" s="1" t="s">
        <v>167</v>
      </c>
      <c r="I139" s="1" t="s">
        <v>20</v>
      </c>
    </row>
    <row r="140" spans="1:9" x14ac:dyDescent="0.2">
      <c r="A140" s="1" t="s">
        <v>11</v>
      </c>
      <c r="B140" s="1" t="s">
        <v>24</v>
      </c>
      <c r="C140" s="1" t="s">
        <v>3277</v>
      </c>
      <c r="D140" s="1" t="s">
        <v>3271</v>
      </c>
      <c r="E140" s="1">
        <v>57</v>
      </c>
      <c r="F140" s="1" t="s">
        <v>3276</v>
      </c>
      <c r="G140" s="1" t="s">
        <v>1403</v>
      </c>
      <c r="H140" s="1" t="s">
        <v>167</v>
      </c>
      <c r="I140" s="1" t="s">
        <v>20</v>
      </c>
    </row>
    <row r="141" spans="1:9" x14ac:dyDescent="0.2">
      <c r="A141" s="1" t="s">
        <v>11</v>
      </c>
      <c r="B141" s="1" t="s">
        <v>24</v>
      </c>
      <c r="C141" s="1" t="s">
        <v>3278</v>
      </c>
      <c r="D141" s="1" t="s">
        <v>3271</v>
      </c>
      <c r="E141" s="1">
        <v>57</v>
      </c>
      <c r="F141" s="1" t="s">
        <v>3276</v>
      </c>
      <c r="G141" s="1" t="s">
        <v>1403</v>
      </c>
      <c r="H141" s="1" t="s">
        <v>167</v>
      </c>
      <c r="I141" s="1" t="s">
        <v>20</v>
      </c>
    </row>
    <row r="142" spans="1:9" x14ac:dyDescent="0.2">
      <c r="A142" s="1" t="s">
        <v>11</v>
      </c>
      <c r="B142" s="1" t="s">
        <v>24</v>
      </c>
      <c r="C142" s="1" t="s">
        <v>3279</v>
      </c>
      <c r="D142" s="1" t="s">
        <v>3271</v>
      </c>
      <c r="E142" s="1">
        <v>57</v>
      </c>
      <c r="F142" s="1" t="s">
        <v>3276</v>
      </c>
      <c r="G142" s="1" t="s">
        <v>1403</v>
      </c>
      <c r="H142" s="1" t="s">
        <v>167</v>
      </c>
      <c r="I142" s="1" t="s">
        <v>20</v>
      </c>
    </row>
    <row r="143" spans="1:9" x14ac:dyDescent="0.2">
      <c r="A143" s="1" t="s">
        <v>22</v>
      </c>
      <c r="B143" s="1" t="s">
        <v>24</v>
      </c>
      <c r="C143" s="1" t="s">
        <v>3280</v>
      </c>
      <c r="D143" s="1" t="s">
        <v>3271</v>
      </c>
      <c r="E143" s="1">
        <v>32</v>
      </c>
      <c r="F143" s="1" t="s">
        <v>3281</v>
      </c>
      <c r="G143" s="1" t="s">
        <v>1403</v>
      </c>
      <c r="H143" s="1" t="s">
        <v>28</v>
      </c>
      <c r="I143" s="1" t="s">
        <v>29</v>
      </c>
    </row>
    <row r="144" spans="1:9" x14ac:dyDescent="0.2">
      <c r="A144" s="1" t="s">
        <v>11</v>
      </c>
      <c r="B144" s="1" t="s">
        <v>24</v>
      </c>
      <c r="C144" s="1" t="s">
        <v>3282</v>
      </c>
      <c r="D144" s="1" t="s">
        <v>3271</v>
      </c>
      <c r="E144" s="1">
        <v>26</v>
      </c>
      <c r="F144" s="1" t="s">
        <v>3283</v>
      </c>
      <c r="G144" s="1" t="s">
        <v>1403</v>
      </c>
      <c r="H144" s="1" t="s">
        <v>167</v>
      </c>
      <c r="I144" s="1" t="s">
        <v>20</v>
      </c>
    </row>
    <row r="145" spans="1:9" x14ac:dyDescent="0.2">
      <c r="A145" s="1" t="s">
        <v>11</v>
      </c>
      <c r="B145" s="1" t="s">
        <v>14</v>
      </c>
      <c r="C145" s="1" t="s">
        <v>3284</v>
      </c>
      <c r="D145" s="1" t="s">
        <v>3285</v>
      </c>
      <c r="E145" s="1">
        <v>25</v>
      </c>
      <c r="F145" s="1" t="s">
        <v>3283</v>
      </c>
      <c r="G145" s="1" t="s">
        <v>1403</v>
      </c>
      <c r="H145" s="1" t="s">
        <v>167</v>
      </c>
      <c r="I145" s="1" t="s">
        <v>20</v>
      </c>
    </row>
    <row r="146" spans="1:9" x14ac:dyDescent="0.2">
      <c r="A146" s="1" t="s">
        <v>11</v>
      </c>
      <c r="B146" s="1" t="s">
        <v>14</v>
      </c>
      <c r="C146" s="1" t="s">
        <v>3286</v>
      </c>
      <c r="D146" s="1" t="s">
        <v>3285</v>
      </c>
      <c r="E146" s="1">
        <v>25</v>
      </c>
      <c r="F146" s="1" t="s">
        <v>3283</v>
      </c>
      <c r="G146" s="1" t="s">
        <v>1403</v>
      </c>
      <c r="H146" s="1" t="s">
        <v>167</v>
      </c>
      <c r="I146" s="1" t="s">
        <v>20</v>
      </c>
    </row>
    <row r="147" spans="1:9" x14ac:dyDescent="0.2">
      <c r="A147" s="1" t="s">
        <v>11</v>
      </c>
      <c r="B147" s="1" t="s">
        <v>14</v>
      </c>
      <c r="C147" s="1" t="s">
        <v>3287</v>
      </c>
      <c r="D147" s="1" t="s">
        <v>3285</v>
      </c>
      <c r="E147" s="1">
        <v>25</v>
      </c>
      <c r="F147" s="1" t="s">
        <v>3283</v>
      </c>
      <c r="G147" s="1" t="s">
        <v>1403</v>
      </c>
      <c r="H147" s="1" t="s">
        <v>167</v>
      </c>
      <c r="I147" s="1" t="s">
        <v>20</v>
      </c>
    </row>
    <row r="148" spans="1:9" x14ac:dyDescent="0.2">
      <c r="A148" s="1" t="s">
        <v>11</v>
      </c>
      <c r="B148" s="1" t="s">
        <v>14</v>
      </c>
      <c r="C148" s="1" t="s">
        <v>3288</v>
      </c>
      <c r="D148" s="1" t="s">
        <v>3285</v>
      </c>
      <c r="E148" s="1">
        <v>25</v>
      </c>
      <c r="F148" s="1" t="s">
        <v>3283</v>
      </c>
      <c r="G148" s="1" t="s">
        <v>1403</v>
      </c>
      <c r="H148" s="1" t="s">
        <v>167</v>
      </c>
      <c r="I148" s="1" t="s">
        <v>20</v>
      </c>
    </row>
    <row r="149" spans="1:9" x14ac:dyDescent="0.2">
      <c r="A149" s="1" t="s">
        <v>11</v>
      </c>
      <c r="B149" s="1" t="s">
        <v>24</v>
      </c>
      <c r="C149" s="1" t="s">
        <v>3289</v>
      </c>
      <c r="D149" s="1" t="s">
        <v>3285</v>
      </c>
      <c r="E149" s="1">
        <v>25</v>
      </c>
      <c r="F149" s="1" t="s">
        <v>3283</v>
      </c>
      <c r="G149" s="1" t="s">
        <v>1403</v>
      </c>
      <c r="H149" s="1" t="s">
        <v>167</v>
      </c>
      <c r="I149" s="1" t="s">
        <v>20</v>
      </c>
    </row>
    <row r="150" spans="1:9" x14ac:dyDescent="0.2">
      <c r="A150" s="1" t="s">
        <v>11</v>
      </c>
      <c r="B150" s="1" t="s">
        <v>24</v>
      </c>
      <c r="C150" s="1" t="s">
        <v>3290</v>
      </c>
      <c r="D150" s="1" t="s">
        <v>3285</v>
      </c>
      <c r="E150" s="1">
        <v>25</v>
      </c>
      <c r="F150" s="1" t="s">
        <v>3283</v>
      </c>
      <c r="G150" s="1" t="s">
        <v>1403</v>
      </c>
      <c r="H150" s="1" t="s">
        <v>167</v>
      </c>
      <c r="I150" s="1" t="s">
        <v>20</v>
      </c>
    </row>
    <row r="151" spans="1:9" x14ac:dyDescent="0.2">
      <c r="A151" s="1" t="s">
        <v>22</v>
      </c>
      <c r="B151" s="1" t="s">
        <v>14</v>
      </c>
      <c r="C151" s="1" t="s">
        <v>3291</v>
      </c>
      <c r="D151" s="1" t="s">
        <v>3285</v>
      </c>
      <c r="E151" s="1">
        <v>51</v>
      </c>
      <c r="F151" s="1" t="s">
        <v>3292</v>
      </c>
      <c r="G151" s="1" t="s">
        <v>1403</v>
      </c>
      <c r="H151" s="1" t="s">
        <v>28</v>
      </c>
      <c r="I151" s="1" t="s">
        <v>29</v>
      </c>
    </row>
    <row r="152" spans="1:9" x14ac:dyDescent="0.2">
      <c r="A152" s="1" t="s">
        <v>11</v>
      </c>
      <c r="B152" s="1" t="s">
        <v>14</v>
      </c>
      <c r="C152" s="1" t="s">
        <v>3293</v>
      </c>
      <c r="D152" s="1" t="s">
        <v>3285</v>
      </c>
      <c r="E152" s="1">
        <v>51</v>
      </c>
      <c r="F152" s="1" t="s">
        <v>3292</v>
      </c>
      <c r="G152" s="1" t="s">
        <v>1403</v>
      </c>
      <c r="H152" s="1" t="s">
        <v>167</v>
      </c>
      <c r="I152" s="1" t="s">
        <v>20</v>
      </c>
    </row>
    <row r="153" spans="1:9" x14ac:dyDescent="0.2">
      <c r="A153" s="1" t="s">
        <v>11</v>
      </c>
      <c r="B153" s="1" t="s">
        <v>14</v>
      </c>
      <c r="C153" s="1" t="s">
        <v>3294</v>
      </c>
      <c r="D153" s="1" t="s">
        <v>3285</v>
      </c>
      <c r="E153" s="1">
        <v>51</v>
      </c>
      <c r="F153" s="1" t="s">
        <v>3292</v>
      </c>
      <c r="G153" s="1" t="s">
        <v>1403</v>
      </c>
      <c r="H153" s="1" t="s">
        <v>167</v>
      </c>
      <c r="I153" s="1" t="s">
        <v>20</v>
      </c>
    </row>
    <row r="154" spans="1:9" x14ac:dyDescent="0.2">
      <c r="A154" s="1" t="s">
        <v>11</v>
      </c>
      <c r="B154" s="1" t="s">
        <v>14</v>
      </c>
      <c r="C154" s="1" t="s">
        <v>3295</v>
      </c>
      <c r="D154" s="1" t="s">
        <v>3285</v>
      </c>
      <c r="E154" s="1">
        <v>51</v>
      </c>
      <c r="F154" s="1" t="s">
        <v>3292</v>
      </c>
      <c r="G154" s="1" t="s">
        <v>1403</v>
      </c>
      <c r="H154" s="1" t="s">
        <v>167</v>
      </c>
      <c r="I154" s="1" t="s">
        <v>20</v>
      </c>
    </row>
    <row r="155" spans="1:9" x14ac:dyDescent="0.2">
      <c r="A155" s="1" t="s">
        <v>11</v>
      </c>
      <c r="B155" s="1" t="s">
        <v>24</v>
      </c>
      <c r="C155" s="1" t="s">
        <v>3296</v>
      </c>
      <c r="D155" s="1" t="s">
        <v>3285</v>
      </c>
      <c r="E155" s="1">
        <v>25</v>
      </c>
      <c r="F155" s="1" t="s">
        <v>3283</v>
      </c>
      <c r="G155" s="1" t="s">
        <v>1403</v>
      </c>
      <c r="H155" s="1" t="s">
        <v>167</v>
      </c>
      <c r="I155" s="1" t="s">
        <v>20</v>
      </c>
    </row>
    <row r="156" spans="1:9" x14ac:dyDescent="0.2">
      <c r="A156" s="1" t="s">
        <v>11</v>
      </c>
      <c r="B156" s="1" t="s">
        <v>24</v>
      </c>
      <c r="C156" s="1" t="s">
        <v>3297</v>
      </c>
      <c r="D156" s="1" t="s">
        <v>3285</v>
      </c>
      <c r="E156" s="1">
        <v>25</v>
      </c>
      <c r="F156" s="1" t="s">
        <v>3283</v>
      </c>
      <c r="G156" s="1" t="s">
        <v>1403</v>
      </c>
      <c r="H156" s="1" t="s">
        <v>167</v>
      </c>
      <c r="I156" s="1" t="s">
        <v>20</v>
      </c>
    </row>
    <row r="157" spans="1:9" x14ac:dyDescent="0.2">
      <c r="A157" s="1" t="s">
        <v>11</v>
      </c>
      <c r="B157" s="1" t="s">
        <v>24</v>
      </c>
      <c r="C157" s="1" t="s">
        <v>3298</v>
      </c>
      <c r="D157" s="1" t="s">
        <v>3285</v>
      </c>
      <c r="E157" s="1">
        <v>25</v>
      </c>
      <c r="F157" s="1" t="s">
        <v>3283</v>
      </c>
      <c r="G157" s="1" t="s">
        <v>1403</v>
      </c>
      <c r="H157" s="1" t="s">
        <v>167</v>
      </c>
      <c r="I157" s="1" t="s">
        <v>20</v>
      </c>
    </row>
    <row r="158" spans="1:9" x14ac:dyDescent="0.2">
      <c r="A158" s="1" t="s">
        <v>22</v>
      </c>
      <c r="B158" s="1" t="s">
        <v>24</v>
      </c>
      <c r="C158" s="1" t="s">
        <v>3299</v>
      </c>
      <c r="D158" s="1" t="s">
        <v>3300</v>
      </c>
      <c r="E158" s="1">
        <v>31</v>
      </c>
      <c r="F158" s="1" t="s">
        <v>3301</v>
      </c>
      <c r="G158" s="1" t="s">
        <v>1403</v>
      </c>
      <c r="H158" s="1" t="s">
        <v>329</v>
      </c>
      <c r="I158" s="1" t="s">
        <v>20</v>
      </c>
    </row>
    <row r="159" spans="1:9" x14ac:dyDescent="0.2">
      <c r="A159" s="1" t="s">
        <v>11</v>
      </c>
      <c r="B159" s="1" t="s">
        <v>24</v>
      </c>
      <c r="C159" s="1" t="s">
        <v>2399</v>
      </c>
      <c r="D159" s="1" t="s">
        <v>3300</v>
      </c>
      <c r="E159" s="1">
        <v>60</v>
      </c>
      <c r="F159" s="1" t="s">
        <v>3302</v>
      </c>
      <c r="G159" s="1" t="s">
        <v>1403</v>
      </c>
      <c r="H159" s="1" t="s">
        <v>19</v>
      </c>
      <c r="I159" s="1" t="s">
        <v>20</v>
      </c>
    </row>
    <row r="160" spans="1:9" x14ac:dyDescent="0.2">
      <c r="A160" s="1" t="s">
        <v>22</v>
      </c>
      <c r="B160" s="1" t="s">
        <v>14</v>
      </c>
      <c r="C160" s="1" t="s">
        <v>3303</v>
      </c>
      <c r="D160" s="1" t="s">
        <v>3300</v>
      </c>
      <c r="E160" s="1">
        <v>53</v>
      </c>
      <c r="F160" s="1" t="s">
        <v>3304</v>
      </c>
      <c r="G160" s="1" t="s">
        <v>1403</v>
      </c>
      <c r="H160" s="1" t="s">
        <v>28</v>
      </c>
      <c r="I160" s="1" t="s">
        <v>29</v>
      </c>
    </row>
    <row r="161" spans="1:9" x14ac:dyDescent="0.2">
      <c r="A161" s="1" t="s">
        <v>22</v>
      </c>
      <c r="B161" s="1" t="s">
        <v>14</v>
      </c>
      <c r="C161" s="1" t="s">
        <v>3305</v>
      </c>
      <c r="D161" s="1" t="s">
        <v>3300</v>
      </c>
      <c r="E161" s="1">
        <v>42</v>
      </c>
      <c r="F161" s="1" t="s">
        <v>3306</v>
      </c>
      <c r="G161" s="1" t="s">
        <v>1403</v>
      </c>
      <c r="H161" s="1" t="s">
        <v>28</v>
      </c>
      <c r="I161" s="1" t="s">
        <v>29</v>
      </c>
    </row>
    <row r="162" spans="1:9" x14ac:dyDescent="0.2">
      <c r="A162" s="1" t="s">
        <v>22</v>
      </c>
      <c r="B162" s="1" t="s">
        <v>14</v>
      </c>
      <c r="C162" s="1" t="s">
        <v>2400</v>
      </c>
      <c r="D162" s="1" t="s">
        <v>3307</v>
      </c>
      <c r="E162" s="1">
        <v>60</v>
      </c>
      <c r="F162" s="1" t="s">
        <v>3308</v>
      </c>
      <c r="G162" s="1" t="s">
        <v>1403</v>
      </c>
      <c r="H162" s="1" t="s">
        <v>19</v>
      </c>
      <c r="I162" s="1" t="s">
        <v>20</v>
      </c>
    </row>
    <row r="163" spans="1:9" x14ac:dyDescent="0.2">
      <c r="A163" s="1" t="s">
        <v>22</v>
      </c>
      <c r="B163" s="1" t="s">
        <v>14</v>
      </c>
      <c r="C163" s="1" t="s">
        <v>3309</v>
      </c>
      <c r="D163" s="1" t="s">
        <v>3307</v>
      </c>
      <c r="E163" s="1">
        <v>48</v>
      </c>
      <c r="F163" s="1" t="s">
        <v>3292</v>
      </c>
      <c r="G163" s="1" t="s">
        <v>1403</v>
      </c>
      <c r="H163" s="1" t="s">
        <v>28</v>
      </c>
      <c r="I163" s="1" t="s">
        <v>29</v>
      </c>
    </row>
    <row r="164" spans="1:9" x14ac:dyDescent="0.2">
      <c r="A164" s="1" t="s">
        <v>11</v>
      </c>
      <c r="B164" s="1" t="s">
        <v>14</v>
      </c>
      <c r="C164" s="1" t="s">
        <v>2401</v>
      </c>
      <c r="D164" s="1" t="s">
        <v>3307</v>
      </c>
      <c r="E164" s="1">
        <v>60</v>
      </c>
      <c r="F164" s="1" t="s">
        <v>3308</v>
      </c>
      <c r="G164" s="1" t="s">
        <v>1403</v>
      </c>
      <c r="H164" s="1" t="s">
        <v>19</v>
      </c>
      <c r="I164" s="1" t="s">
        <v>20</v>
      </c>
    </row>
    <row r="165" spans="1:9" x14ac:dyDescent="0.2">
      <c r="A165" s="1" t="s">
        <v>22</v>
      </c>
      <c r="B165" s="1" t="s">
        <v>24</v>
      </c>
      <c r="C165" s="1" t="s">
        <v>3310</v>
      </c>
      <c r="D165" s="1" t="s">
        <v>3307</v>
      </c>
      <c r="E165" s="1">
        <v>29</v>
      </c>
      <c r="F165" s="1" t="s">
        <v>3301</v>
      </c>
      <c r="G165" s="1" t="s">
        <v>1403</v>
      </c>
      <c r="H165" s="1" t="s">
        <v>329</v>
      </c>
      <c r="I165" s="1" t="s">
        <v>20</v>
      </c>
    </row>
    <row r="166" spans="1:9" x14ac:dyDescent="0.2">
      <c r="A166" s="1" t="s">
        <v>11</v>
      </c>
      <c r="B166" s="1" t="s">
        <v>24</v>
      </c>
      <c r="C166" s="1" t="s">
        <v>2402</v>
      </c>
      <c r="D166" s="1" t="s">
        <v>3307</v>
      </c>
      <c r="E166" s="1">
        <v>60</v>
      </c>
      <c r="F166" s="1" t="s">
        <v>3302</v>
      </c>
      <c r="G166" s="1" t="s">
        <v>1403</v>
      </c>
      <c r="H166" s="1" t="s">
        <v>19</v>
      </c>
      <c r="I166" s="1" t="s">
        <v>20</v>
      </c>
    </row>
    <row r="167" spans="1:9" x14ac:dyDescent="0.2">
      <c r="A167" s="1" t="s">
        <v>11</v>
      </c>
      <c r="B167" s="1" t="s">
        <v>24</v>
      </c>
      <c r="C167" s="1" t="s">
        <v>3311</v>
      </c>
      <c r="D167" s="1" t="s">
        <v>3307</v>
      </c>
      <c r="E167" s="1">
        <v>28</v>
      </c>
      <c r="F167" s="1" t="s">
        <v>3281</v>
      </c>
      <c r="G167" s="1" t="s">
        <v>1403</v>
      </c>
      <c r="H167" s="1" t="s">
        <v>167</v>
      </c>
      <c r="I167" s="1" t="s">
        <v>20</v>
      </c>
    </row>
    <row r="168" spans="1:9" x14ac:dyDescent="0.2">
      <c r="A168" s="1" t="s">
        <v>11</v>
      </c>
      <c r="B168" s="1" t="s">
        <v>24</v>
      </c>
      <c r="C168" s="1" t="s">
        <v>3312</v>
      </c>
      <c r="D168" s="1" t="s">
        <v>3307</v>
      </c>
      <c r="E168" s="1">
        <v>28</v>
      </c>
      <c r="F168" s="1" t="s">
        <v>3281</v>
      </c>
      <c r="G168" s="1" t="s">
        <v>1403</v>
      </c>
      <c r="H168" s="1" t="s">
        <v>167</v>
      </c>
      <c r="I168" s="1" t="s">
        <v>20</v>
      </c>
    </row>
    <row r="169" spans="1:9" x14ac:dyDescent="0.2">
      <c r="A169" s="1" t="s">
        <v>11</v>
      </c>
      <c r="B169" s="1" t="s">
        <v>24</v>
      </c>
      <c r="C169" s="1" t="s">
        <v>3313</v>
      </c>
      <c r="D169" s="1" t="s">
        <v>3307</v>
      </c>
      <c r="E169" s="1">
        <v>28</v>
      </c>
      <c r="F169" s="1" t="s">
        <v>3281</v>
      </c>
      <c r="G169" s="1" t="s">
        <v>1403</v>
      </c>
      <c r="H169" s="1" t="s">
        <v>167</v>
      </c>
      <c r="I169" s="1" t="s">
        <v>20</v>
      </c>
    </row>
    <row r="170" spans="1:9" x14ac:dyDescent="0.2">
      <c r="A170" s="1" t="s">
        <v>11</v>
      </c>
      <c r="B170" s="1" t="s">
        <v>24</v>
      </c>
      <c r="C170" s="1" t="s">
        <v>3314</v>
      </c>
      <c r="D170" s="1" t="s">
        <v>3307</v>
      </c>
      <c r="E170" s="1">
        <v>28</v>
      </c>
      <c r="F170" s="1" t="s">
        <v>3281</v>
      </c>
      <c r="G170" s="1" t="s">
        <v>1403</v>
      </c>
      <c r="H170" s="1" t="s">
        <v>167</v>
      </c>
      <c r="I170" s="1" t="s">
        <v>20</v>
      </c>
    </row>
    <row r="171" spans="1:9" x14ac:dyDescent="0.2">
      <c r="A171" s="1" t="s">
        <v>11</v>
      </c>
      <c r="B171" s="1" t="s">
        <v>24</v>
      </c>
      <c r="C171" s="1" t="s">
        <v>3315</v>
      </c>
      <c r="D171" s="1" t="s">
        <v>3307</v>
      </c>
      <c r="E171" s="1">
        <v>28</v>
      </c>
      <c r="F171" s="1" t="s">
        <v>3281</v>
      </c>
      <c r="G171" s="1" t="s">
        <v>1403</v>
      </c>
      <c r="H171" s="1" t="s">
        <v>167</v>
      </c>
      <c r="I171" s="1" t="s">
        <v>20</v>
      </c>
    </row>
    <row r="172" spans="1:9" x14ac:dyDescent="0.2">
      <c r="A172" s="1" t="s">
        <v>11</v>
      </c>
      <c r="B172" s="1" t="s">
        <v>14</v>
      </c>
      <c r="C172" s="1" t="s">
        <v>3316</v>
      </c>
      <c r="D172" s="1" t="s">
        <v>3307</v>
      </c>
      <c r="E172" s="1">
        <v>30</v>
      </c>
      <c r="F172" s="1" t="s">
        <v>3317</v>
      </c>
      <c r="G172" s="1" t="s">
        <v>1403</v>
      </c>
      <c r="H172" s="1" t="s">
        <v>329</v>
      </c>
      <c r="I172" s="1" t="s">
        <v>20</v>
      </c>
    </row>
    <row r="173" spans="1:9" x14ac:dyDescent="0.2">
      <c r="A173" s="1" t="s">
        <v>11</v>
      </c>
      <c r="B173" s="1" t="s">
        <v>14</v>
      </c>
      <c r="C173" s="1" t="s">
        <v>3318</v>
      </c>
      <c r="D173" s="1" t="s">
        <v>3307</v>
      </c>
      <c r="E173" s="1">
        <v>30</v>
      </c>
      <c r="F173" s="1" t="s">
        <v>3317</v>
      </c>
      <c r="G173" s="1" t="s">
        <v>1403</v>
      </c>
      <c r="H173" s="1" t="s">
        <v>329</v>
      </c>
      <c r="I173" s="1" t="s">
        <v>20</v>
      </c>
    </row>
    <row r="174" spans="1:9" x14ac:dyDescent="0.2">
      <c r="A174" s="1" t="s">
        <v>11</v>
      </c>
      <c r="B174" s="1" t="s">
        <v>14</v>
      </c>
      <c r="C174" s="1" t="s">
        <v>3319</v>
      </c>
      <c r="D174" s="1" t="s">
        <v>3307</v>
      </c>
      <c r="E174" s="1">
        <v>30</v>
      </c>
      <c r="F174" s="1" t="s">
        <v>3317</v>
      </c>
      <c r="G174" s="1" t="s">
        <v>1403</v>
      </c>
      <c r="H174" s="1" t="s">
        <v>329</v>
      </c>
      <c r="I174" s="1" t="s">
        <v>20</v>
      </c>
    </row>
    <row r="175" spans="1:9" x14ac:dyDescent="0.2">
      <c r="A175" s="1" t="s">
        <v>11</v>
      </c>
      <c r="B175" s="1" t="s">
        <v>14</v>
      </c>
      <c r="C175" s="1" t="s">
        <v>2416</v>
      </c>
      <c r="D175" s="1" t="s">
        <v>3307</v>
      </c>
      <c r="E175" s="1">
        <v>60</v>
      </c>
      <c r="F175" s="1" t="s">
        <v>3308</v>
      </c>
      <c r="G175" s="1" t="s">
        <v>1403</v>
      </c>
      <c r="H175" s="1" t="s">
        <v>19</v>
      </c>
      <c r="I175" s="1" t="s">
        <v>20</v>
      </c>
    </row>
    <row r="176" spans="1:9" x14ac:dyDescent="0.2">
      <c r="A176" s="1" t="s">
        <v>11</v>
      </c>
      <c r="B176" s="1" t="s">
        <v>14</v>
      </c>
      <c r="C176" s="1" t="s">
        <v>2417</v>
      </c>
      <c r="D176" s="1" t="s">
        <v>3307</v>
      </c>
      <c r="E176" s="1">
        <v>60</v>
      </c>
      <c r="F176" s="1" t="s">
        <v>3308</v>
      </c>
      <c r="G176" s="1" t="s">
        <v>1403</v>
      </c>
      <c r="H176" s="1" t="s">
        <v>19</v>
      </c>
      <c r="I176" s="1" t="s">
        <v>20</v>
      </c>
    </row>
    <row r="177" spans="1:9" x14ac:dyDescent="0.2">
      <c r="A177" s="1" t="s">
        <v>22</v>
      </c>
      <c r="B177" s="1" t="s">
        <v>14</v>
      </c>
      <c r="C177" s="1" t="s">
        <v>3320</v>
      </c>
      <c r="D177" s="1" t="s">
        <v>3321</v>
      </c>
      <c r="E177" s="1">
        <v>41</v>
      </c>
      <c r="F177" s="1" t="s">
        <v>3322</v>
      </c>
      <c r="G177" s="1" t="s">
        <v>1403</v>
      </c>
      <c r="H177" s="1" t="s">
        <v>28</v>
      </c>
      <c r="I177" s="1" t="s">
        <v>29</v>
      </c>
    </row>
    <row r="178" spans="1:9" x14ac:dyDescent="0.2">
      <c r="A178" s="1" t="s">
        <v>11</v>
      </c>
      <c r="B178" s="1" t="s">
        <v>14</v>
      </c>
      <c r="C178" s="1" t="s">
        <v>2413</v>
      </c>
      <c r="D178" s="1" t="s">
        <v>3321</v>
      </c>
      <c r="E178" s="1">
        <v>60</v>
      </c>
      <c r="F178" s="1" t="s">
        <v>3302</v>
      </c>
      <c r="G178" s="1" t="s">
        <v>1403</v>
      </c>
      <c r="H178" s="1" t="s">
        <v>19</v>
      </c>
      <c r="I178" s="1" t="s">
        <v>20</v>
      </c>
    </row>
    <row r="179" spans="1:9" x14ac:dyDescent="0.2">
      <c r="A179" s="1" t="s">
        <v>11</v>
      </c>
      <c r="B179" s="1" t="s">
        <v>14</v>
      </c>
      <c r="C179" s="1" t="s">
        <v>3323</v>
      </c>
      <c r="D179" s="1" t="s">
        <v>3321</v>
      </c>
      <c r="E179" s="1">
        <v>27</v>
      </c>
      <c r="F179" s="1" t="s">
        <v>3281</v>
      </c>
      <c r="G179" s="1" t="s">
        <v>1403</v>
      </c>
      <c r="H179" s="1" t="s">
        <v>167</v>
      </c>
      <c r="I179" s="1" t="s">
        <v>20</v>
      </c>
    </row>
    <row r="180" spans="1:9" x14ac:dyDescent="0.2">
      <c r="A180" s="1" t="s">
        <v>11</v>
      </c>
      <c r="B180" s="1" t="s">
        <v>14</v>
      </c>
      <c r="C180" s="1" t="s">
        <v>3324</v>
      </c>
      <c r="D180" s="1" t="s">
        <v>3321</v>
      </c>
      <c r="E180" s="1">
        <v>27</v>
      </c>
      <c r="F180" s="1" t="s">
        <v>3281</v>
      </c>
      <c r="G180" s="1" t="s">
        <v>1403</v>
      </c>
      <c r="H180" s="1" t="s">
        <v>167</v>
      </c>
      <c r="I180" s="1" t="s">
        <v>20</v>
      </c>
    </row>
    <row r="181" spans="1:9" x14ac:dyDescent="0.2">
      <c r="A181" s="1" t="s">
        <v>22</v>
      </c>
      <c r="B181" s="1" t="s">
        <v>24</v>
      </c>
      <c r="C181" s="1" t="s">
        <v>2414</v>
      </c>
      <c r="D181" s="1" t="s">
        <v>3321</v>
      </c>
      <c r="E181" s="1">
        <v>60</v>
      </c>
      <c r="F181" s="1" t="s">
        <v>3325</v>
      </c>
      <c r="G181" s="1" t="s">
        <v>1403</v>
      </c>
      <c r="H181" s="1" t="s">
        <v>19</v>
      </c>
      <c r="I181" s="1" t="s">
        <v>20</v>
      </c>
    </row>
    <row r="182" spans="1:9" x14ac:dyDescent="0.2">
      <c r="A182" s="1" t="s">
        <v>22</v>
      </c>
      <c r="B182" s="1" t="s">
        <v>24</v>
      </c>
      <c r="C182" s="1" t="s">
        <v>2415</v>
      </c>
      <c r="D182" s="1" t="s">
        <v>3321</v>
      </c>
      <c r="E182" s="1">
        <v>60</v>
      </c>
      <c r="F182" s="1" t="s">
        <v>3302</v>
      </c>
      <c r="G182" s="1" t="s">
        <v>1403</v>
      </c>
      <c r="H182" s="1" t="s">
        <v>19</v>
      </c>
      <c r="I182" s="1" t="s">
        <v>20</v>
      </c>
    </row>
    <row r="183" spans="1:9" x14ac:dyDescent="0.2">
      <c r="A183" s="1" t="s">
        <v>22</v>
      </c>
      <c r="B183" s="1" t="s">
        <v>24</v>
      </c>
      <c r="C183" s="1" t="s">
        <v>2408</v>
      </c>
      <c r="D183" s="1" t="s">
        <v>3326</v>
      </c>
      <c r="E183" s="1">
        <v>60</v>
      </c>
      <c r="F183" s="1" t="s">
        <v>3302</v>
      </c>
      <c r="G183" s="1" t="s">
        <v>1403</v>
      </c>
      <c r="H183" s="1" t="s">
        <v>19</v>
      </c>
      <c r="I183" s="1" t="s">
        <v>20</v>
      </c>
    </row>
    <row r="184" spans="1:9" x14ac:dyDescent="0.2">
      <c r="A184" s="1" t="s">
        <v>22</v>
      </c>
      <c r="B184" s="1" t="s">
        <v>24</v>
      </c>
      <c r="C184" s="1" t="s">
        <v>2409</v>
      </c>
      <c r="D184" s="1" t="s">
        <v>3326</v>
      </c>
      <c r="E184" s="1">
        <v>60</v>
      </c>
      <c r="F184" s="1" t="s">
        <v>3327</v>
      </c>
      <c r="G184" s="1" t="s">
        <v>1403</v>
      </c>
      <c r="H184" s="1" t="s">
        <v>19</v>
      </c>
      <c r="I184" s="1" t="s">
        <v>20</v>
      </c>
    </row>
    <row r="185" spans="1:9" x14ac:dyDescent="0.2">
      <c r="A185" s="1" t="s">
        <v>22</v>
      </c>
      <c r="B185" s="1" t="s">
        <v>14</v>
      </c>
      <c r="C185" s="1" t="s">
        <v>2410</v>
      </c>
      <c r="D185" s="1" t="s">
        <v>3326</v>
      </c>
      <c r="E185" s="1">
        <v>60</v>
      </c>
      <c r="F185" s="1" t="s">
        <v>3302</v>
      </c>
      <c r="G185" s="1" t="s">
        <v>1403</v>
      </c>
      <c r="H185" s="1" t="s">
        <v>19</v>
      </c>
      <c r="I185" s="1" t="s">
        <v>20</v>
      </c>
    </row>
    <row r="186" spans="1:9" x14ac:dyDescent="0.2">
      <c r="A186" s="1" t="s">
        <v>22</v>
      </c>
      <c r="B186" s="1" t="s">
        <v>14</v>
      </c>
      <c r="C186" s="1" t="s">
        <v>2411</v>
      </c>
      <c r="D186" s="1" t="s">
        <v>3326</v>
      </c>
      <c r="E186" s="1">
        <v>60</v>
      </c>
      <c r="F186" s="1" t="s">
        <v>3302</v>
      </c>
      <c r="G186" s="1" t="s">
        <v>1403</v>
      </c>
      <c r="H186" s="1" t="s">
        <v>19</v>
      </c>
      <c r="I186" s="1" t="s">
        <v>20</v>
      </c>
    </row>
    <row r="187" spans="1:9" x14ac:dyDescent="0.2">
      <c r="A187" s="1" t="s">
        <v>11</v>
      </c>
      <c r="B187" s="1" t="s">
        <v>14</v>
      </c>
      <c r="C187" s="1" t="s">
        <v>2412</v>
      </c>
      <c r="D187" s="1" t="s">
        <v>3326</v>
      </c>
      <c r="E187" s="1">
        <v>60</v>
      </c>
      <c r="F187" s="1" t="s">
        <v>3302</v>
      </c>
      <c r="G187" s="1" t="s">
        <v>1403</v>
      </c>
      <c r="H187" s="1" t="s">
        <v>19</v>
      </c>
      <c r="I187" s="1" t="s">
        <v>20</v>
      </c>
    </row>
    <row r="188" spans="1:9" x14ac:dyDescent="0.2">
      <c r="A188" s="1" t="s">
        <v>22</v>
      </c>
      <c r="B188" s="1" t="s">
        <v>14</v>
      </c>
      <c r="C188" s="1" t="s">
        <v>2421</v>
      </c>
      <c r="D188" s="1" t="s">
        <v>3326</v>
      </c>
      <c r="E188" s="1">
        <v>60</v>
      </c>
      <c r="F188" s="1" t="s">
        <v>3302</v>
      </c>
      <c r="G188" s="1" t="s">
        <v>1403</v>
      </c>
      <c r="H188" s="1" t="s">
        <v>19</v>
      </c>
      <c r="I188" s="1" t="s">
        <v>20</v>
      </c>
    </row>
    <row r="189" spans="1:9" x14ac:dyDescent="0.2">
      <c r="A189" s="1" t="s">
        <v>22</v>
      </c>
      <c r="B189" s="1" t="s">
        <v>14</v>
      </c>
      <c r="C189" s="1" t="s">
        <v>3328</v>
      </c>
      <c r="D189" s="1" t="s">
        <v>3326</v>
      </c>
      <c r="E189" s="1">
        <v>39</v>
      </c>
      <c r="F189" s="1" t="s">
        <v>3274</v>
      </c>
      <c r="G189" s="1" t="s">
        <v>1403</v>
      </c>
      <c r="H189" s="1" t="s">
        <v>28</v>
      </c>
      <c r="I189" s="1" t="s">
        <v>29</v>
      </c>
    </row>
    <row r="190" spans="1:9" x14ac:dyDescent="0.2">
      <c r="A190" s="1" t="s">
        <v>22</v>
      </c>
      <c r="B190" s="1" t="s">
        <v>14</v>
      </c>
      <c r="C190" s="1" t="s">
        <v>3329</v>
      </c>
      <c r="D190" s="1" t="s">
        <v>3326</v>
      </c>
      <c r="E190" s="1">
        <v>43</v>
      </c>
      <c r="F190" s="1" t="s">
        <v>3330</v>
      </c>
      <c r="G190" s="1" t="s">
        <v>1403</v>
      </c>
      <c r="H190" s="1" t="s">
        <v>28</v>
      </c>
      <c r="I190" s="1" t="s">
        <v>29</v>
      </c>
    </row>
    <row r="191" spans="1:9" x14ac:dyDescent="0.2">
      <c r="A191" s="1" t="s">
        <v>11</v>
      </c>
      <c r="B191" s="1" t="s">
        <v>14</v>
      </c>
      <c r="C191" s="1" t="s">
        <v>2422</v>
      </c>
      <c r="D191" s="1" t="s">
        <v>3326</v>
      </c>
      <c r="E191" s="1">
        <v>60</v>
      </c>
      <c r="F191" s="1" t="s">
        <v>3302</v>
      </c>
      <c r="G191" s="1" t="s">
        <v>1403</v>
      </c>
      <c r="H191" s="1" t="s">
        <v>19</v>
      </c>
      <c r="I191" s="1" t="s">
        <v>20</v>
      </c>
    </row>
    <row r="192" spans="1:9" x14ac:dyDescent="0.2">
      <c r="A192" s="1" t="s">
        <v>11</v>
      </c>
      <c r="B192" s="1" t="s">
        <v>24</v>
      </c>
      <c r="C192" s="1" t="s">
        <v>3331</v>
      </c>
      <c r="D192" s="1" t="s">
        <v>3326</v>
      </c>
      <c r="E192" s="1">
        <v>26</v>
      </c>
      <c r="F192" s="1" t="s">
        <v>3281</v>
      </c>
      <c r="G192" s="1" t="s">
        <v>1403</v>
      </c>
      <c r="H192" s="1" t="s">
        <v>167</v>
      </c>
      <c r="I192" s="1" t="s">
        <v>20</v>
      </c>
    </row>
    <row r="193" spans="1:9" x14ac:dyDescent="0.2">
      <c r="A193" s="1" t="s">
        <v>22</v>
      </c>
      <c r="B193" s="1" t="s">
        <v>14</v>
      </c>
      <c r="C193" s="1" t="s">
        <v>3332</v>
      </c>
      <c r="D193" s="1" t="s">
        <v>3333</v>
      </c>
      <c r="E193" s="1">
        <v>33</v>
      </c>
      <c r="F193" s="1" t="s">
        <v>3262</v>
      </c>
      <c r="G193" s="1" t="s">
        <v>1403</v>
      </c>
      <c r="H193" s="1" t="s">
        <v>28</v>
      </c>
      <c r="I193" s="1" t="s">
        <v>29</v>
      </c>
    </row>
    <row r="194" spans="1:9" x14ac:dyDescent="0.2">
      <c r="A194" s="1" t="s">
        <v>11</v>
      </c>
      <c r="B194" s="1" t="s">
        <v>14</v>
      </c>
      <c r="C194" s="1" t="s">
        <v>3334</v>
      </c>
      <c r="D194" s="1" t="s">
        <v>3333</v>
      </c>
      <c r="E194" s="1">
        <v>33</v>
      </c>
      <c r="F194" s="1" t="s">
        <v>3262</v>
      </c>
      <c r="G194" s="1" t="s">
        <v>1403</v>
      </c>
      <c r="H194" s="1" t="s">
        <v>167</v>
      </c>
      <c r="I194" s="1" t="s">
        <v>20</v>
      </c>
    </row>
    <row r="195" spans="1:9" x14ac:dyDescent="0.2">
      <c r="A195" s="1" t="s">
        <v>11</v>
      </c>
      <c r="B195" s="1" t="s">
        <v>14</v>
      </c>
      <c r="C195" s="1" t="s">
        <v>3335</v>
      </c>
      <c r="D195" s="1" t="s">
        <v>3333</v>
      </c>
      <c r="E195" s="1">
        <v>33</v>
      </c>
      <c r="F195" s="1" t="s">
        <v>3262</v>
      </c>
      <c r="G195" s="1" t="s">
        <v>1403</v>
      </c>
      <c r="H195" s="1" t="s">
        <v>167</v>
      </c>
      <c r="I195" s="1" t="s">
        <v>20</v>
      </c>
    </row>
    <row r="196" spans="1:9" x14ac:dyDescent="0.2">
      <c r="A196" s="1" t="s">
        <v>11</v>
      </c>
      <c r="B196" s="1" t="s">
        <v>14</v>
      </c>
      <c r="C196" s="1" t="s">
        <v>3336</v>
      </c>
      <c r="D196" s="1" t="s">
        <v>3333</v>
      </c>
      <c r="E196" s="1">
        <v>33</v>
      </c>
      <c r="F196" s="1" t="s">
        <v>3262</v>
      </c>
      <c r="G196" s="1" t="s">
        <v>1403</v>
      </c>
      <c r="H196" s="1" t="s">
        <v>167</v>
      </c>
      <c r="I196" s="1" t="s">
        <v>20</v>
      </c>
    </row>
    <row r="197" spans="1:9" x14ac:dyDescent="0.2">
      <c r="A197" s="1" t="s">
        <v>22</v>
      </c>
      <c r="B197" s="1" t="s">
        <v>24</v>
      </c>
      <c r="C197" s="1" t="s">
        <v>2423</v>
      </c>
      <c r="D197" s="1" t="s">
        <v>3333</v>
      </c>
      <c r="E197" s="1">
        <v>60</v>
      </c>
      <c r="F197" s="1" t="s">
        <v>3337</v>
      </c>
      <c r="G197" s="1" t="s">
        <v>1403</v>
      </c>
      <c r="H197" s="1" t="s">
        <v>19</v>
      </c>
      <c r="I197" s="1" t="s">
        <v>20</v>
      </c>
    </row>
    <row r="198" spans="1:9" x14ac:dyDescent="0.2">
      <c r="A198" s="1" t="s">
        <v>11</v>
      </c>
      <c r="B198" s="1" t="s">
        <v>24</v>
      </c>
      <c r="C198" s="1" t="s">
        <v>2424</v>
      </c>
      <c r="D198" s="1" t="s">
        <v>3333</v>
      </c>
      <c r="E198" s="1">
        <v>60</v>
      </c>
      <c r="F198" s="1" t="s">
        <v>3337</v>
      </c>
      <c r="G198" s="1" t="s">
        <v>1403</v>
      </c>
      <c r="H198" s="1" t="s">
        <v>19</v>
      </c>
      <c r="I198" s="1" t="s">
        <v>20</v>
      </c>
    </row>
    <row r="199" spans="1:9" x14ac:dyDescent="0.2">
      <c r="A199" s="1" t="s">
        <v>11</v>
      </c>
      <c r="B199" s="1" t="s">
        <v>24</v>
      </c>
      <c r="C199" s="1" t="s">
        <v>2425</v>
      </c>
      <c r="D199" s="1" t="s">
        <v>3333</v>
      </c>
      <c r="E199" s="1">
        <v>60</v>
      </c>
      <c r="F199" s="1" t="s">
        <v>3337</v>
      </c>
      <c r="G199" s="1" t="s">
        <v>1403</v>
      </c>
      <c r="H199" s="1" t="s">
        <v>19</v>
      </c>
      <c r="I199" s="1" t="s">
        <v>20</v>
      </c>
    </row>
    <row r="200" spans="1:9" x14ac:dyDescent="0.2">
      <c r="A200" s="1" t="s">
        <v>22</v>
      </c>
      <c r="B200" s="1" t="s">
        <v>14</v>
      </c>
      <c r="C200" s="1" t="s">
        <v>3338</v>
      </c>
      <c r="D200" s="1" t="s">
        <v>3339</v>
      </c>
      <c r="E200" s="1">
        <v>30</v>
      </c>
      <c r="F200" s="1" t="s">
        <v>3306</v>
      </c>
      <c r="G200" s="1" t="s">
        <v>1403</v>
      </c>
      <c r="H200" s="1" t="s">
        <v>329</v>
      </c>
      <c r="I200" s="1" t="s">
        <v>20</v>
      </c>
    </row>
    <row r="201" spans="1:9" x14ac:dyDescent="0.2">
      <c r="A201" s="1" t="s">
        <v>22</v>
      </c>
      <c r="B201" s="1" t="s">
        <v>14</v>
      </c>
      <c r="C201" s="1" t="s">
        <v>3340</v>
      </c>
      <c r="D201" s="1" t="s">
        <v>3339</v>
      </c>
      <c r="E201" s="1">
        <v>30</v>
      </c>
      <c r="F201" s="1" t="s">
        <v>3306</v>
      </c>
      <c r="G201" s="1" t="s">
        <v>1403</v>
      </c>
      <c r="H201" s="1" t="s">
        <v>329</v>
      </c>
      <c r="I201" s="1" t="s">
        <v>20</v>
      </c>
    </row>
    <row r="202" spans="1:9" x14ac:dyDescent="0.2">
      <c r="A202" s="1" t="s">
        <v>11</v>
      </c>
      <c r="B202" s="1" t="s">
        <v>14</v>
      </c>
      <c r="C202" s="1" t="s">
        <v>3341</v>
      </c>
      <c r="D202" s="1" t="s">
        <v>3339</v>
      </c>
      <c r="E202" s="1">
        <v>30</v>
      </c>
      <c r="F202" s="1" t="s">
        <v>3306</v>
      </c>
      <c r="G202" s="1" t="s">
        <v>1403</v>
      </c>
      <c r="H202" s="1" t="s">
        <v>329</v>
      </c>
      <c r="I202" s="1" t="s">
        <v>20</v>
      </c>
    </row>
    <row r="203" spans="1:9" x14ac:dyDescent="0.2">
      <c r="A203" s="1" t="s">
        <v>22</v>
      </c>
      <c r="B203" s="1" t="s">
        <v>24</v>
      </c>
      <c r="C203" s="1" t="s">
        <v>3342</v>
      </c>
      <c r="D203" s="1" t="s">
        <v>3339</v>
      </c>
      <c r="E203" s="1">
        <v>30</v>
      </c>
      <c r="F203" s="1" t="s">
        <v>3306</v>
      </c>
      <c r="G203" s="1" t="s">
        <v>1403</v>
      </c>
      <c r="H203" s="1" t="s">
        <v>329</v>
      </c>
      <c r="I203" s="1" t="s">
        <v>20</v>
      </c>
    </row>
    <row r="204" spans="1:9" x14ac:dyDescent="0.2">
      <c r="A204" s="1" t="s">
        <v>22</v>
      </c>
      <c r="B204" s="1" t="s">
        <v>24</v>
      </c>
      <c r="C204" s="1" t="s">
        <v>3343</v>
      </c>
      <c r="D204" s="1" t="s">
        <v>3339</v>
      </c>
      <c r="E204" s="1">
        <v>30</v>
      </c>
      <c r="F204" s="1" t="s">
        <v>3306</v>
      </c>
      <c r="G204" s="1" t="s">
        <v>1403</v>
      </c>
      <c r="H204" s="1" t="s">
        <v>329</v>
      </c>
      <c r="I204" s="1" t="s">
        <v>20</v>
      </c>
    </row>
    <row r="205" spans="1:9" x14ac:dyDescent="0.2">
      <c r="A205" s="1" t="s">
        <v>11</v>
      </c>
      <c r="B205" s="1" t="s">
        <v>24</v>
      </c>
      <c r="C205" s="1" t="s">
        <v>3344</v>
      </c>
      <c r="D205" s="1" t="s">
        <v>3339</v>
      </c>
      <c r="E205" s="1">
        <v>30</v>
      </c>
      <c r="F205" s="1" t="s">
        <v>3306</v>
      </c>
      <c r="G205" s="1" t="s">
        <v>1403</v>
      </c>
      <c r="H205" s="1" t="s">
        <v>329</v>
      </c>
      <c r="I205" s="1" t="s">
        <v>20</v>
      </c>
    </row>
    <row r="206" spans="1:9" x14ac:dyDescent="0.2">
      <c r="A206" s="1" t="s">
        <v>11</v>
      </c>
      <c r="B206" s="1" t="s">
        <v>24</v>
      </c>
      <c r="C206" s="1" t="s">
        <v>3345</v>
      </c>
      <c r="D206" s="1" t="s">
        <v>3339</v>
      </c>
      <c r="E206" s="1">
        <v>30</v>
      </c>
      <c r="F206" s="1" t="s">
        <v>3306</v>
      </c>
      <c r="G206" s="1" t="s">
        <v>1403</v>
      </c>
      <c r="H206" s="1" t="s">
        <v>329</v>
      </c>
      <c r="I206" s="1" t="s">
        <v>20</v>
      </c>
    </row>
    <row r="207" spans="1:9" x14ac:dyDescent="0.2">
      <c r="A207" s="1" t="s">
        <v>11</v>
      </c>
      <c r="B207" s="1" t="s">
        <v>24</v>
      </c>
      <c r="C207" s="1" t="s">
        <v>3346</v>
      </c>
      <c r="D207" s="1" t="s">
        <v>3339</v>
      </c>
      <c r="E207" s="1">
        <v>30</v>
      </c>
      <c r="F207" s="1" t="s">
        <v>3306</v>
      </c>
      <c r="G207" s="1" t="s">
        <v>1403</v>
      </c>
      <c r="H207" s="1" t="s">
        <v>329</v>
      </c>
      <c r="I207" s="1" t="s">
        <v>20</v>
      </c>
    </row>
    <row r="208" spans="1:9" x14ac:dyDescent="0.2">
      <c r="A208" s="1" t="s">
        <v>22</v>
      </c>
      <c r="B208" s="1" t="s">
        <v>14</v>
      </c>
      <c r="C208" s="1" t="s">
        <v>2435</v>
      </c>
      <c r="D208" s="1" t="s">
        <v>3283</v>
      </c>
      <c r="E208" s="1">
        <v>60</v>
      </c>
      <c r="F208" s="1" t="s">
        <v>3347</v>
      </c>
      <c r="G208" s="1" t="s">
        <v>1403</v>
      </c>
      <c r="H208" s="1" t="s">
        <v>19</v>
      </c>
      <c r="I208" s="1" t="s">
        <v>20</v>
      </c>
    </row>
    <row r="209" spans="1:9" x14ac:dyDescent="0.2">
      <c r="A209" s="1" t="s">
        <v>11</v>
      </c>
      <c r="B209" s="1" t="s">
        <v>14</v>
      </c>
      <c r="C209" s="1" t="s">
        <v>2436</v>
      </c>
      <c r="D209" s="1" t="s">
        <v>3283</v>
      </c>
      <c r="E209" s="1">
        <v>60</v>
      </c>
      <c r="F209" s="1" t="s">
        <v>3347</v>
      </c>
      <c r="G209" s="1" t="s">
        <v>1403</v>
      </c>
      <c r="H209" s="1" t="s">
        <v>19</v>
      </c>
      <c r="I209" s="1" t="s">
        <v>20</v>
      </c>
    </row>
    <row r="210" spans="1:9" x14ac:dyDescent="0.2">
      <c r="A210" s="1" t="s">
        <v>22</v>
      </c>
      <c r="B210" s="1" t="s">
        <v>14</v>
      </c>
      <c r="C210" s="1" t="s">
        <v>3348</v>
      </c>
      <c r="D210" s="1" t="s">
        <v>3283</v>
      </c>
      <c r="E210" s="1">
        <v>44</v>
      </c>
      <c r="F210" s="1" t="s">
        <v>3349</v>
      </c>
      <c r="G210" s="1" t="s">
        <v>1403</v>
      </c>
      <c r="H210" s="1" t="s">
        <v>28</v>
      </c>
      <c r="I210" s="1" t="s">
        <v>29</v>
      </c>
    </row>
    <row r="211" spans="1:9" x14ac:dyDescent="0.2">
      <c r="A211" s="1" t="s">
        <v>22</v>
      </c>
      <c r="B211" s="1" t="s">
        <v>14</v>
      </c>
      <c r="C211" s="1" t="s">
        <v>3350</v>
      </c>
      <c r="D211" s="1" t="s">
        <v>3283</v>
      </c>
      <c r="E211" s="1">
        <v>31</v>
      </c>
      <c r="F211" s="1" t="s">
        <v>3276</v>
      </c>
      <c r="G211" s="1" t="s">
        <v>1403</v>
      </c>
      <c r="H211" s="1" t="s">
        <v>28</v>
      </c>
      <c r="I211" s="1" t="s">
        <v>29</v>
      </c>
    </row>
    <row r="212" spans="1:9" x14ac:dyDescent="0.2">
      <c r="A212" s="1" t="s">
        <v>11</v>
      </c>
      <c r="B212" s="1" t="s">
        <v>24</v>
      </c>
      <c r="C212" s="1" t="s">
        <v>2437</v>
      </c>
      <c r="D212" s="1" t="s">
        <v>3283</v>
      </c>
      <c r="E212" s="1">
        <v>60</v>
      </c>
      <c r="F212" s="1" t="s">
        <v>3347</v>
      </c>
      <c r="G212" s="1" t="s">
        <v>1403</v>
      </c>
      <c r="H212" s="1" t="s">
        <v>19</v>
      </c>
      <c r="I212" s="1" t="s">
        <v>20</v>
      </c>
    </row>
    <row r="213" spans="1:9" x14ac:dyDescent="0.2">
      <c r="A213" s="1" t="s">
        <v>22</v>
      </c>
      <c r="B213" s="1" t="s">
        <v>24</v>
      </c>
      <c r="C213" s="1" t="s">
        <v>3351</v>
      </c>
      <c r="D213" s="1" t="s">
        <v>3283</v>
      </c>
      <c r="E213" s="1">
        <v>54</v>
      </c>
      <c r="F213" s="1" t="s">
        <v>3325</v>
      </c>
      <c r="G213" s="1" t="s">
        <v>1403</v>
      </c>
      <c r="H213" s="1" t="s">
        <v>28</v>
      </c>
      <c r="I213" s="1" t="s">
        <v>29</v>
      </c>
    </row>
    <row r="214" spans="1:9" x14ac:dyDescent="0.2">
      <c r="A214" s="1" t="s">
        <v>11</v>
      </c>
      <c r="B214" s="1" t="s">
        <v>24</v>
      </c>
      <c r="C214" s="1" t="s">
        <v>3352</v>
      </c>
      <c r="D214" s="1" t="s">
        <v>3353</v>
      </c>
      <c r="E214" s="1">
        <v>26</v>
      </c>
      <c r="F214" s="1" t="s">
        <v>3354</v>
      </c>
      <c r="G214" s="1" t="s">
        <v>1403</v>
      </c>
      <c r="H214" s="1" t="s">
        <v>167</v>
      </c>
      <c r="I214" s="1" t="s">
        <v>20</v>
      </c>
    </row>
    <row r="215" spans="1:9" x14ac:dyDescent="0.2">
      <c r="A215" s="1" t="s">
        <v>11</v>
      </c>
      <c r="B215" s="1" t="s">
        <v>24</v>
      </c>
      <c r="C215" s="1" t="s">
        <v>3355</v>
      </c>
      <c r="D215" s="1" t="s">
        <v>3353</v>
      </c>
      <c r="E215" s="1">
        <v>26</v>
      </c>
      <c r="F215" s="1" t="s">
        <v>3354</v>
      </c>
      <c r="G215" s="1" t="s">
        <v>1403</v>
      </c>
      <c r="H215" s="1" t="s">
        <v>167</v>
      </c>
      <c r="I215" s="1" t="s">
        <v>20</v>
      </c>
    </row>
    <row r="216" spans="1:9" x14ac:dyDescent="0.2">
      <c r="A216" s="1" t="s">
        <v>11</v>
      </c>
      <c r="B216" s="1" t="s">
        <v>24</v>
      </c>
      <c r="C216" s="1" t="s">
        <v>3356</v>
      </c>
      <c r="D216" s="1" t="s">
        <v>3353</v>
      </c>
      <c r="E216" s="1">
        <v>26</v>
      </c>
      <c r="F216" s="1" t="s">
        <v>3354</v>
      </c>
      <c r="G216" s="1" t="s">
        <v>1403</v>
      </c>
      <c r="H216" s="1" t="s">
        <v>167</v>
      </c>
      <c r="I216" s="1" t="s">
        <v>20</v>
      </c>
    </row>
    <row r="217" spans="1:9" x14ac:dyDescent="0.2">
      <c r="A217" s="1" t="s">
        <v>11</v>
      </c>
      <c r="B217" s="1" t="s">
        <v>24</v>
      </c>
      <c r="C217" s="1" t="s">
        <v>3357</v>
      </c>
      <c r="D217" s="1" t="s">
        <v>3353</v>
      </c>
      <c r="E217" s="1">
        <v>26</v>
      </c>
      <c r="F217" s="1" t="s">
        <v>3354</v>
      </c>
      <c r="G217" s="1" t="s">
        <v>1403</v>
      </c>
      <c r="H217" s="1" t="s">
        <v>167</v>
      </c>
      <c r="I217" s="1" t="s">
        <v>20</v>
      </c>
    </row>
    <row r="218" spans="1:9" x14ac:dyDescent="0.2">
      <c r="A218" s="1" t="s">
        <v>11</v>
      </c>
      <c r="B218" s="1" t="s">
        <v>14</v>
      </c>
      <c r="C218" s="1" t="s">
        <v>3358</v>
      </c>
      <c r="D218" s="1" t="s">
        <v>3353</v>
      </c>
      <c r="E218" s="1">
        <v>26</v>
      </c>
      <c r="F218" s="1" t="s">
        <v>3354</v>
      </c>
      <c r="G218" s="1" t="s">
        <v>1403</v>
      </c>
      <c r="H218" s="1" t="s">
        <v>167</v>
      </c>
      <c r="I218" s="1" t="s">
        <v>20</v>
      </c>
    </row>
    <row r="219" spans="1:9" x14ac:dyDescent="0.2">
      <c r="A219" s="1" t="s">
        <v>11</v>
      </c>
      <c r="B219" s="1" t="s">
        <v>14</v>
      </c>
      <c r="C219" s="1" t="s">
        <v>3359</v>
      </c>
      <c r="D219" s="1" t="s">
        <v>3353</v>
      </c>
      <c r="E219" s="1">
        <v>26</v>
      </c>
      <c r="F219" s="1" t="s">
        <v>3354</v>
      </c>
      <c r="G219" s="1" t="s">
        <v>1403</v>
      </c>
      <c r="H219" s="1" t="s">
        <v>167</v>
      </c>
      <c r="I219" s="1" t="s">
        <v>20</v>
      </c>
    </row>
    <row r="220" spans="1:9" x14ac:dyDescent="0.2">
      <c r="A220" s="1" t="s">
        <v>11</v>
      </c>
      <c r="B220" s="1" t="s">
        <v>14</v>
      </c>
      <c r="C220" s="1" t="s">
        <v>3360</v>
      </c>
      <c r="D220" s="1" t="s">
        <v>3353</v>
      </c>
      <c r="E220" s="1">
        <v>26</v>
      </c>
      <c r="F220" s="1" t="s">
        <v>3354</v>
      </c>
      <c r="G220" s="1" t="s">
        <v>1403</v>
      </c>
      <c r="H220" s="1" t="s">
        <v>167</v>
      </c>
      <c r="I220" s="1" t="s">
        <v>20</v>
      </c>
    </row>
    <row r="221" spans="1:9" x14ac:dyDescent="0.2">
      <c r="A221" s="1" t="s">
        <v>22</v>
      </c>
      <c r="B221" s="1" t="s">
        <v>14</v>
      </c>
      <c r="C221" s="1" t="s">
        <v>2439</v>
      </c>
      <c r="D221" s="1" t="s">
        <v>3353</v>
      </c>
      <c r="E221" s="1">
        <v>60</v>
      </c>
      <c r="F221" s="1" t="s">
        <v>3361</v>
      </c>
      <c r="G221" s="1" t="s">
        <v>1403</v>
      </c>
      <c r="H221" s="1" t="s">
        <v>19</v>
      </c>
      <c r="I221" s="1" t="s">
        <v>20</v>
      </c>
    </row>
    <row r="222" spans="1:9" x14ac:dyDescent="0.2">
      <c r="A222" s="1" t="s">
        <v>11</v>
      </c>
      <c r="B222" s="1" t="s">
        <v>14</v>
      </c>
      <c r="C222" s="1" t="s">
        <v>2440</v>
      </c>
      <c r="D222" s="1" t="s">
        <v>3353</v>
      </c>
      <c r="E222" s="1">
        <v>60</v>
      </c>
      <c r="F222" s="1" t="s">
        <v>3361</v>
      </c>
      <c r="G222" s="1" t="s">
        <v>1403</v>
      </c>
      <c r="H222" s="1" t="s">
        <v>19</v>
      </c>
      <c r="I222" s="1" t="s">
        <v>20</v>
      </c>
    </row>
    <row r="223" spans="1:9" x14ac:dyDescent="0.2">
      <c r="A223" s="1" t="s">
        <v>11</v>
      </c>
      <c r="B223" s="1" t="s">
        <v>14</v>
      </c>
      <c r="C223" s="1" t="s">
        <v>2441</v>
      </c>
      <c r="D223" s="1" t="s">
        <v>3353</v>
      </c>
      <c r="E223" s="1">
        <v>60</v>
      </c>
      <c r="F223" s="1" t="s">
        <v>3361</v>
      </c>
      <c r="G223" s="1" t="s">
        <v>1403</v>
      </c>
      <c r="H223" s="1" t="s">
        <v>19</v>
      </c>
      <c r="I223" s="1" t="s">
        <v>20</v>
      </c>
    </row>
    <row r="224" spans="1:9" x14ac:dyDescent="0.2">
      <c r="A224" s="1" t="s">
        <v>22</v>
      </c>
      <c r="B224" s="1" t="s">
        <v>14</v>
      </c>
      <c r="C224" s="1" t="s">
        <v>3362</v>
      </c>
      <c r="D224" s="1" t="s">
        <v>3353</v>
      </c>
      <c r="E224" s="1">
        <v>48</v>
      </c>
      <c r="F224" s="1" t="s">
        <v>3363</v>
      </c>
      <c r="G224" s="1" t="s">
        <v>1403</v>
      </c>
      <c r="H224" s="1" t="s">
        <v>28</v>
      </c>
      <c r="I224" s="1" t="s">
        <v>29</v>
      </c>
    </row>
    <row r="225" spans="1:9" x14ac:dyDescent="0.2">
      <c r="A225" s="1" t="s">
        <v>11</v>
      </c>
      <c r="B225" s="1" t="s">
        <v>24</v>
      </c>
      <c r="C225" s="1" t="s">
        <v>3364</v>
      </c>
      <c r="D225" s="1" t="s">
        <v>3353</v>
      </c>
      <c r="E225" s="1">
        <v>26</v>
      </c>
      <c r="F225" s="1" t="s">
        <v>3354</v>
      </c>
      <c r="G225" s="1" t="s">
        <v>1403</v>
      </c>
      <c r="H225" s="1" t="s">
        <v>167</v>
      </c>
      <c r="I225" s="1" t="s">
        <v>20</v>
      </c>
    </row>
    <row r="226" spans="1:9" x14ac:dyDescent="0.2">
      <c r="A226" s="1" t="s">
        <v>11</v>
      </c>
      <c r="B226" s="1" t="s">
        <v>24</v>
      </c>
      <c r="C226" s="1" t="s">
        <v>3365</v>
      </c>
      <c r="D226" s="1" t="s">
        <v>3353</v>
      </c>
      <c r="E226" s="1">
        <v>26</v>
      </c>
      <c r="F226" s="1" t="s">
        <v>3354</v>
      </c>
      <c r="G226" s="1" t="s">
        <v>1403</v>
      </c>
      <c r="H226" s="1" t="s">
        <v>167</v>
      </c>
      <c r="I226" s="1" t="s">
        <v>20</v>
      </c>
    </row>
    <row r="227" spans="1:9" x14ac:dyDescent="0.2">
      <c r="A227" s="1" t="s">
        <v>11</v>
      </c>
      <c r="B227" s="1" t="s">
        <v>24</v>
      </c>
      <c r="C227" s="1" t="s">
        <v>3366</v>
      </c>
      <c r="D227" s="1" t="s">
        <v>3353</v>
      </c>
      <c r="E227" s="1">
        <v>26</v>
      </c>
      <c r="F227" s="1" t="s">
        <v>3354</v>
      </c>
      <c r="G227" s="1" t="s">
        <v>1403</v>
      </c>
      <c r="H227" s="1" t="s">
        <v>167</v>
      </c>
      <c r="I227" s="1" t="s">
        <v>20</v>
      </c>
    </row>
    <row r="228" spans="1:9" x14ac:dyDescent="0.2">
      <c r="A228" s="1" t="s">
        <v>11</v>
      </c>
      <c r="B228" s="1" t="s">
        <v>24</v>
      </c>
      <c r="C228" s="1" t="s">
        <v>3367</v>
      </c>
      <c r="D228" s="1" t="s">
        <v>3353</v>
      </c>
      <c r="E228" s="1">
        <v>26</v>
      </c>
      <c r="F228" s="1" t="s">
        <v>3354</v>
      </c>
      <c r="G228" s="1" t="s">
        <v>1403</v>
      </c>
      <c r="H228" s="1" t="s">
        <v>167</v>
      </c>
      <c r="I228" s="1" t="s">
        <v>20</v>
      </c>
    </row>
    <row r="229" spans="1:9" x14ac:dyDescent="0.2">
      <c r="A229" s="1" t="s">
        <v>22</v>
      </c>
      <c r="B229" s="1" t="s">
        <v>24</v>
      </c>
      <c r="C229" s="1" t="s">
        <v>3368</v>
      </c>
      <c r="D229" s="1" t="s">
        <v>3369</v>
      </c>
      <c r="E229" s="1">
        <v>52</v>
      </c>
      <c r="F229" s="1" t="s">
        <v>3325</v>
      </c>
      <c r="G229" s="1" t="s">
        <v>1403</v>
      </c>
      <c r="H229" s="1" t="s">
        <v>28</v>
      </c>
      <c r="I229" s="1" t="s">
        <v>29</v>
      </c>
    </row>
    <row r="230" spans="1:9" x14ac:dyDescent="0.2">
      <c r="A230" s="1" t="s">
        <v>11</v>
      </c>
      <c r="B230" s="1" t="s">
        <v>24</v>
      </c>
      <c r="C230" s="1" t="s">
        <v>2438</v>
      </c>
      <c r="D230" s="1" t="s">
        <v>3369</v>
      </c>
      <c r="E230" s="1">
        <v>60</v>
      </c>
      <c r="F230" s="1" t="s">
        <v>3361</v>
      </c>
      <c r="G230" s="1" t="s">
        <v>1403</v>
      </c>
      <c r="H230" s="1" t="s">
        <v>19</v>
      </c>
      <c r="I230" s="1" t="s">
        <v>20</v>
      </c>
    </row>
    <row r="231" spans="1:9" x14ac:dyDescent="0.2">
      <c r="A231" s="1" t="s">
        <v>11</v>
      </c>
      <c r="B231" s="1" t="s">
        <v>14</v>
      </c>
      <c r="C231" s="1" t="s">
        <v>2446</v>
      </c>
      <c r="D231" s="1" t="s">
        <v>3369</v>
      </c>
      <c r="E231" s="1">
        <v>60</v>
      </c>
      <c r="F231" s="1" t="s">
        <v>3361</v>
      </c>
      <c r="G231" s="1" t="s">
        <v>1403</v>
      </c>
      <c r="H231" s="1" t="s">
        <v>19</v>
      </c>
      <c r="I231" s="1" t="s">
        <v>20</v>
      </c>
    </row>
    <row r="232" spans="1:9" x14ac:dyDescent="0.2">
      <c r="A232" s="1" t="s">
        <v>11</v>
      </c>
      <c r="B232" s="1" t="s">
        <v>14</v>
      </c>
      <c r="C232" s="1" t="s">
        <v>2447</v>
      </c>
      <c r="D232" s="1" t="s">
        <v>3369</v>
      </c>
      <c r="E232" s="1">
        <v>60</v>
      </c>
      <c r="F232" s="1" t="s">
        <v>3361</v>
      </c>
      <c r="G232" s="1" t="s">
        <v>1403</v>
      </c>
      <c r="H232" s="1" t="s">
        <v>19</v>
      </c>
      <c r="I232" s="1" t="s">
        <v>20</v>
      </c>
    </row>
    <row r="233" spans="1:9" x14ac:dyDescent="0.2">
      <c r="A233" s="1" t="s">
        <v>11</v>
      </c>
      <c r="B233" s="1" t="s">
        <v>14</v>
      </c>
      <c r="C233" s="1" t="s">
        <v>2448</v>
      </c>
      <c r="D233" s="1" t="s">
        <v>3369</v>
      </c>
      <c r="E233" s="1">
        <v>60</v>
      </c>
      <c r="F233" s="1" t="s">
        <v>3361</v>
      </c>
      <c r="G233" s="1" t="s">
        <v>1403</v>
      </c>
      <c r="H233" s="1" t="s">
        <v>19</v>
      </c>
      <c r="I233" s="1" t="s">
        <v>20</v>
      </c>
    </row>
    <row r="234" spans="1:9" x14ac:dyDescent="0.2">
      <c r="A234" s="1" t="s">
        <v>22</v>
      </c>
      <c r="B234" s="1" t="s">
        <v>14</v>
      </c>
      <c r="C234" s="1" t="s">
        <v>2449</v>
      </c>
      <c r="D234" s="1" t="s">
        <v>3369</v>
      </c>
      <c r="E234" s="1">
        <v>60</v>
      </c>
      <c r="F234" s="1" t="s">
        <v>3361</v>
      </c>
      <c r="G234" s="1" t="s">
        <v>1403</v>
      </c>
      <c r="H234" s="1" t="s">
        <v>19</v>
      </c>
      <c r="I234" s="1" t="s">
        <v>20</v>
      </c>
    </row>
    <row r="235" spans="1:9" x14ac:dyDescent="0.2">
      <c r="A235" s="1" t="s">
        <v>11</v>
      </c>
      <c r="B235" s="1" t="s">
        <v>14</v>
      </c>
      <c r="C235" s="1" t="s">
        <v>2450</v>
      </c>
      <c r="D235" s="1" t="s">
        <v>3369</v>
      </c>
      <c r="E235" s="1">
        <v>60</v>
      </c>
      <c r="F235" s="1" t="s">
        <v>3361</v>
      </c>
      <c r="G235" s="1" t="s">
        <v>1403</v>
      </c>
      <c r="H235" s="1" t="s">
        <v>19</v>
      </c>
      <c r="I235" s="1" t="s">
        <v>20</v>
      </c>
    </row>
    <row r="236" spans="1:9" x14ac:dyDescent="0.2">
      <c r="A236" s="1" t="s">
        <v>11</v>
      </c>
      <c r="B236" s="1" t="s">
        <v>14</v>
      </c>
      <c r="C236" s="1" t="s">
        <v>3370</v>
      </c>
      <c r="D236" s="1" t="s">
        <v>3369</v>
      </c>
      <c r="E236" s="1">
        <v>25</v>
      </c>
      <c r="F236" s="1" t="s">
        <v>3354</v>
      </c>
      <c r="G236" s="1" t="s">
        <v>1403</v>
      </c>
      <c r="H236" s="1" t="s">
        <v>167</v>
      </c>
      <c r="I236" s="1" t="s">
        <v>20</v>
      </c>
    </row>
    <row r="237" spans="1:9" x14ac:dyDescent="0.2">
      <c r="A237" s="1" t="s">
        <v>11</v>
      </c>
      <c r="B237" s="1" t="s">
        <v>14</v>
      </c>
      <c r="C237" s="1" t="s">
        <v>3371</v>
      </c>
      <c r="D237" s="1" t="s">
        <v>3369</v>
      </c>
      <c r="E237" s="1">
        <v>25</v>
      </c>
      <c r="F237" s="1" t="s">
        <v>3354</v>
      </c>
      <c r="G237" s="1" t="s">
        <v>1403</v>
      </c>
      <c r="H237" s="1" t="s">
        <v>167</v>
      </c>
      <c r="I237" s="1" t="s">
        <v>20</v>
      </c>
    </row>
    <row r="238" spans="1:9" x14ac:dyDescent="0.2">
      <c r="A238" s="1" t="s">
        <v>11</v>
      </c>
      <c r="B238" s="1" t="s">
        <v>14</v>
      </c>
      <c r="C238" s="1" t="s">
        <v>3372</v>
      </c>
      <c r="D238" s="1" t="s">
        <v>3369</v>
      </c>
      <c r="E238" s="1">
        <v>25</v>
      </c>
      <c r="F238" s="1" t="s">
        <v>3354</v>
      </c>
      <c r="G238" s="1" t="s">
        <v>1403</v>
      </c>
      <c r="H238" s="1" t="s">
        <v>167</v>
      </c>
      <c r="I238" s="1" t="s">
        <v>20</v>
      </c>
    </row>
    <row r="239" spans="1:9" x14ac:dyDescent="0.2">
      <c r="A239" s="1" t="s">
        <v>11</v>
      </c>
      <c r="B239" s="1" t="s">
        <v>14</v>
      </c>
      <c r="C239" s="1" t="s">
        <v>3373</v>
      </c>
      <c r="D239" s="1" t="s">
        <v>3369</v>
      </c>
      <c r="E239" s="1">
        <v>25</v>
      </c>
      <c r="F239" s="1" t="s">
        <v>3354</v>
      </c>
      <c r="G239" s="1" t="s">
        <v>1403</v>
      </c>
      <c r="H239" s="1" t="s">
        <v>167</v>
      </c>
      <c r="I239" s="1" t="s">
        <v>20</v>
      </c>
    </row>
    <row r="240" spans="1:9" x14ac:dyDescent="0.2">
      <c r="A240" s="1" t="s">
        <v>11</v>
      </c>
      <c r="B240" s="1" t="s">
        <v>14</v>
      </c>
      <c r="C240" s="1" t="s">
        <v>3374</v>
      </c>
      <c r="D240" s="1" t="s">
        <v>3369</v>
      </c>
      <c r="E240" s="1">
        <v>25</v>
      </c>
      <c r="F240" s="1" t="s">
        <v>3354</v>
      </c>
      <c r="G240" s="1" t="s">
        <v>1403</v>
      </c>
      <c r="H240" s="1" t="s">
        <v>167</v>
      </c>
      <c r="I240" s="1" t="s">
        <v>20</v>
      </c>
    </row>
    <row r="241" spans="1:9" x14ac:dyDescent="0.2">
      <c r="A241" s="1" t="s">
        <v>11</v>
      </c>
      <c r="B241" s="1" t="s">
        <v>14</v>
      </c>
      <c r="C241" s="1" t="s">
        <v>2451</v>
      </c>
      <c r="D241" s="1" t="s">
        <v>3369</v>
      </c>
      <c r="E241" s="1">
        <v>60</v>
      </c>
      <c r="F241" s="1" t="s">
        <v>3361</v>
      </c>
      <c r="G241" s="1" t="s">
        <v>1403</v>
      </c>
      <c r="H241" s="1" t="s">
        <v>19</v>
      </c>
      <c r="I241" s="1" t="s">
        <v>20</v>
      </c>
    </row>
    <row r="242" spans="1:9" x14ac:dyDescent="0.2">
      <c r="A242" s="1" t="s">
        <v>11</v>
      </c>
      <c r="B242" s="1" t="s">
        <v>14</v>
      </c>
      <c r="C242" s="1" t="s">
        <v>3375</v>
      </c>
      <c r="D242" s="1" t="s">
        <v>3369</v>
      </c>
      <c r="E242" s="1">
        <v>25</v>
      </c>
      <c r="F242" s="1" t="s">
        <v>3354</v>
      </c>
      <c r="G242" s="1" t="s">
        <v>1403</v>
      </c>
      <c r="H242" s="1" t="s">
        <v>167</v>
      </c>
      <c r="I242" s="1" t="s">
        <v>20</v>
      </c>
    </row>
    <row r="243" spans="1:9" x14ac:dyDescent="0.2">
      <c r="A243" s="1" t="s">
        <v>11</v>
      </c>
      <c r="B243" s="1" t="s">
        <v>14</v>
      </c>
      <c r="C243" s="1" t="s">
        <v>3376</v>
      </c>
      <c r="D243" s="1" t="s">
        <v>3369</v>
      </c>
      <c r="E243" s="1">
        <v>25</v>
      </c>
      <c r="F243" s="1" t="s">
        <v>3354</v>
      </c>
      <c r="G243" s="1" t="s">
        <v>1403</v>
      </c>
      <c r="H243" s="1" t="s">
        <v>167</v>
      </c>
      <c r="I243" s="1" t="s">
        <v>20</v>
      </c>
    </row>
    <row r="244" spans="1:9" x14ac:dyDescent="0.2">
      <c r="A244" s="1" t="s">
        <v>11</v>
      </c>
      <c r="B244" s="1" t="s">
        <v>14</v>
      </c>
      <c r="C244" s="1" t="s">
        <v>3377</v>
      </c>
      <c r="D244" s="1" t="s">
        <v>3369</v>
      </c>
      <c r="E244" s="1">
        <v>33</v>
      </c>
      <c r="F244" s="1" t="s">
        <v>3250</v>
      </c>
      <c r="G244" s="1" t="s">
        <v>1403</v>
      </c>
      <c r="H244" s="1" t="s">
        <v>167</v>
      </c>
      <c r="I244" s="1" t="s">
        <v>20</v>
      </c>
    </row>
    <row r="245" spans="1:9" x14ac:dyDescent="0.2">
      <c r="A245" s="1" t="s">
        <v>11</v>
      </c>
      <c r="B245" s="1" t="s">
        <v>14</v>
      </c>
      <c r="C245" s="1" t="s">
        <v>3378</v>
      </c>
      <c r="D245" s="1" t="s">
        <v>3369</v>
      </c>
      <c r="E245" s="1">
        <v>33</v>
      </c>
      <c r="F245" s="1" t="s">
        <v>3250</v>
      </c>
      <c r="G245" s="1" t="s">
        <v>1403</v>
      </c>
      <c r="H245" s="1" t="s">
        <v>167</v>
      </c>
      <c r="I245" s="1" t="s">
        <v>20</v>
      </c>
    </row>
    <row r="246" spans="1:9" x14ac:dyDescent="0.2">
      <c r="A246" s="1" t="s">
        <v>22</v>
      </c>
      <c r="B246" s="1" t="s">
        <v>14</v>
      </c>
      <c r="C246" s="1" t="s">
        <v>2456</v>
      </c>
      <c r="D246" s="1" t="s">
        <v>3317</v>
      </c>
      <c r="E246" s="1">
        <v>60</v>
      </c>
      <c r="F246" s="1" t="s">
        <v>3379</v>
      </c>
      <c r="G246" s="1" t="s">
        <v>1403</v>
      </c>
      <c r="H246" s="1" t="s">
        <v>19</v>
      </c>
      <c r="I246" s="1" t="s">
        <v>20</v>
      </c>
    </row>
    <row r="247" spans="1:9" x14ac:dyDescent="0.2">
      <c r="A247" s="1" t="s">
        <v>22</v>
      </c>
      <c r="B247" s="1" t="s">
        <v>14</v>
      </c>
      <c r="C247" s="1" t="s">
        <v>2457</v>
      </c>
      <c r="D247" s="1" t="s">
        <v>3317</v>
      </c>
      <c r="E247" s="1">
        <v>60</v>
      </c>
      <c r="F247" s="1" t="s">
        <v>3379</v>
      </c>
      <c r="G247" s="1" t="s">
        <v>1403</v>
      </c>
      <c r="H247" s="1" t="s">
        <v>19</v>
      </c>
      <c r="I247" s="1" t="s">
        <v>20</v>
      </c>
    </row>
    <row r="248" spans="1:9" x14ac:dyDescent="0.2">
      <c r="A248" s="1" t="s">
        <v>22</v>
      </c>
      <c r="B248" s="1" t="s">
        <v>24</v>
      </c>
      <c r="C248" s="1" t="s">
        <v>3380</v>
      </c>
      <c r="D248" s="1" t="s">
        <v>3317</v>
      </c>
      <c r="E248" s="1">
        <v>52</v>
      </c>
      <c r="F248" s="1" t="s">
        <v>3381</v>
      </c>
      <c r="G248" s="1" t="s">
        <v>1403</v>
      </c>
      <c r="H248" s="1" t="s">
        <v>28</v>
      </c>
      <c r="I248" s="1" t="s">
        <v>29</v>
      </c>
    </row>
    <row r="249" spans="1:9" x14ac:dyDescent="0.2">
      <c r="A249" s="1" t="s">
        <v>11</v>
      </c>
      <c r="B249" s="1" t="s">
        <v>24</v>
      </c>
      <c r="C249" s="1" t="s">
        <v>3382</v>
      </c>
      <c r="D249" s="1" t="s">
        <v>3317</v>
      </c>
      <c r="E249" s="1">
        <v>60</v>
      </c>
      <c r="F249" s="1" t="s">
        <v>3383</v>
      </c>
      <c r="G249" s="1" t="s">
        <v>1403</v>
      </c>
      <c r="H249" s="1" t="s">
        <v>329</v>
      </c>
      <c r="I249" s="1" t="s">
        <v>20</v>
      </c>
    </row>
    <row r="250" spans="1:9" x14ac:dyDescent="0.2">
      <c r="A250" s="1" t="s">
        <v>22</v>
      </c>
      <c r="B250" s="1" t="s">
        <v>24</v>
      </c>
      <c r="C250" s="1" t="s">
        <v>2458</v>
      </c>
      <c r="D250" s="1" t="s">
        <v>3317</v>
      </c>
      <c r="E250" s="1">
        <v>60</v>
      </c>
      <c r="F250" s="1" t="s">
        <v>3379</v>
      </c>
      <c r="G250" s="1" t="s">
        <v>1403</v>
      </c>
      <c r="H250" s="1" t="s">
        <v>19</v>
      </c>
      <c r="I250" s="1" t="s">
        <v>20</v>
      </c>
    </row>
    <row r="251" spans="1:9" x14ac:dyDescent="0.2">
      <c r="A251" s="1" t="s">
        <v>11</v>
      </c>
      <c r="B251" s="1" t="s">
        <v>24</v>
      </c>
      <c r="C251" s="1" t="s">
        <v>3384</v>
      </c>
      <c r="D251" s="1" t="s">
        <v>3317</v>
      </c>
      <c r="E251" s="1">
        <v>60</v>
      </c>
      <c r="F251" s="1" t="s">
        <v>3383</v>
      </c>
      <c r="G251" s="1" t="s">
        <v>1403</v>
      </c>
      <c r="H251" s="1" t="s">
        <v>329</v>
      </c>
      <c r="I251" s="1" t="s">
        <v>20</v>
      </c>
    </row>
    <row r="252" spans="1:9" x14ac:dyDescent="0.2">
      <c r="A252" s="1" t="s">
        <v>11</v>
      </c>
      <c r="B252" s="1" t="s">
        <v>24</v>
      </c>
      <c r="C252" s="1" t="s">
        <v>3385</v>
      </c>
      <c r="D252" s="1" t="s">
        <v>3317</v>
      </c>
      <c r="E252" s="1">
        <v>60</v>
      </c>
      <c r="F252" s="1" t="s">
        <v>3383</v>
      </c>
      <c r="G252" s="1" t="s">
        <v>1403</v>
      </c>
      <c r="H252" s="1" t="s">
        <v>329</v>
      </c>
      <c r="I252" s="1" t="s">
        <v>20</v>
      </c>
    </row>
    <row r="253" spans="1:9" x14ac:dyDescent="0.2">
      <c r="A253" s="1" t="s">
        <v>11</v>
      </c>
      <c r="B253" s="1" t="s">
        <v>14</v>
      </c>
      <c r="C253" s="1" t="s">
        <v>3386</v>
      </c>
      <c r="D253" s="1" t="s">
        <v>3387</v>
      </c>
      <c r="E253" s="1">
        <v>60</v>
      </c>
      <c r="F253" s="1" t="s">
        <v>3337</v>
      </c>
      <c r="G253" s="1" t="s">
        <v>1403</v>
      </c>
      <c r="H253" s="1" t="s">
        <v>19</v>
      </c>
      <c r="I253" s="1" t="s">
        <v>20</v>
      </c>
    </row>
    <row r="254" spans="1:9" x14ac:dyDescent="0.2">
      <c r="A254" s="1" t="s">
        <v>22</v>
      </c>
      <c r="B254" s="1" t="s">
        <v>14</v>
      </c>
      <c r="C254" s="1" t="s">
        <v>3388</v>
      </c>
      <c r="D254" s="1" t="s">
        <v>3387</v>
      </c>
      <c r="E254" s="1">
        <v>35</v>
      </c>
      <c r="F254" s="1" t="s">
        <v>3363</v>
      </c>
      <c r="G254" s="1" t="s">
        <v>1403</v>
      </c>
      <c r="H254" s="1" t="s">
        <v>28</v>
      </c>
      <c r="I254" s="1" t="s">
        <v>29</v>
      </c>
    </row>
    <row r="255" spans="1:9" x14ac:dyDescent="0.2">
      <c r="A255" s="1" t="s">
        <v>22</v>
      </c>
      <c r="B255" s="1" t="s">
        <v>14</v>
      </c>
      <c r="C255" s="1" t="s">
        <v>3389</v>
      </c>
      <c r="D255" s="1" t="s">
        <v>3387</v>
      </c>
      <c r="E255" s="1">
        <v>46</v>
      </c>
      <c r="F255" s="1" t="s">
        <v>3381</v>
      </c>
      <c r="G255" s="1" t="s">
        <v>1403</v>
      </c>
      <c r="H255" s="1" t="s">
        <v>28</v>
      </c>
      <c r="I255" s="1" t="s">
        <v>29</v>
      </c>
    </row>
    <row r="256" spans="1:9" x14ac:dyDescent="0.2">
      <c r="A256" s="1" t="s">
        <v>22</v>
      </c>
      <c r="B256" s="1" t="s">
        <v>24</v>
      </c>
      <c r="C256" s="1" t="s">
        <v>3390</v>
      </c>
      <c r="D256" s="1" t="s">
        <v>3387</v>
      </c>
      <c r="E256" s="1">
        <v>42</v>
      </c>
      <c r="F256" s="1" t="s">
        <v>3391</v>
      </c>
      <c r="G256" s="1" t="s">
        <v>1403</v>
      </c>
      <c r="H256" s="1" t="s">
        <v>28</v>
      </c>
      <c r="I256" s="1" t="s">
        <v>29</v>
      </c>
    </row>
    <row r="257" spans="1:9" x14ac:dyDescent="0.2">
      <c r="A257" s="1" t="s">
        <v>22</v>
      </c>
      <c r="B257" s="1" t="s">
        <v>14</v>
      </c>
      <c r="C257" s="1" t="s">
        <v>2464</v>
      </c>
      <c r="D257" s="1" t="s">
        <v>3262</v>
      </c>
      <c r="E257" s="1">
        <v>60</v>
      </c>
      <c r="F257" s="1" t="s">
        <v>3392</v>
      </c>
      <c r="G257" s="1" t="s">
        <v>1403</v>
      </c>
      <c r="H257" s="1" t="s">
        <v>19</v>
      </c>
      <c r="I257" s="1" t="s">
        <v>20</v>
      </c>
    </row>
    <row r="258" spans="1:9" x14ac:dyDescent="0.2">
      <c r="A258" s="1" t="s">
        <v>22</v>
      </c>
      <c r="B258" s="1" t="s">
        <v>14</v>
      </c>
      <c r="C258" s="1" t="s">
        <v>3393</v>
      </c>
      <c r="D258" s="1" t="s">
        <v>3262</v>
      </c>
      <c r="E258" s="1">
        <v>53</v>
      </c>
      <c r="F258" s="1" t="s">
        <v>3394</v>
      </c>
      <c r="G258" s="1" t="s">
        <v>1403</v>
      </c>
      <c r="H258" s="1" t="s">
        <v>28</v>
      </c>
      <c r="I258" s="1" t="s">
        <v>29</v>
      </c>
    </row>
    <row r="259" spans="1:9" x14ac:dyDescent="0.2">
      <c r="A259" s="1" t="s">
        <v>11</v>
      </c>
      <c r="B259" s="1" t="s">
        <v>14</v>
      </c>
      <c r="C259" s="1" t="s">
        <v>2465</v>
      </c>
      <c r="D259" s="1" t="s">
        <v>3262</v>
      </c>
      <c r="E259" s="1">
        <v>60</v>
      </c>
      <c r="F259" s="1" t="s">
        <v>3392</v>
      </c>
      <c r="G259" s="1" t="s">
        <v>1403</v>
      </c>
      <c r="H259" s="1" t="s">
        <v>19</v>
      </c>
      <c r="I259" s="1" t="s">
        <v>20</v>
      </c>
    </row>
    <row r="260" spans="1:9" x14ac:dyDescent="0.2">
      <c r="A260" s="1" t="s">
        <v>11</v>
      </c>
      <c r="B260" s="1" t="s">
        <v>14</v>
      </c>
      <c r="C260" s="1" t="s">
        <v>3395</v>
      </c>
      <c r="D260" s="1" t="s">
        <v>3262</v>
      </c>
      <c r="E260" s="1">
        <v>60</v>
      </c>
      <c r="F260" s="1" t="s">
        <v>3337</v>
      </c>
      <c r="G260" s="1" t="s">
        <v>1403</v>
      </c>
      <c r="H260" s="1" t="s">
        <v>19</v>
      </c>
      <c r="I260" s="1" t="s">
        <v>20</v>
      </c>
    </row>
    <row r="261" spans="1:9" x14ac:dyDescent="0.2">
      <c r="A261" s="1" t="s">
        <v>22</v>
      </c>
      <c r="B261" s="1" t="s">
        <v>14</v>
      </c>
      <c r="C261" s="1" t="s">
        <v>2466</v>
      </c>
      <c r="D261" s="1" t="s">
        <v>3262</v>
      </c>
      <c r="E261" s="1">
        <v>60</v>
      </c>
      <c r="F261" s="1" t="s">
        <v>3392</v>
      </c>
      <c r="G261" s="1" t="s">
        <v>1403</v>
      </c>
      <c r="H261" s="1" t="s">
        <v>19</v>
      </c>
      <c r="I261" s="1" t="s">
        <v>20</v>
      </c>
    </row>
    <row r="262" spans="1:9" x14ac:dyDescent="0.2">
      <c r="A262" s="1" t="s">
        <v>11</v>
      </c>
      <c r="B262" s="1" t="s">
        <v>14</v>
      </c>
      <c r="C262" s="1" t="s">
        <v>3396</v>
      </c>
      <c r="D262" s="1" t="s">
        <v>3262</v>
      </c>
      <c r="E262" s="1">
        <v>60</v>
      </c>
      <c r="F262" s="1" t="s">
        <v>3337</v>
      </c>
      <c r="G262" s="1" t="s">
        <v>1403</v>
      </c>
      <c r="H262" s="1" t="s">
        <v>19</v>
      </c>
      <c r="I262" s="1" t="s">
        <v>20</v>
      </c>
    </row>
    <row r="263" spans="1:9" x14ac:dyDescent="0.2">
      <c r="A263" s="1" t="s">
        <v>11</v>
      </c>
      <c r="B263" s="1" t="s">
        <v>14</v>
      </c>
      <c r="C263" s="1" t="s">
        <v>3397</v>
      </c>
      <c r="D263" s="1" t="s">
        <v>3262</v>
      </c>
      <c r="E263" s="1">
        <v>60</v>
      </c>
      <c r="F263" s="1" t="s">
        <v>3337</v>
      </c>
      <c r="G263" s="1" t="s">
        <v>1403</v>
      </c>
      <c r="H263" s="1" t="s">
        <v>19</v>
      </c>
      <c r="I263" s="1" t="s">
        <v>20</v>
      </c>
    </row>
    <row r="264" spans="1:9" x14ac:dyDescent="0.2">
      <c r="A264" s="1" t="s">
        <v>11</v>
      </c>
      <c r="B264" s="1" t="s">
        <v>24</v>
      </c>
      <c r="C264" s="1" t="s">
        <v>3398</v>
      </c>
      <c r="D264" s="1" t="s">
        <v>3262</v>
      </c>
      <c r="E264" s="1">
        <v>32</v>
      </c>
      <c r="F264" s="1" t="s">
        <v>3363</v>
      </c>
      <c r="G264" s="1" t="s">
        <v>1403</v>
      </c>
      <c r="H264" s="1" t="s">
        <v>167</v>
      </c>
      <c r="I264" s="1" t="s">
        <v>20</v>
      </c>
    </row>
    <row r="265" spans="1:9" x14ac:dyDescent="0.2">
      <c r="A265" s="1" t="s">
        <v>11</v>
      </c>
      <c r="B265" s="1" t="s">
        <v>24</v>
      </c>
      <c r="C265" s="1" t="s">
        <v>3399</v>
      </c>
      <c r="D265" s="1" t="s">
        <v>3306</v>
      </c>
      <c r="E265" s="1">
        <v>42</v>
      </c>
      <c r="F265" s="1" t="s">
        <v>3381</v>
      </c>
      <c r="G265" s="1" t="s">
        <v>1403</v>
      </c>
      <c r="H265" s="1" t="s">
        <v>167</v>
      </c>
      <c r="I265" s="1" t="s">
        <v>20</v>
      </c>
    </row>
    <row r="266" spans="1:9" x14ac:dyDescent="0.2">
      <c r="A266" s="1" t="s">
        <v>11</v>
      </c>
      <c r="B266" s="1" t="s">
        <v>24</v>
      </c>
      <c r="C266" s="1" t="s">
        <v>3400</v>
      </c>
      <c r="D266" s="1" t="s">
        <v>3306</v>
      </c>
      <c r="E266" s="1">
        <v>42</v>
      </c>
      <c r="F266" s="1" t="s">
        <v>3381</v>
      </c>
      <c r="G266" s="1" t="s">
        <v>1403</v>
      </c>
      <c r="H266" s="1" t="s">
        <v>167</v>
      </c>
      <c r="I266" s="1" t="s">
        <v>20</v>
      </c>
    </row>
    <row r="267" spans="1:9" x14ac:dyDescent="0.2">
      <c r="A267" s="1" t="s">
        <v>11</v>
      </c>
      <c r="B267" s="1" t="s">
        <v>24</v>
      </c>
      <c r="C267" s="1" t="s">
        <v>3401</v>
      </c>
      <c r="D267" s="1" t="s">
        <v>3306</v>
      </c>
      <c r="E267" s="1">
        <v>42</v>
      </c>
      <c r="F267" s="1" t="s">
        <v>3381</v>
      </c>
      <c r="G267" s="1" t="s">
        <v>1403</v>
      </c>
      <c r="H267" s="1" t="s">
        <v>167</v>
      </c>
      <c r="I267" s="1" t="s">
        <v>20</v>
      </c>
    </row>
    <row r="268" spans="1:9" x14ac:dyDescent="0.2">
      <c r="A268" s="1" t="s">
        <v>11</v>
      </c>
      <c r="B268" s="1" t="s">
        <v>24</v>
      </c>
      <c r="C268" s="1" t="s">
        <v>3402</v>
      </c>
      <c r="D268" s="1" t="s">
        <v>3306</v>
      </c>
      <c r="E268" s="1">
        <v>42</v>
      </c>
      <c r="F268" s="1" t="s">
        <v>3381</v>
      </c>
      <c r="G268" s="1" t="s">
        <v>1403</v>
      </c>
      <c r="H268" s="1" t="s">
        <v>167</v>
      </c>
      <c r="I268" s="1" t="s">
        <v>20</v>
      </c>
    </row>
    <row r="269" spans="1:9" x14ac:dyDescent="0.2">
      <c r="A269" s="1" t="s">
        <v>11</v>
      </c>
      <c r="B269" s="1" t="s">
        <v>24</v>
      </c>
      <c r="C269" s="1" t="s">
        <v>3403</v>
      </c>
      <c r="D269" s="1" t="s">
        <v>3306</v>
      </c>
      <c r="E269" s="1">
        <v>42</v>
      </c>
      <c r="F269" s="1" t="s">
        <v>3381</v>
      </c>
      <c r="G269" s="1" t="s">
        <v>1403</v>
      </c>
      <c r="H269" s="1" t="s">
        <v>167</v>
      </c>
      <c r="I269" s="1" t="s">
        <v>20</v>
      </c>
    </row>
    <row r="270" spans="1:9" x14ac:dyDescent="0.2">
      <c r="A270" s="1" t="s">
        <v>11</v>
      </c>
      <c r="B270" s="1" t="s">
        <v>24</v>
      </c>
      <c r="C270" s="1" t="s">
        <v>3404</v>
      </c>
      <c r="D270" s="1" t="s">
        <v>3306</v>
      </c>
      <c r="E270" s="1">
        <v>40</v>
      </c>
      <c r="F270" s="1" t="s">
        <v>3405</v>
      </c>
      <c r="G270" s="1" t="s">
        <v>1403</v>
      </c>
      <c r="H270" s="1" t="s">
        <v>167</v>
      </c>
      <c r="I270" s="1" t="s">
        <v>20</v>
      </c>
    </row>
    <row r="271" spans="1:9" x14ac:dyDescent="0.2">
      <c r="A271" s="1" t="s">
        <v>11</v>
      </c>
      <c r="B271" s="1" t="s">
        <v>14</v>
      </c>
      <c r="C271" s="1" t="s">
        <v>3406</v>
      </c>
      <c r="D271" s="1" t="s">
        <v>3306</v>
      </c>
      <c r="E271" s="1">
        <v>28</v>
      </c>
      <c r="F271" s="1" t="s">
        <v>3407</v>
      </c>
      <c r="G271" s="1" t="s">
        <v>1403</v>
      </c>
      <c r="H271" s="1" t="s">
        <v>167</v>
      </c>
      <c r="I271" s="1" t="s">
        <v>20</v>
      </c>
    </row>
    <row r="272" spans="1:9" x14ac:dyDescent="0.2">
      <c r="A272" s="1" t="s">
        <v>11</v>
      </c>
      <c r="B272" s="1" t="s">
        <v>14</v>
      </c>
      <c r="C272" s="1" t="s">
        <v>3408</v>
      </c>
      <c r="D272" s="1" t="s">
        <v>3274</v>
      </c>
      <c r="E272" s="1">
        <v>60</v>
      </c>
      <c r="F272" s="1" t="s">
        <v>3337</v>
      </c>
      <c r="G272" s="1" t="s">
        <v>1403</v>
      </c>
      <c r="H272" s="1" t="s">
        <v>19</v>
      </c>
      <c r="I272" s="1" t="s">
        <v>20</v>
      </c>
    </row>
    <row r="273" spans="1:9" x14ac:dyDescent="0.2">
      <c r="A273" s="1" t="s">
        <v>11</v>
      </c>
      <c r="B273" s="1" t="s">
        <v>14</v>
      </c>
      <c r="C273" s="1" t="s">
        <v>3409</v>
      </c>
      <c r="D273" s="1" t="s">
        <v>3274</v>
      </c>
      <c r="E273" s="1">
        <v>60</v>
      </c>
      <c r="F273" s="1" t="s">
        <v>3337</v>
      </c>
      <c r="G273" s="1" t="s">
        <v>1403</v>
      </c>
      <c r="H273" s="1" t="s">
        <v>19</v>
      </c>
      <c r="I273" s="1" t="s">
        <v>20</v>
      </c>
    </row>
    <row r="274" spans="1:9" x14ac:dyDescent="0.2">
      <c r="A274" s="1" t="s">
        <v>22</v>
      </c>
      <c r="B274" s="1" t="s">
        <v>14</v>
      </c>
      <c r="C274" s="1" t="s">
        <v>3410</v>
      </c>
      <c r="D274" s="1" t="s">
        <v>3274</v>
      </c>
      <c r="E274" s="1">
        <v>51</v>
      </c>
      <c r="F274" s="1" t="s">
        <v>3394</v>
      </c>
      <c r="G274" s="1" t="s">
        <v>1403</v>
      </c>
      <c r="H274" s="1" t="s">
        <v>28</v>
      </c>
      <c r="I274" s="1" t="s">
        <v>29</v>
      </c>
    </row>
    <row r="275" spans="1:9" x14ac:dyDescent="0.2">
      <c r="A275" s="1" t="s">
        <v>22</v>
      </c>
      <c r="B275" s="1" t="s">
        <v>14</v>
      </c>
      <c r="C275" s="1" t="s">
        <v>3411</v>
      </c>
      <c r="D275" s="1" t="s">
        <v>3274</v>
      </c>
      <c r="E275" s="1">
        <v>44</v>
      </c>
      <c r="F275" s="1" t="s">
        <v>3412</v>
      </c>
      <c r="G275" s="1" t="s">
        <v>1403</v>
      </c>
      <c r="H275" s="1" t="s">
        <v>28</v>
      </c>
      <c r="I275" s="1" t="s">
        <v>29</v>
      </c>
    </row>
    <row r="276" spans="1:9" x14ac:dyDescent="0.2">
      <c r="A276" s="1" t="s">
        <v>11</v>
      </c>
      <c r="B276" s="1" t="s">
        <v>24</v>
      </c>
      <c r="C276" s="1" t="s">
        <v>3413</v>
      </c>
      <c r="D276" s="1" t="s">
        <v>3274</v>
      </c>
      <c r="E276" s="1">
        <v>60</v>
      </c>
      <c r="F276" s="1" t="s">
        <v>3414</v>
      </c>
      <c r="G276" s="1" t="s">
        <v>1403</v>
      </c>
      <c r="H276" s="1" t="s">
        <v>19</v>
      </c>
      <c r="I276" s="1" t="s">
        <v>20</v>
      </c>
    </row>
    <row r="277" spans="1:9" x14ac:dyDescent="0.2">
      <c r="A277" s="1" t="s">
        <v>11</v>
      </c>
      <c r="B277" s="1" t="s">
        <v>24</v>
      </c>
      <c r="C277" s="1" t="s">
        <v>2375</v>
      </c>
      <c r="D277" s="1" t="s">
        <v>3274</v>
      </c>
      <c r="E277" s="1">
        <v>60</v>
      </c>
      <c r="F277" s="1" t="s">
        <v>3415</v>
      </c>
      <c r="G277" s="1" t="s">
        <v>1403</v>
      </c>
      <c r="H277" s="1" t="s">
        <v>19</v>
      </c>
      <c r="I277" s="1" t="s">
        <v>20</v>
      </c>
    </row>
    <row r="278" spans="1:9" x14ac:dyDescent="0.2">
      <c r="A278" s="1" t="s">
        <v>22</v>
      </c>
      <c r="B278" s="1" t="s">
        <v>24</v>
      </c>
      <c r="C278" s="1" t="s">
        <v>2376</v>
      </c>
      <c r="D278" s="1" t="s">
        <v>3274</v>
      </c>
      <c r="E278" s="1">
        <v>60</v>
      </c>
      <c r="F278" s="1" t="s">
        <v>3416</v>
      </c>
      <c r="G278" s="1" t="s">
        <v>1403</v>
      </c>
      <c r="H278" s="1" t="s">
        <v>19</v>
      </c>
      <c r="I278" s="1" t="s">
        <v>20</v>
      </c>
    </row>
    <row r="279" spans="1:9" x14ac:dyDescent="0.2">
      <c r="A279" s="1" t="s">
        <v>11</v>
      </c>
      <c r="B279" s="1" t="s">
        <v>24</v>
      </c>
      <c r="C279" s="1" t="s">
        <v>3417</v>
      </c>
      <c r="D279" s="1" t="s">
        <v>3418</v>
      </c>
      <c r="E279" s="1">
        <v>60</v>
      </c>
      <c r="F279" s="1" t="s">
        <v>3419</v>
      </c>
      <c r="G279" s="1" t="s">
        <v>1403</v>
      </c>
      <c r="H279" s="1" t="s">
        <v>167</v>
      </c>
      <c r="I279" s="1" t="s">
        <v>20</v>
      </c>
    </row>
    <row r="280" spans="1:9" x14ac:dyDescent="0.2">
      <c r="A280" s="1" t="s">
        <v>11</v>
      </c>
      <c r="B280" s="1" t="s">
        <v>24</v>
      </c>
      <c r="C280" s="1" t="s">
        <v>3420</v>
      </c>
      <c r="D280" s="1" t="s">
        <v>3418</v>
      </c>
      <c r="E280" s="1">
        <v>60</v>
      </c>
      <c r="F280" s="1" t="s">
        <v>3419</v>
      </c>
      <c r="G280" s="1" t="s">
        <v>1403</v>
      </c>
      <c r="H280" s="1" t="s">
        <v>167</v>
      </c>
      <c r="I280" s="1" t="s">
        <v>20</v>
      </c>
    </row>
    <row r="281" spans="1:9" x14ac:dyDescent="0.2">
      <c r="A281" s="1" t="s">
        <v>11</v>
      </c>
      <c r="B281" s="1" t="s">
        <v>24</v>
      </c>
      <c r="C281" s="1" t="s">
        <v>2377</v>
      </c>
      <c r="D281" s="1" t="s">
        <v>3418</v>
      </c>
      <c r="E281" s="1">
        <v>60</v>
      </c>
      <c r="F281" s="1" t="s">
        <v>3421</v>
      </c>
      <c r="G281" s="1" t="s">
        <v>1403</v>
      </c>
      <c r="H281" s="1" t="s">
        <v>19</v>
      </c>
      <c r="I281" s="1" t="s">
        <v>20</v>
      </c>
    </row>
    <row r="282" spans="1:9" x14ac:dyDescent="0.2">
      <c r="A282" s="1" t="s">
        <v>22</v>
      </c>
      <c r="B282" s="1" t="s">
        <v>24</v>
      </c>
      <c r="C282" s="1" t="s">
        <v>2378</v>
      </c>
      <c r="D282" s="1" t="s">
        <v>3418</v>
      </c>
      <c r="E282" s="1">
        <v>60</v>
      </c>
      <c r="F282" s="1" t="s">
        <v>3421</v>
      </c>
      <c r="G282" s="1" t="s">
        <v>1403</v>
      </c>
      <c r="H282" s="1" t="s">
        <v>19</v>
      </c>
      <c r="I282" s="1" t="s">
        <v>20</v>
      </c>
    </row>
    <row r="283" spans="1:9" x14ac:dyDescent="0.2">
      <c r="A283" s="1" t="s">
        <v>11</v>
      </c>
      <c r="B283" s="1" t="s">
        <v>14</v>
      </c>
      <c r="C283" s="1" t="s">
        <v>3422</v>
      </c>
      <c r="D283" s="1" t="s">
        <v>3418</v>
      </c>
      <c r="E283" s="1">
        <v>60</v>
      </c>
      <c r="F283" s="1" t="s">
        <v>3419</v>
      </c>
      <c r="G283" s="1" t="s">
        <v>1403</v>
      </c>
      <c r="H283" s="1" t="s">
        <v>329</v>
      </c>
      <c r="I283" s="1" t="s">
        <v>20</v>
      </c>
    </row>
    <row r="284" spans="1:9" x14ac:dyDescent="0.2">
      <c r="A284" s="1" t="s">
        <v>11</v>
      </c>
      <c r="B284" s="1" t="s">
        <v>14</v>
      </c>
      <c r="C284" s="1" t="s">
        <v>3423</v>
      </c>
      <c r="D284" s="1" t="s">
        <v>3418</v>
      </c>
      <c r="E284" s="1">
        <v>60</v>
      </c>
      <c r="F284" s="1" t="s">
        <v>3419</v>
      </c>
      <c r="G284" s="1" t="s">
        <v>1403</v>
      </c>
      <c r="H284" s="1" t="s">
        <v>329</v>
      </c>
      <c r="I284" s="1" t="s">
        <v>20</v>
      </c>
    </row>
    <row r="285" spans="1:9" x14ac:dyDescent="0.2">
      <c r="A285" s="1" t="s">
        <v>22</v>
      </c>
      <c r="B285" s="1" t="s">
        <v>14</v>
      </c>
      <c r="C285" s="1" t="s">
        <v>3424</v>
      </c>
      <c r="D285" s="1" t="s">
        <v>3418</v>
      </c>
      <c r="E285" s="1">
        <v>45</v>
      </c>
      <c r="F285" s="1" t="s">
        <v>3394</v>
      </c>
      <c r="G285" s="1" t="s">
        <v>1403</v>
      </c>
      <c r="H285" s="1" t="s">
        <v>28</v>
      </c>
      <c r="I285" s="1" t="s">
        <v>29</v>
      </c>
    </row>
    <row r="286" spans="1:9" x14ac:dyDescent="0.2">
      <c r="A286" s="1" t="s">
        <v>11</v>
      </c>
      <c r="B286" s="1" t="s">
        <v>14</v>
      </c>
      <c r="C286" s="1" t="s">
        <v>3425</v>
      </c>
      <c r="D286" s="1" t="s">
        <v>3418</v>
      </c>
      <c r="E286" s="1">
        <v>60</v>
      </c>
      <c r="F286" s="1" t="s">
        <v>3419</v>
      </c>
      <c r="G286" s="1" t="s">
        <v>1403</v>
      </c>
      <c r="H286" s="1" t="s">
        <v>329</v>
      </c>
      <c r="I286" s="1" t="s">
        <v>20</v>
      </c>
    </row>
    <row r="287" spans="1:9" x14ac:dyDescent="0.2">
      <c r="A287" s="1" t="s">
        <v>11</v>
      </c>
      <c r="B287" s="1" t="s">
        <v>14</v>
      </c>
      <c r="C287" s="1" t="s">
        <v>3426</v>
      </c>
      <c r="D287" s="1" t="s">
        <v>3276</v>
      </c>
      <c r="E287" s="1">
        <v>33</v>
      </c>
      <c r="F287" s="1" t="s">
        <v>3427</v>
      </c>
      <c r="G287" s="1" t="s">
        <v>1403</v>
      </c>
      <c r="H287" s="1" t="s">
        <v>167</v>
      </c>
      <c r="I287" s="1" t="s">
        <v>20</v>
      </c>
    </row>
    <row r="288" spans="1:9" x14ac:dyDescent="0.2">
      <c r="A288" s="1" t="s">
        <v>11</v>
      </c>
      <c r="B288" s="1" t="s">
        <v>14</v>
      </c>
      <c r="C288" s="1" t="s">
        <v>3428</v>
      </c>
      <c r="D288" s="1" t="s">
        <v>3276</v>
      </c>
      <c r="E288" s="1">
        <v>33</v>
      </c>
      <c r="F288" s="1" t="s">
        <v>3427</v>
      </c>
      <c r="G288" s="1" t="s">
        <v>1403</v>
      </c>
      <c r="H288" s="1" t="s">
        <v>167</v>
      </c>
      <c r="I288" s="1" t="s">
        <v>20</v>
      </c>
    </row>
    <row r="289" spans="1:9" x14ac:dyDescent="0.2">
      <c r="A289" s="1" t="s">
        <v>11</v>
      </c>
      <c r="B289" s="1" t="s">
        <v>14</v>
      </c>
      <c r="C289" s="1" t="s">
        <v>3429</v>
      </c>
      <c r="D289" s="1" t="s">
        <v>3276</v>
      </c>
      <c r="E289" s="1">
        <v>33</v>
      </c>
      <c r="F289" s="1" t="s">
        <v>3427</v>
      </c>
      <c r="G289" s="1" t="s">
        <v>1403</v>
      </c>
      <c r="H289" s="1" t="s">
        <v>167</v>
      </c>
      <c r="I289" s="1" t="s">
        <v>20</v>
      </c>
    </row>
    <row r="290" spans="1:9" x14ac:dyDescent="0.2">
      <c r="A290" s="1" t="s">
        <v>22</v>
      </c>
      <c r="B290" s="1" t="s">
        <v>14</v>
      </c>
      <c r="C290" s="1" t="s">
        <v>3430</v>
      </c>
      <c r="D290" s="1" t="s">
        <v>3276</v>
      </c>
      <c r="E290" s="1">
        <v>33</v>
      </c>
      <c r="F290" s="1" t="s">
        <v>3427</v>
      </c>
      <c r="G290" s="1" t="s">
        <v>1403</v>
      </c>
      <c r="H290" s="1" t="s">
        <v>28</v>
      </c>
      <c r="I290" s="1" t="s">
        <v>29</v>
      </c>
    </row>
    <row r="291" spans="1:9" x14ac:dyDescent="0.2">
      <c r="A291" s="1" t="s">
        <v>11</v>
      </c>
      <c r="B291" s="1" t="s">
        <v>14</v>
      </c>
      <c r="C291" s="1" t="s">
        <v>3431</v>
      </c>
      <c r="D291" s="1" t="s">
        <v>3276</v>
      </c>
      <c r="E291" s="1">
        <v>33</v>
      </c>
      <c r="F291" s="1" t="s">
        <v>3427</v>
      </c>
      <c r="G291" s="1" t="s">
        <v>1403</v>
      </c>
      <c r="H291" s="1" t="s">
        <v>167</v>
      </c>
      <c r="I291" s="1" t="s">
        <v>20</v>
      </c>
    </row>
    <row r="292" spans="1:9" x14ac:dyDescent="0.2">
      <c r="A292" s="1" t="s">
        <v>11</v>
      </c>
      <c r="B292" s="1" t="s">
        <v>24</v>
      </c>
      <c r="C292" s="1" t="s">
        <v>3432</v>
      </c>
      <c r="D292" s="1" t="s">
        <v>3276</v>
      </c>
      <c r="E292" s="1">
        <v>27</v>
      </c>
      <c r="F292" s="1" t="s">
        <v>3405</v>
      </c>
      <c r="G292" s="1" t="s">
        <v>1403</v>
      </c>
      <c r="H292" s="1" t="s">
        <v>167</v>
      </c>
      <c r="I292" s="1" t="s">
        <v>20</v>
      </c>
    </row>
    <row r="293" spans="1:9" x14ac:dyDescent="0.2">
      <c r="A293" s="1" t="s">
        <v>11</v>
      </c>
      <c r="B293" s="1" t="s">
        <v>24</v>
      </c>
      <c r="C293" s="1" t="s">
        <v>3433</v>
      </c>
      <c r="D293" s="1" t="s">
        <v>3276</v>
      </c>
      <c r="E293" s="1">
        <v>27</v>
      </c>
      <c r="F293" s="1" t="s">
        <v>3405</v>
      </c>
      <c r="G293" s="1" t="s">
        <v>1403</v>
      </c>
      <c r="H293" s="1" t="s">
        <v>167</v>
      </c>
      <c r="I293" s="1" t="s">
        <v>20</v>
      </c>
    </row>
    <row r="294" spans="1:9" x14ac:dyDescent="0.2">
      <c r="A294" s="1" t="s">
        <v>11</v>
      </c>
      <c r="B294" s="1" t="s">
        <v>14</v>
      </c>
      <c r="C294" s="1" t="s">
        <v>3434</v>
      </c>
      <c r="D294" s="1" t="s">
        <v>3435</v>
      </c>
      <c r="E294" s="1">
        <v>25</v>
      </c>
      <c r="F294" s="1" t="s">
        <v>3405</v>
      </c>
      <c r="G294" s="1" t="s">
        <v>1403</v>
      </c>
      <c r="H294" s="1" t="s">
        <v>167</v>
      </c>
      <c r="I294" s="1" t="s">
        <v>20</v>
      </c>
    </row>
    <row r="295" spans="1:9" x14ac:dyDescent="0.2">
      <c r="A295" s="1" t="s">
        <v>22</v>
      </c>
      <c r="B295" s="1" t="s">
        <v>24</v>
      </c>
      <c r="C295" s="1" t="s">
        <v>3436</v>
      </c>
      <c r="D295" s="1" t="s">
        <v>3435</v>
      </c>
      <c r="E295" s="1">
        <v>30</v>
      </c>
      <c r="F295" s="1" t="s">
        <v>3412</v>
      </c>
      <c r="G295" s="1" t="s">
        <v>1403</v>
      </c>
      <c r="H295" s="1" t="s">
        <v>28</v>
      </c>
      <c r="I295" s="1" t="s">
        <v>29</v>
      </c>
    </row>
    <row r="296" spans="1:9" x14ac:dyDescent="0.2">
      <c r="A296" s="1" t="s">
        <v>11</v>
      </c>
      <c r="B296" s="1" t="s">
        <v>24</v>
      </c>
      <c r="C296" s="1" t="s">
        <v>3437</v>
      </c>
      <c r="D296" s="1" t="s">
        <v>3435</v>
      </c>
      <c r="E296" s="1">
        <v>30</v>
      </c>
      <c r="F296" s="1" t="s">
        <v>3412</v>
      </c>
      <c r="G296" s="1" t="s">
        <v>1403</v>
      </c>
      <c r="H296" s="1" t="s">
        <v>167</v>
      </c>
      <c r="I296" s="1" t="s">
        <v>20</v>
      </c>
    </row>
    <row r="297" spans="1:9" x14ac:dyDescent="0.2">
      <c r="A297" s="1" t="s">
        <v>11</v>
      </c>
      <c r="B297" s="1" t="s">
        <v>14</v>
      </c>
      <c r="C297" s="1" t="s">
        <v>3438</v>
      </c>
      <c r="D297" s="1" t="s">
        <v>3439</v>
      </c>
      <c r="E297" s="1">
        <v>60</v>
      </c>
      <c r="F297" s="1" t="s">
        <v>3440</v>
      </c>
      <c r="G297" s="1" t="s">
        <v>1403</v>
      </c>
      <c r="H297" s="1" t="s">
        <v>329</v>
      </c>
      <c r="I297" s="1" t="s">
        <v>20</v>
      </c>
    </row>
    <row r="298" spans="1:9" x14ac:dyDescent="0.2">
      <c r="A298" s="1" t="s">
        <v>22</v>
      </c>
      <c r="B298" s="1" t="s">
        <v>14</v>
      </c>
      <c r="C298" s="1" t="s">
        <v>3441</v>
      </c>
      <c r="D298" s="1" t="s">
        <v>3439</v>
      </c>
      <c r="E298" s="1">
        <v>54</v>
      </c>
      <c r="F298" s="1" t="s">
        <v>3442</v>
      </c>
      <c r="G298" s="1" t="s">
        <v>1403</v>
      </c>
      <c r="H298" s="1" t="s">
        <v>28</v>
      </c>
      <c r="I298" s="1" t="s">
        <v>29</v>
      </c>
    </row>
    <row r="299" spans="1:9" x14ac:dyDescent="0.2">
      <c r="A299" s="1" t="s">
        <v>11</v>
      </c>
      <c r="B299" s="1" t="s">
        <v>14</v>
      </c>
      <c r="C299" s="1" t="s">
        <v>3443</v>
      </c>
      <c r="D299" s="1" t="s">
        <v>3439</v>
      </c>
      <c r="E299" s="1">
        <v>60</v>
      </c>
      <c r="F299" s="1" t="s">
        <v>3440</v>
      </c>
      <c r="G299" s="1" t="s">
        <v>1403</v>
      </c>
      <c r="H299" s="1" t="s">
        <v>329</v>
      </c>
      <c r="I299" s="1" t="s">
        <v>20</v>
      </c>
    </row>
    <row r="300" spans="1:9" x14ac:dyDescent="0.2">
      <c r="A300" s="1" t="s">
        <v>22</v>
      </c>
      <c r="B300" s="1" t="s">
        <v>14</v>
      </c>
      <c r="C300" s="1" t="s">
        <v>3444</v>
      </c>
      <c r="D300" s="1" t="s">
        <v>3439</v>
      </c>
      <c r="E300" s="1">
        <v>54</v>
      </c>
      <c r="F300" s="1" t="s">
        <v>3442</v>
      </c>
      <c r="G300" s="1" t="s">
        <v>1403</v>
      </c>
      <c r="H300" s="1" t="s">
        <v>28</v>
      </c>
      <c r="I300" s="1" t="s">
        <v>29</v>
      </c>
    </row>
    <row r="301" spans="1:9" x14ac:dyDescent="0.2">
      <c r="A301" s="1" t="s">
        <v>11</v>
      </c>
      <c r="B301" s="1" t="s">
        <v>14</v>
      </c>
      <c r="C301" s="1" t="s">
        <v>3445</v>
      </c>
      <c r="D301" s="1" t="s">
        <v>3439</v>
      </c>
      <c r="E301" s="1">
        <v>60</v>
      </c>
      <c r="F301" s="1" t="s">
        <v>3440</v>
      </c>
      <c r="G301" s="1" t="s">
        <v>1403</v>
      </c>
      <c r="H301" s="1" t="s">
        <v>329</v>
      </c>
      <c r="I301" s="1" t="s">
        <v>20</v>
      </c>
    </row>
    <row r="302" spans="1:9" x14ac:dyDescent="0.2">
      <c r="A302" s="1" t="s">
        <v>22</v>
      </c>
      <c r="B302" s="1" t="s">
        <v>14</v>
      </c>
      <c r="C302" s="1" t="s">
        <v>3446</v>
      </c>
      <c r="D302" s="1" t="s">
        <v>3439</v>
      </c>
      <c r="E302" s="1">
        <v>56</v>
      </c>
      <c r="F302" s="1" t="s">
        <v>3447</v>
      </c>
      <c r="G302" s="1" t="s">
        <v>1403</v>
      </c>
      <c r="H302" s="1" t="s">
        <v>28</v>
      </c>
      <c r="I302" s="1" t="s">
        <v>29</v>
      </c>
    </row>
    <row r="303" spans="1:9" x14ac:dyDescent="0.2">
      <c r="A303" s="1" t="s">
        <v>22</v>
      </c>
      <c r="B303" s="1" t="s">
        <v>24</v>
      </c>
      <c r="C303" s="1" t="s">
        <v>3448</v>
      </c>
      <c r="D303" s="1" t="s">
        <v>3439</v>
      </c>
      <c r="E303" s="1">
        <v>25</v>
      </c>
      <c r="F303" s="1" t="s">
        <v>3449</v>
      </c>
      <c r="G303" s="1" t="s">
        <v>1403</v>
      </c>
      <c r="H303" s="1" t="s">
        <v>395</v>
      </c>
      <c r="I303" s="1" t="s">
        <v>20</v>
      </c>
    </row>
    <row r="304" spans="1:9" x14ac:dyDescent="0.2">
      <c r="A304" s="1" t="s">
        <v>11</v>
      </c>
      <c r="B304" s="1" t="s">
        <v>24</v>
      </c>
      <c r="C304" s="1" t="s">
        <v>3450</v>
      </c>
      <c r="D304" s="1" t="s">
        <v>3439</v>
      </c>
      <c r="E304" s="1">
        <v>29</v>
      </c>
      <c r="F304" s="1" t="s">
        <v>3412</v>
      </c>
      <c r="G304" s="1" t="s">
        <v>1403</v>
      </c>
      <c r="H304" s="1" t="s">
        <v>28</v>
      </c>
      <c r="I304" s="1" t="s">
        <v>29</v>
      </c>
    </row>
    <row r="305" spans="1:9" x14ac:dyDescent="0.2">
      <c r="A305" s="1" t="s">
        <v>22</v>
      </c>
      <c r="B305" s="1" t="s">
        <v>24</v>
      </c>
      <c r="C305" s="1" t="s">
        <v>2379</v>
      </c>
      <c r="D305" s="1" t="s">
        <v>3439</v>
      </c>
      <c r="E305" s="1">
        <v>60</v>
      </c>
      <c r="F305" s="1" t="s">
        <v>3451</v>
      </c>
      <c r="G305" s="1" t="s">
        <v>1403</v>
      </c>
      <c r="H305" s="1" t="s">
        <v>19</v>
      </c>
      <c r="I305" s="1" t="s">
        <v>20</v>
      </c>
    </row>
    <row r="306" spans="1:9" x14ac:dyDescent="0.2">
      <c r="A306" s="1" t="s">
        <v>11</v>
      </c>
      <c r="B306" s="1" t="s">
        <v>14</v>
      </c>
      <c r="C306" s="1" t="s">
        <v>3452</v>
      </c>
      <c r="D306" s="1" t="s">
        <v>3439</v>
      </c>
      <c r="E306" s="1">
        <v>60</v>
      </c>
      <c r="F306" s="1" t="s">
        <v>3440</v>
      </c>
      <c r="G306" s="1" t="s">
        <v>1403</v>
      </c>
      <c r="H306" s="1" t="s">
        <v>329</v>
      </c>
      <c r="I306" s="1" t="s">
        <v>20</v>
      </c>
    </row>
    <row r="307" spans="1:9" x14ac:dyDescent="0.2">
      <c r="A307" s="1" t="s">
        <v>11</v>
      </c>
      <c r="B307" s="1" t="s">
        <v>14</v>
      </c>
      <c r="C307" s="1" t="s">
        <v>3453</v>
      </c>
      <c r="D307" s="1" t="s">
        <v>3439</v>
      </c>
      <c r="E307" s="1">
        <v>60</v>
      </c>
      <c r="F307" s="1" t="s">
        <v>3440</v>
      </c>
      <c r="G307" s="1" t="s">
        <v>1403</v>
      </c>
      <c r="H307" s="1" t="s">
        <v>329</v>
      </c>
      <c r="I307" s="1" t="s">
        <v>20</v>
      </c>
    </row>
    <row r="308" spans="1:9" x14ac:dyDescent="0.2">
      <c r="A308" s="1" t="s">
        <v>22</v>
      </c>
      <c r="B308" s="1" t="s">
        <v>14</v>
      </c>
      <c r="C308" s="1" t="s">
        <v>3454</v>
      </c>
      <c r="D308" s="1" t="s">
        <v>3439</v>
      </c>
      <c r="E308" s="1">
        <v>36</v>
      </c>
      <c r="F308" s="1" t="s">
        <v>3394</v>
      </c>
      <c r="G308" s="1" t="s">
        <v>1403</v>
      </c>
      <c r="H308" s="1" t="s">
        <v>28</v>
      </c>
      <c r="I308" s="1" t="s">
        <v>29</v>
      </c>
    </row>
    <row r="309" spans="1:9" x14ac:dyDescent="0.2">
      <c r="A309" s="1" t="s">
        <v>11</v>
      </c>
      <c r="B309" s="1" t="s">
        <v>14</v>
      </c>
      <c r="C309" s="1" t="s">
        <v>3455</v>
      </c>
      <c r="D309" s="1" t="s">
        <v>3439</v>
      </c>
      <c r="E309" s="1">
        <v>60</v>
      </c>
      <c r="F309" s="1" t="s">
        <v>3440</v>
      </c>
      <c r="G309" s="1" t="s">
        <v>1403</v>
      </c>
      <c r="H309" s="1" t="s">
        <v>329</v>
      </c>
      <c r="I309" s="1" t="s">
        <v>20</v>
      </c>
    </row>
    <row r="310" spans="1:9" x14ac:dyDescent="0.2">
      <c r="A310" s="1" t="s">
        <v>11</v>
      </c>
      <c r="B310" s="1" t="s">
        <v>24</v>
      </c>
      <c r="C310" s="1" t="s">
        <v>2380</v>
      </c>
      <c r="D310" s="1" t="s">
        <v>3250</v>
      </c>
      <c r="E310" s="1">
        <v>60</v>
      </c>
      <c r="F310" s="1" t="s">
        <v>3451</v>
      </c>
      <c r="G310" s="1" t="s">
        <v>1403</v>
      </c>
      <c r="H310" s="1" t="s">
        <v>19</v>
      </c>
      <c r="I310" s="1" t="s">
        <v>20</v>
      </c>
    </row>
    <row r="311" spans="1:9" x14ac:dyDescent="0.2">
      <c r="A311" s="1" t="s">
        <v>22</v>
      </c>
      <c r="B311" s="1" t="s">
        <v>24</v>
      </c>
      <c r="C311" s="1" t="s">
        <v>3456</v>
      </c>
      <c r="D311" s="1" t="s">
        <v>3250</v>
      </c>
      <c r="E311" s="1">
        <v>44</v>
      </c>
      <c r="F311" s="1" t="s">
        <v>3457</v>
      </c>
      <c r="G311" s="1" t="s">
        <v>1403</v>
      </c>
      <c r="H311" s="1" t="s">
        <v>28</v>
      </c>
      <c r="I311" s="1" t="s">
        <v>29</v>
      </c>
    </row>
    <row r="312" spans="1:9" x14ac:dyDescent="0.2">
      <c r="A312" s="1" t="s">
        <v>22</v>
      </c>
      <c r="B312" s="1" t="s">
        <v>24</v>
      </c>
      <c r="C312" s="1" t="s">
        <v>2381</v>
      </c>
      <c r="D312" s="1" t="s">
        <v>3250</v>
      </c>
      <c r="E312" s="1">
        <v>60</v>
      </c>
      <c r="F312" s="1" t="s">
        <v>3451</v>
      </c>
      <c r="G312" s="1" t="s">
        <v>1403</v>
      </c>
      <c r="H312" s="1" t="s">
        <v>19</v>
      </c>
      <c r="I312" s="1" t="s">
        <v>20</v>
      </c>
    </row>
    <row r="313" spans="1:9" x14ac:dyDescent="0.2">
      <c r="A313" s="1" t="s">
        <v>11</v>
      </c>
      <c r="B313" s="1" t="s">
        <v>24</v>
      </c>
      <c r="C313" s="1" t="s">
        <v>2382</v>
      </c>
      <c r="D313" s="1" t="s">
        <v>3250</v>
      </c>
      <c r="E313" s="1">
        <v>60</v>
      </c>
      <c r="F313" s="1" t="s">
        <v>3451</v>
      </c>
      <c r="G313" s="1" t="s">
        <v>1403</v>
      </c>
      <c r="H313" s="1" t="s">
        <v>19</v>
      </c>
      <c r="I313" s="1" t="s">
        <v>20</v>
      </c>
    </row>
    <row r="314" spans="1:9" x14ac:dyDescent="0.2">
      <c r="A314" s="1" t="s">
        <v>22</v>
      </c>
      <c r="B314" s="1" t="s">
        <v>14</v>
      </c>
      <c r="C314" s="1" t="s">
        <v>3458</v>
      </c>
      <c r="D314" s="1" t="s">
        <v>3250</v>
      </c>
      <c r="E314" s="1">
        <v>46</v>
      </c>
      <c r="F314" s="1" t="s">
        <v>3302</v>
      </c>
      <c r="G314" s="1" t="s">
        <v>1403</v>
      </c>
      <c r="H314" s="1" t="s">
        <v>28</v>
      </c>
      <c r="I314" s="1" t="s">
        <v>29</v>
      </c>
    </row>
    <row r="315" spans="1:9" x14ac:dyDescent="0.2">
      <c r="A315" s="1" t="s">
        <v>22</v>
      </c>
      <c r="B315" s="1" t="s">
        <v>14</v>
      </c>
      <c r="C315" s="1" t="s">
        <v>3459</v>
      </c>
      <c r="D315" s="1" t="s">
        <v>3250</v>
      </c>
      <c r="E315" s="1">
        <v>60</v>
      </c>
      <c r="F315" s="1" t="s">
        <v>3460</v>
      </c>
      <c r="G315" s="1" t="s">
        <v>1403</v>
      </c>
      <c r="H315" s="1" t="s">
        <v>19</v>
      </c>
      <c r="I315" s="1" t="s">
        <v>20</v>
      </c>
    </row>
    <row r="316" spans="1:9" x14ac:dyDescent="0.2">
      <c r="A316" s="1" t="s">
        <v>11</v>
      </c>
      <c r="B316" s="1" t="s">
        <v>14</v>
      </c>
      <c r="C316" s="1" t="s">
        <v>3461</v>
      </c>
      <c r="D316" s="1" t="s">
        <v>3462</v>
      </c>
      <c r="E316" s="1">
        <v>60</v>
      </c>
      <c r="F316" s="1" t="s">
        <v>3347</v>
      </c>
      <c r="G316" s="1" t="s">
        <v>1403</v>
      </c>
      <c r="H316" s="1" t="s">
        <v>329</v>
      </c>
      <c r="I316" s="1" t="s">
        <v>20</v>
      </c>
    </row>
    <row r="317" spans="1:9" x14ac:dyDescent="0.2">
      <c r="A317" s="1" t="s">
        <v>22</v>
      </c>
      <c r="B317" s="1" t="s">
        <v>14</v>
      </c>
      <c r="C317" s="1" t="s">
        <v>3463</v>
      </c>
      <c r="D317" s="1" t="s">
        <v>3462</v>
      </c>
      <c r="E317" s="1">
        <v>60</v>
      </c>
      <c r="F317" s="1" t="s">
        <v>3347</v>
      </c>
      <c r="G317" s="1" t="s">
        <v>1403</v>
      </c>
      <c r="H317" s="1" t="s">
        <v>329</v>
      </c>
      <c r="I317" s="1" t="s">
        <v>20</v>
      </c>
    </row>
    <row r="318" spans="1:9" x14ac:dyDescent="0.2">
      <c r="A318" s="1" t="s">
        <v>11</v>
      </c>
      <c r="B318" s="1" t="s">
        <v>14</v>
      </c>
      <c r="C318" s="1" t="s">
        <v>3464</v>
      </c>
      <c r="D318" s="1" t="s">
        <v>3462</v>
      </c>
      <c r="E318" s="1">
        <v>60</v>
      </c>
      <c r="F318" s="1" t="s">
        <v>3347</v>
      </c>
      <c r="G318" s="1" t="s">
        <v>1403</v>
      </c>
      <c r="H318" s="1" t="s">
        <v>329</v>
      </c>
      <c r="I318" s="1" t="s">
        <v>20</v>
      </c>
    </row>
    <row r="319" spans="1:9" x14ac:dyDescent="0.2">
      <c r="A319" s="1" t="s">
        <v>11</v>
      </c>
      <c r="B319" s="1" t="s">
        <v>24</v>
      </c>
      <c r="C319" s="1" t="s">
        <v>3465</v>
      </c>
      <c r="D319" s="1" t="s">
        <v>3462</v>
      </c>
      <c r="E319" s="1">
        <v>28</v>
      </c>
      <c r="F319" s="1" t="s">
        <v>3383</v>
      </c>
      <c r="G319" s="1" t="s">
        <v>1403</v>
      </c>
      <c r="H319" s="1" t="s">
        <v>167</v>
      </c>
      <c r="I319" s="1" t="s">
        <v>20</v>
      </c>
    </row>
    <row r="320" spans="1:9" x14ac:dyDescent="0.2">
      <c r="A320" s="1" t="s">
        <v>11</v>
      </c>
      <c r="B320" s="1" t="s">
        <v>24</v>
      </c>
      <c r="C320" s="1" t="s">
        <v>3466</v>
      </c>
      <c r="D320" s="1" t="s">
        <v>3462</v>
      </c>
      <c r="E320" s="1">
        <v>28</v>
      </c>
      <c r="F320" s="1" t="s">
        <v>3383</v>
      </c>
      <c r="G320" s="1" t="s">
        <v>1403</v>
      </c>
      <c r="H320" s="1" t="s">
        <v>167</v>
      </c>
      <c r="I320" s="1" t="s">
        <v>20</v>
      </c>
    </row>
    <row r="321" spans="1:9" x14ac:dyDescent="0.2">
      <c r="A321" s="1" t="s">
        <v>11</v>
      </c>
      <c r="B321" s="1" t="s">
        <v>24</v>
      </c>
      <c r="C321" s="1" t="s">
        <v>3467</v>
      </c>
      <c r="D321" s="1" t="s">
        <v>3462</v>
      </c>
      <c r="E321" s="1">
        <v>28</v>
      </c>
      <c r="F321" s="1" t="s">
        <v>3383</v>
      </c>
      <c r="G321" s="1" t="s">
        <v>1403</v>
      </c>
      <c r="H321" s="1" t="s">
        <v>167</v>
      </c>
      <c r="I321" s="1" t="s">
        <v>20</v>
      </c>
    </row>
    <row r="322" spans="1:9" x14ac:dyDescent="0.2">
      <c r="A322" s="1" t="s">
        <v>11</v>
      </c>
      <c r="B322" s="1" t="s">
        <v>14</v>
      </c>
      <c r="C322" s="1" t="s">
        <v>3468</v>
      </c>
      <c r="D322" s="1" t="s">
        <v>3469</v>
      </c>
      <c r="E322" s="1">
        <v>42</v>
      </c>
      <c r="F322" s="1" t="s">
        <v>3414</v>
      </c>
      <c r="G322" s="1" t="s">
        <v>1403</v>
      </c>
      <c r="H322" s="1" t="s">
        <v>167</v>
      </c>
      <c r="I322" s="1" t="s">
        <v>20</v>
      </c>
    </row>
    <row r="323" spans="1:9" x14ac:dyDescent="0.2">
      <c r="A323" s="1" t="s">
        <v>22</v>
      </c>
      <c r="B323" s="1" t="s">
        <v>14</v>
      </c>
      <c r="C323" s="1" t="s">
        <v>3470</v>
      </c>
      <c r="D323" s="1" t="s">
        <v>3469</v>
      </c>
      <c r="E323" s="1">
        <v>42</v>
      </c>
      <c r="F323" s="1" t="s">
        <v>3414</v>
      </c>
      <c r="G323" s="1" t="s">
        <v>1403</v>
      </c>
      <c r="H323" s="1" t="s">
        <v>28</v>
      </c>
      <c r="I323" s="1" t="s">
        <v>29</v>
      </c>
    </row>
    <row r="324" spans="1:9" x14ac:dyDescent="0.2">
      <c r="A324" s="1" t="s">
        <v>11</v>
      </c>
      <c r="B324" s="1" t="s">
        <v>14</v>
      </c>
      <c r="C324" s="1" t="s">
        <v>3471</v>
      </c>
      <c r="D324" s="1" t="s">
        <v>3469</v>
      </c>
      <c r="E324" s="1">
        <v>42</v>
      </c>
      <c r="F324" s="1" t="s">
        <v>3414</v>
      </c>
      <c r="G324" s="1" t="s">
        <v>1403</v>
      </c>
      <c r="H324" s="1" t="s">
        <v>167</v>
      </c>
      <c r="I324" s="1" t="s">
        <v>20</v>
      </c>
    </row>
    <row r="325" spans="1:9" x14ac:dyDescent="0.2">
      <c r="A325" s="1" t="s">
        <v>22</v>
      </c>
      <c r="B325" s="1" t="s">
        <v>24</v>
      </c>
      <c r="C325" s="1" t="s">
        <v>2383</v>
      </c>
      <c r="D325" s="1" t="s">
        <v>3469</v>
      </c>
      <c r="E325" s="1">
        <v>60</v>
      </c>
      <c r="F325" s="1" t="s">
        <v>3472</v>
      </c>
      <c r="G325" s="1" t="s">
        <v>1403</v>
      </c>
      <c r="H325" s="1" t="s">
        <v>19</v>
      </c>
      <c r="I325" s="1" t="s">
        <v>20</v>
      </c>
    </row>
    <row r="326" spans="1:9" x14ac:dyDescent="0.2">
      <c r="A326" s="1" t="s">
        <v>22</v>
      </c>
      <c r="B326" s="1" t="s">
        <v>24</v>
      </c>
      <c r="C326" s="1" t="s">
        <v>2384</v>
      </c>
      <c r="D326" s="1" t="s">
        <v>3469</v>
      </c>
      <c r="E326" s="1">
        <v>60</v>
      </c>
      <c r="F326" s="1" t="s">
        <v>3472</v>
      </c>
      <c r="G326" s="1" t="s">
        <v>1403</v>
      </c>
      <c r="H326" s="1" t="s">
        <v>19</v>
      </c>
      <c r="I326" s="1" t="s">
        <v>20</v>
      </c>
    </row>
    <row r="327" spans="1:9" x14ac:dyDescent="0.2">
      <c r="A327" s="1" t="s">
        <v>11</v>
      </c>
      <c r="B327" s="1" t="s">
        <v>24</v>
      </c>
      <c r="C327" s="1" t="s">
        <v>2385</v>
      </c>
      <c r="D327" s="1" t="s">
        <v>3469</v>
      </c>
      <c r="E327" s="1">
        <v>60</v>
      </c>
      <c r="F327" s="1" t="s">
        <v>3472</v>
      </c>
      <c r="G327" s="1" t="s">
        <v>1403</v>
      </c>
      <c r="H327" s="1" t="s">
        <v>19</v>
      </c>
      <c r="I327" s="1" t="s">
        <v>20</v>
      </c>
    </row>
    <row r="328" spans="1:9" x14ac:dyDescent="0.2">
      <c r="A328" s="1" t="s">
        <v>11</v>
      </c>
      <c r="B328" s="1" t="s">
        <v>14</v>
      </c>
      <c r="C328" s="1" t="s">
        <v>3473</v>
      </c>
      <c r="D328" s="1" t="s">
        <v>3474</v>
      </c>
      <c r="E328" s="1">
        <v>35</v>
      </c>
      <c r="F328" s="1" t="s">
        <v>3414</v>
      </c>
      <c r="G328" s="1" t="s">
        <v>1403</v>
      </c>
      <c r="H328" s="1" t="s">
        <v>167</v>
      </c>
      <c r="I328" s="1" t="s">
        <v>20</v>
      </c>
    </row>
    <row r="329" spans="1:9" x14ac:dyDescent="0.2">
      <c r="A329" s="1" t="s">
        <v>11</v>
      </c>
      <c r="B329" s="1" t="s">
        <v>14</v>
      </c>
      <c r="C329" s="1" t="s">
        <v>3475</v>
      </c>
      <c r="D329" s="1" t="s">
        <v>3474</v>
      </c>
      <c r="E329" s="1">
        <v>35</v>
      </c>
      <c r="F329" s="1" t="s">
        <v>3414</v>
      </c>
      <c r="G329" s="1" t="s">
        <v>1403</v>
      </c>
      <c r="H329" s="1" t="s">
        <v>167</v>
      </c>
      <c r="I329" s="1" t="s">
        <v>20</v>
      </c>
    </row>
    <row r="330" spans="1:9" x14ac:dyDescent="0.2">
      <c r="A330" s="1" t="s">
        <v>11</v>
      </c>
      <c r="B330" s="1" t="s">
        <v>14</v>
      </c>
      <c r="C330" s="1" t="s">
        <v>3476</v>
      </c>
      <c r="D330" s="1" t="s">
        <v>3474</v>
      </c>
      <c r="E330" s="1">
        <v>35</v>
      </c>
      <c r="F330" s="1" t="s">
        <v>3414</v>
      </c>
      <c r="G330" s="1" t="s">
        <v>1403</v>
      </c>
      <c r="H330" s="1" t="s">
        <v>167</v>
      </c>
      <c r="I330" s="1" t="s">
        <v>20</v>
      </c>
    </row>
    <row r="331" spans="1:9" x14ac:dyDescent="0.2">
      <c r="A331" s="1" t="s">
        <v>11</v>
      </c>
      <c r="B331" s="1" t="s">
        <v>24</v>
      </c>
      <c r="C331" s="1" t="s">
        <v>3477</v>
      </c>
      <c r="D331" s="1" t="s">
        <v>3474</v>
      </c>
      <c r="E331" s="1">
        <v>58</v>
      </c>
      <c r="F331" s="1" t="s">
        <v>3361</v>
      </c>
      <c r="G331" s="1" t="s">
        <v>1403</v>
      </c>
      <c r="H331" s="1" t="s">
        <v>167</v>
      </c>
      <c r="I331" s="1" t="s">
        <v>20</v>
      </c>
    </row>
    <row r="332" spans="1:9" x14ac:dyDescent="0.2">
      <c r="A332" s="1" t="s">
        <v>11</v>
      </c>
      <c r="B332" s="1" t="s">
        <v>24</v>
      </c>
      <c r="C332" s="1" t="s">
        <v>3478</v>
      </c>
      <c r="D332" s="1" t="s">
        <v>3474</v>
      </c>
      <c r="E332" s="1">
        <v>58</v>
      </c>
      <c r="F332" s="1" t="s">
        <v>3361</v>
      </c>
      <c r="G332" s="1" t="s">
        <v>1403</v>
      </c>
      <c r="H332" s="1" t="s">
        <v>167</v>
      </c>
      <c r="I332" s="1" t="s">
        <v>20</v>
      </c>
    </row>
    <row r="333" spans="1:9" x14ac:dyDescent="0.2">
      <c r="A333" s="1" t="s">
        <v>11</v>
      </c>
      <c r="B333" s="1" t="s">
        <v>14</v>
      </c>
      <c r="C333" s="1" t="s">
        <v>3479</v>
      </c>
      <c r="D333" s="1" t="s">
        <v>3480</v>
      </c>
      <c r="E333" s="1">
        <v>56</v>
      </c>
      <c r="F333" s="1" t="s">
        <v>3361</v>
      </c>
      <c r="G333" s="1" t="s">
        <v>1403</v>
      </c>
      <c r="H333" s="1" t="s">
        <v>167</v>
      </c>
      <c r="I333" s="1" t="s">
        <v>20</v>
      </c>
    </row>
    <row r="334" spans="1:9" x14ac:dyDescent="0.2">
      <c r="A334" s="1" t="s">
        <v>11</v>
      </c>
      <c r="B334" s="1" t="s">
        <v>14</v>
      </c>
      <c r="C334" s="1" t="s">
        <v>3481</v>
      </c>
      <c r="D334" s="1" t="s">
        <v>3480</v>
      </c>
      <c r="E334" s="1">
        <v>56</v>
      </c>
      <c r="F334" s="1" t="s">
        <v>3361</v>
      </c>
      <c r="G334" s="1" t="s">
        <v>1403</v>
      </c>
      <c r="H334" s="1" t="s">
        <v>167</v>
      </c>
      <c r="I334" s="1" t="s">
        <v>20</v>
      </c>
    </row>
    <row r="335" spans="1:9" x14ac:dyDescent="0.2">
      <c r="A335" s="1" t="s">
        <v>11</v>
      </c>
      <c r="B335" s="1" t="s">
        <v>14</v>
      </c>
      <c r="C335" s="1" t="s">
        <v>3482</v>
      </c>
      <c r="D335" s="1" t="s">
        <v>3480</v>
      </c>
      <c r="E335" s="1">
        <v>56</v>
      </c>
      <c r="F335" s="1" t="s">
        <v>3361</v>
      </c>
      <c r="G335" s="1" t="s">
        <v>1403</v>
      </c>
      <c r="H335" s="1" t="s">
        <v>167</v>
      </c>
      <c r="I335" s="1" t="s">
        <v>20</v>
      </c>
    </row>
    <row r="336" spans="1:9" x14ac:dyDescent="0.2">
      <c r="A336" s="1" t="s">
        <v>11</v>
      </c>
      <c r="B336" s="1" t="s">
        <v>14</v>
      </c>
      <c r="C336" s="1" t="s">
        <v>3483</v>
      </c>
      <c r="D336" s="1" t="s">
        <v>3480</v>
      </c>
      <c r="E336" s="1">
        <v>56</v>
      </c>
      <c r="F336" s="1" t="s">
        <v>3361</v>
      </c>
      <c r="G336" s="1" t="s">
        <v>1403</v>
      </c>
      <c r="H336" s="1" t="s">
        <v>167</v>
      </c>
      <c r="I336" s="1" t="s">
        <v>20</v>
      </c>
    </row>
    <row r="337" spans="1:9" x14ac:dyDescent="0.2">
      <c r="A337" s="1" t="s">
        <v>22</v>
      </c>
      <c r="B337" s="1" t="s">
        <v>14</v>
      </c>
      <c r="C337" s="1" t="s">
        <v>3484</v>
      </c>
      <c r="D337" s="1" t="s">
        <v>3480</v>
      </c>
      <c r="E337" s="1">
        <v>41</v>
      </c>
      <c r="F337" s="1" t="s">
        <v>3442</v>
      </c>
      <c r="G337" s="1" t="s">
        <v>1403</v>
      </c>
      <c r="H337" s="1" t="s">
        <v>28</v>
      </c>
      <c r="I337" s="1" t="s">
        <v>29</v>
      </c>
    </row>
    <row r="338" spans="1:9" x14ac:dyDescent="0.2">
      <c r="A338" s="1" t="s">
        <v>11</v>
      </c>
      <c r="B338" s="1" t="s">
        <v>14</v>
      </c>
      <c r="C338" s="1" t="s">
        <v>3485</v>
      </c>
      <c r="D338" s="1" t="s">
        <v>3480</v>
      </c>
      <c r="E338" s="1">
        <v>56</v>
      </c>
      <c r="F338" s="1" t="s">
        <v>3361</v>
      </c>
      <c r="G338" s="1" t="s">
        <v>1403</v>
      </c>
      <c r="H338" s="1" t="s">
        <v>167</v>
      </c>
      <c r="I338" s="1" t="s">
        <v>20</v>
      </c>
    </row>
    <row r="339" spans="1:9" x14ac:dyDescent="0.2">
      <c r="A339" s="1" t="s">
        <v>11</v>
      </c>
      <c r="B339" s="1" t="s">
        <v>14</v>
      </c>
      <c r="C339" s="1" t="s">
        <v>3486</v>
      </c>
      <c r="D339" s="1" t="s">
        <v>3480</v>
      </c>
      <c r="E339" s="1">
        <v>56</v>
      </c>
      <c r="F339" s="1" t="s">
        <v>3361</v>
      </c>
      <c r="G339" s="1" t="s">
        <v>1403</v>
      </c>
      <c r="H339" s="1" t="s">
        <v>167</v>
      </c>
      <c r="I339" s="1" t="s">
        <v>20</v>
      </c>
    </row>
    <row r="340" spans="1:9" x14ac:dyDescent="0.2">
      <c r="A340" s="1" t="s">
        <v>11</v>
      </c>
      <c r="B340" s="1" t="s">
        <v>14</v>
      </c>
      <c r="C340" s="1" t="s">
        <v>3487</v>
      </c>
      <c r="D340" s="1" t="s">
        <v>3480</v>
      </c>
      <c r="E340" s="1">
        <v>56</v>
      </c>
      <c r="F340" s="1" t="s">
        <v>3361</v>
      </c>
      <c r="G340" s="1" t="s">
        <v>1403</v>
      </c>
      <c r="H340" s="1" t="s">
        <v>167</v>
      </c>
      <c r="I340" s="1" t="s">
        <v>20</v>
      </c>
    </row>
    <row r="341" spans="1:9" x14ac:dyDescent="0.2">
      <c r="A341" s="1" t="s">
        <v>22</v>
      </c>
      <c r="B341" s="1" t="s">
        <v>24</v>
      </c>
      <c r="C341" s="1" t="s">
        <v>3488</v>
      </c>
      <c r="D341" s="1" t="s">
        <v>3480</v>
      </c>
      <c r="E341" s="1">
        <v>49</v>
      </c>
      <c r="F341" s="1" t="s">
        <v>3460</v>
      </c>
      <c r="G341" s="1" t="s">
        <v>1403</v>
      </c>
      <c r="H341" s="1" t="s">
        <v>28</v>
      </c>
      <c r="I341" s="1" t="s">
        <v>29</v>
      </c>
    </row>
    <row r="342" spans="1:9" x14ac:dyDescent="0.2">
      <c r="A342" s="1" t="s">
        <v>22</v>
      </c>
      <c r="B342" s="1" t="s">
        <v>24</v>
      </c>
      <c r="C342" s="1" t="s">
        <v>3489</v>
      </c>
      <c r="D342" s="1" t="s">
        <v>3480</v>
      </c>
      <c r="E342" s="1">
        <v>38</v>
      </c>
      <c r="F342" s="1" t="s">
        <v>3419</v>
      </c>
      <c r="G342" s="1" t="s">
        <v>1403</v>
      </c>
      <c r="H342" s="1" t="s">
        <v>28</v>
      </c>
      <c r="I342" s="1" t="s">
        <v>29</v>
      </c>
    </row>
    <row r="343" spans="1:9" x14ac:dyDescent="0.2">
      <c r="A343" s="1" t="s">
        <v>22</v>
      </c>
      <c r="B343" s="1" t="s">
        <v>24</v>
      </c>
      <c r="C343" s="1" t="s">
        <v>3490</v>
      </c>
      <c r="D343" s="1" t="s">
        <v>3480</v>
      </c>
      <c r="E343" s="1">
        <v>59</v>
      </c>
      <c r="F343" s="1" t="s">
        <v>3379</v>
      </c>
      <c r="G343" s="1" t="s">
        <v>1403</v>
      </c>
      <c r="H343" s="1" t="s">
        <v>329</v>
      </c>
      <c r="I343" s="1" t="s">
        <v>20</v>
      </c>
    </row>
    <row r="344" spans="1:9" x14ac:dyDescent="0.2">
      <c r="A344" s="1" t="s">
        <v>11</v>
      </c>
      <c r="B344" s="1" t="s">
        <v>14</v>
      </c>
      <c r="C344" s="1" t="s">
        <v>3491</v>
      </c>
      <c r="D344" s="1" t="s">
        <v>3363</v>
      </c>
      <c r="E344" s="1">
        <v>54</v>
      </c>
      <c r="F344" s="1" t="s">
        <v>3361</v>
      </c>
      <c r="G344" s="1" t="s">
        <v>1403</v>
      </c>
      <c r="H344" s="1" t="s">
        <v>167</v>
      </c>
      <c r="I344" s="1" t="s">
        <v>20</v>
      </c>
    </row>
    <row r="345" spans="1:9" x14ac:dyDescent="0.2">
      <c r="A345" s="1" t="s">
        <v>11</v>
      </c>
      <c r="B345" s="1" t="s">
        <v>24</v>
      </c>
      <c r="C345" s="1" t="s">
        <v>3492</v>
      </c>
      <c r="D345" s="1" t="s">
        <v>3363</v>
      </c>
      <c r="E345" s="1">
        <v>57</v>
      </c>
      <c r="F345" s="1" t="s">
        <v>3379</v>
      </c>
      <c r="G345" s="1" t="s">
        <v>1403</v>
      </c>
      <c r="H345" s="1" t="s">
        <v>329</v>
      </c>
      <c r="I345" s="1" t="s">
        <v>20</v>
      </c>
    </row>
    <row r="346" spans="1:9" x14ac:dyDescent="0.2">
      <c r="A346" s="1" t="s">
        <v>11</v>
      </c>
      <c r="B346" s="1" t="s">
        <v>24</v>
      </c>
      <c r="C346" s="1" t="s">
        <v>3493</v>
      </c>
      <c r="D346" s="1" t="s">
        <v>3363</v>
      </c>
      <c r="E346" s="1">
        <v>54</v>
      </c>
      <c r="F346" s="1" t="s">
        <v>3361</v>
      </c>
      <c r="G346" s="1" t="s">
        <v>1403</v>
      </c>
      <c r="H346" s="1" t="s">
        <v>167</v>
      </c>
      <c r="I346" s="1" t="s">
        <v>20</v>
      </c>
    </row>
    <row r="347" spans="1:9" x14ac:dyDescent="0.2">
      <c r="A347" s="1" t="s">
        <v>11</v>
      </c>
      <c r="B347" s="1" t="s">
        <v>24</v>
      </c>
      <c r="C347" s="1" t="s">
        <v>3494</v>
      </c>
      <c r="D347" s="1" t="s">
        <v>3363</v>
      </c>
      <c r="E347" s="1">
        <v>54</v>
      </c>
      <c r="F347" s="1" t="s">
        <v>3361</v>
      </c>
      <c r="G347" s="1" t="s">
        <v>1403</v>
      </c>
      <c r="H347" s="1" t="s">
        <v>167</v>
      </c>
      <c r="I347" s="1" t="s">
        <v>20</v>
      </c>
    </row>
    <row r="348" spans="1:9" x14ac:dyDescent="0.2">
      <c r="A348" s="1" t="s">
        <v>11</v>
      </c>
      <c r="B348" s="1" t="s">
        <v>24</v>
      </c>
      <c r="C348" s="1" t="s">
        <v>3495</v>
      </c>
      <c r="D348" s="1" t="s">
        <v>3363</v>
      </c>
      <c r="E348" s="1">
        <v>54</v>
      </c>
      <c r="F348" s="1" t="s">
        <v>3361</v>
      </c>
      <c r="G348" s="1" t="s">
        <v>1403</v>
      </c>
      <c r="H348" s="1" t="s">
        <v>167</v>
      </c>
      <c r="I348" s="1" t="s">
        <v>20</v>
      </c>
    </row>
    <row r="349" spans="1:9" x14ac:dyDescent="0.2">
      <c r="A349" s="1" t="s">
        <v>11</v>
      </c>
      <c r="B349" s="1" t="s">
        <v>24</v>
      </c>
      <c r="C349" s="1" t="s">
        <v>3496</v>
      </c>
      <c r="D349" s="1" t="s">
        <v>3363</v>
      </c>
      <c r="E349" s="1">
        <v>54</v>
      </c>
      <c r="F349" s="1" t="s">
        <v>3361</v>
      </c>
      <c r="G349" s="1" t="s">
        <v>1403</v>
      </c>
      <c r="H349" s="1" t="s">
        <v>167</v>
      </c>
      <c r="I349" s="1" t="s">
        <v>20</v>
      </c>
    </row>
    <row r="350" spans="1:9" x14ac:dyDescent="0.2">
      <c r="A350" s="1" t="s">
        <v>11</v>
      </c>
      <c r="B350" s="1" t="s">
        <v>24</v>
      </c>
      <c r="C350" s="1" t="s">
        <v>3497</v>
      </c>
      <c r="D350" s="1" t="s">
        <v>3363</v>
      </c>
      <c r="E350" s="1">
        <v>54</v>
      </c>
      <c r="F350" s="1" t="s">
        <v>3361</v>
      </c>
      <c r="G350" s="1" t="s">
        <v>1403</v>
      </c>
      <c r="H350" s="1" t="s">
        <v>167</v>
      </c>
      <c r="I350" s="1" t="s">
        <v>20</v>
      </c>
    </row>
    <row r="351" spans="1:9" x14ac:dyDescent="0.2">
      <c r="A351" s="1" t="s">
        <v>11</v>
      </c>
      <c r="B351" s="1" t="s">
        <v>14</v>
      </c>
      <c r="C351" s="1" t="s">
        <v>3498</v>
      </c>
      <c r="D351" s="1" t="s">
        <v>3499</v>
      </c>
      <c r="E351" s="1">
        <v>30</v>
      </c>
      <c r="F351" s="1" t="s">
        <v>3414</v>
      </c>
      <c r="G351" s="1" t="s">
        <v>1403</v>
      </c>
      <c r="H351" s="1" t="s">
        <v>167</v>
      </c>
      <c r="I351" s="1" t="s">
        <v>20</v>
      </c>
    </row>
    <row r="352" spans="1:9" x14ac:dyDescent="0.2">
      <c r="A352" s="1" t="s">
        <v>11</v>
      </c>
      <c r="B352" s="1" t="s">
        <v>14</v>
      </c>
      <c r="C352" s="1" t="s">
        <v>3500</v>
      </c>
      <c r="D352" s="1" t="s">
        <v>3499</v>
      </c>
      <c r="E352" s="1">
        <v>30</v>
      </c>
      <c r="F352" s="1" t="s">
        <v>3414</v>
      </c>
      <c r="G352" s="1" t="s">
        <v>1403</v>
      </c>
      <c r="H352" s="1" t="s">
        <v>167</v>
      </c>
      <c r="I352" s="1" t="s">
        <v>20</v>
      </c>
    </row>
    <row r="353" spans="1:9" x14ac:dyDescent="0.2">
      <c r="A353" s="1" t="s">
        <v>11</v>
      </c>
      <c r="B353" s="1" t="s">
        <v>14</v>
      </c>
      <c r="C353" s="1" t="s">
        <v>3501</v>
      </c>
      <c r="D353" s="1" t="s">
        <v>3499</v>
      </c>
      <c r="E353" s="1">
        <v>30</v>
      </c>
      <c r="F353" s="1" t="s">
        <v>3414</v>
      </c>
      <c r="G353" s="1" t="s">
        <v>1403</v>
      </c>
      <c r="H353" s="1" t="s">
        <v>167</v>
      </c>
      <c r="I353" s="1" t="s">
        <v>20</v>
      </c>
    </row>
    <row r="354" spans="1:9" x14ac:dyDescent="0.2">
      <c r="A354" s="1" t="s">
        <v>11</v>
      </c>
      <c r="B354" s="1" t="s">
        <v>24</v>
      </c>
      <c r="C354" s="1" t="s">
        <v>3502</v>
      </c>
      <c r="D354" s="1" t="s">
        <v>3499</v>
      </c>
      <c r="E354" s="1">
        <v>56</v>
      </c>
      <c r="F354" s="1" t="s">
        <v>3379</v>
      </c>
      <c r="G354" s="1" t="s">
        <v>1403</v>
      </c>
      <c r="H354" s="1" t="s">
        <v>167</v>
      </c>
      <c r="I354" s="1" t="s">
        <v>20</v>
      </c>
    </row>
    <row r="355" spans="1:9" x14ac:dyDescent="0.2">
      <c r="A355" s="1" t="s">
        <v>11</v>
      </c>
      <c r="B355" s="1" t="s">
        <v>24</v>
      </c>
      <c r="C355" s="1" t="s">
        <v>3503</v>
      </c>
      <c r="D355" s="1" t="s">
        <v>3499</v>
      </c>
      <c r="E355" s="1">
        <v>30</v>
      </c>
      <c r="F355" s="1" t="s">
        <v>3414</v>
      </c>
      <c r="G355" s="1" t="s">
        <v>1403</v>
      </c>
      <c r="H355" s="1" t="s">
        <v>167</v>
      </c>
      <c r="I355" s="1" t="s">
        <v>20</v>
      </c>
    </row>
    <row r="356" spans="1:9" x14ac:dyDescent="0.2">
      <c r="A356" s="1" t="s">
        <v>11</v>
      </c>
      <c r="B356" s="1" t="s">
        <v>24</v>
      </c>
      <c r="C356" s="1" t="s">
        <v>3504</v>
      </c>
      <c r="D356" s="1" t="s">
        <v>3499</v>
      </c>
      <c r="E356" s="1">
        <v>30</v>
      </c>
      <c r="F356" s="1" t="s">
        <v>3414</v>
      </c>
      <c r="G356" s="1" t="s">
        <v>1403</v>
      </c>
      <c r="H356" s="1" t="s">
        <v>167</v>
      </c>
      <c r="I356" s="1" t="s">
        <v>20</v>
      </c>
    </row>
    <row r="357" spans="1:9" x14ac:dyDescent="0.2">
      <c r="A357" s="1" t="s">
        <v>11</v>
      </c>
      <c r="B357" s="1" t="s">
        <v>24</v>
      </c>
      <c r="C357" s="1" t="s">
        <v>3505</v>
      </c>
      <c r="D357" s="1" t="s">
        <v>3499</v>
      </c>
      <c r="E357" s="1">
        <v>30</v>
      </c>
      <c r="F357" s="1" t="s">
        <v>3414</v>
      </c>
      <c r="G357" s="1" t="s">
        <v>1403</v>
      </c>
      <c r="H357" s="1" t="s">
        <v>167</v>
      </c>
      <c r="I357" s="1" t="s">
        <v>20</v>
      </c>
    </row>
    <row r="358" spans="1:9" x14ac:dyDescent="0.2">
      <c r="A358" s="1" t="s">
        <v>11</v>
      </c>
      <c r="B358" s="1" t="s">
        <v>24</v>
      </c>
      <c r="C358" s="1" t="s">
        <v>3506</v>
      </c>
      <c r="D358" s="1" t="s">
        <v>3499</v>
      </c>
      <c r="E358" s="1">
        <v>30</v>
      </c>
      <c r="F358" s="1" t="s">
        <v>3414</v>
      </c>
      <c r="G358" s="1" t="s">
        <v>1403</v>
      </c>
      <c r="H358" s="1" t="s">
        <v>167</v>
      </c>
      <c r="I358" s="1" t="s">
        <v>20</v>
      </c>
    </row>
    <row r="359" spans="1:9" x14ac:dyDescent="0.2">
      <c r="A359" s="1" t="s">
        <v>11</v>
      </c>
      <c r="B359" s="1" t="s">
        <v>24</v>
      </c>
      <c r="C359" s="1" t="s">
        <v>3507</v>
      </c>
      <c r="D359" s="1" t="s">
        <v>3499</v>
      </c>
      <c r="E359" s="1">
        <v>30</v>
      </c>
      <c r="F359" s="1" t="s">
        <v>3414</v>
      </c>
      <c r="G359" s="1" t="s">
        <v>1403</v>
      </c>
      <c r="H359" s="1" t="s">
        <v>167</v>
      </c>
      <c r="I359" s="1" t="s">
        <v>20</v>
      </c>
    </row>
    <row r="360" spans="1:9" x14ac:dyDescent="0.2">
      <c r="A360" s="1" t="s">
        <v>11</v>
      </c>
      <c r="B360" s="1" t="s">
        <v>14</v>
      </c>
      <c r="C360" s="1" t="s">
        <v>3508</v>
      </c>
      <c r="D360" s="1" t="s">
        <v>3391</v>
      </c>
      <c r="E360" s="1">
        <v>24</v>
      </c>
      <c r="F360" s="1" t="s">
        <v>3414</v>
      </c>
      <c r="G360" s="1" t="s">
        <v>1403</v>
      </c>
      <c r="H360" s="1" t="s">
        <v>167</v>
      </c>
      <c r="I360" s="1" t="s">
        <v>20</v>
      </c>
    </row>
    <row r="361" spans="1:9" x14ac:dyDescent="0.2">
      <c r="A361" s="1" t="s">
        <v>22</v>
      </c>
      <c r="B361" s="1" t="s">
        <v>24</v>
      </c>
      <c r="C361" s="1" t="s">
        <v>3509</v>
      </c>
      <c r="D361" s="1" t="s">
        <v>3391</v>
      </c>
      <c r="E361" s="1">
        <v>34</v>
      </c>
      <c r="F361" s="1" t="s">
        <v>3447</v>
      </c>
      <c r="G361" s="1" t="s">
        <v>1403</v>
      </c>
      <c r="H361" s="1" t="s">
        <v>28</v>
      </c>
      <c r="I361" s="1" t="s">
        <v>29</v>
      </c>
    </row>
    <row r="362" spans="1:9" x14ac:dyDescent="0.2">
      <c r="A362" s="1" t="s">
        <v>22</v>
      </c>
      <c r="B362" s="1" t="s">
        <v>24</v>
      </c>
      <c r="C362" s="1" t="s">
        <v>3510</v>
      </c>
      <c r="D362" s="1" t="s">
        <v>3391</v>
      </c>
      <c r="E362" s="1">
        <v>40</v>
      </c>
      <c r="F362" s="1" t="s">
        <v>3460</v>
      </c>
      <c r="G362" s="1" t="s">
        <v>1403</v>
      </c>
      <c r="H362" s="1" t="s">
        <v>28</v>
      </c>
      <c r="I362" s="1" t="s">
        <v>29</v>
      </c>
    </row>
    <row r="363" spans="1:9" x14ac:dyDescent="0.2">
      <c r="A363" s="1" t="s">
        <v>11</v>
      </c>
      <c r="B363" s="1" t="s">
        <v>24</v>
      </c>
      <c r="C363" s="1" t="s">
        <v>3511</v>
      </c>
      <c r="D363" s="1" t="s">
        <v>3391</v>
      </c>
      <c r="E363" s="1">
        <v>47</v>
      </c>
      <c r="F363" s="1" t="s">
        <v>3361</v>
      </c>
      <c r="G363" s="1" t="s">
        <v>1403</v>
      </c>
      <c r="H363" s="1" t="s">
        <v>167</v>
      </c>
      <c r="I363" s="1" t="s">
        <v>20</v>
      </c>
    </row>
    <row r="364" spans="1:9" x14ac:dyDescent="0.2">
      <c r="A364" s="1" t="s">
        <v>11</v>
      </c>
      <c r="B364" s="1" t="s">
        <v>24</v>
      </c>
      <c r="C364" s="1" t="s">
        <v>3512</v>
      </c>
      <c r="D364" s="1" t="s">
        <v>3391</v>
      </c>
      <c r="E364" s="1">
        <v>47</v>
      </c>
      <c r="F364" s="1" t="s">
        <v>3361</v>
      </c>
      <c r="G364" s="1" t="s">
        <v>1403</v>
      </c>
      <c r="H364" s="1" t="s">
        <v>167</v>
      </c>
      <c r="I364" s="1" t="s">
        <v>20</v>
      </c>
    </row>
    <row r="365" spans="1:9" x14ac:dyDescent="0.2">
      <c r="A365" s="1" t="s">
        <v>11</v>
      </c>
      <c r="B365" s="1" t="s">
        <v>24</v>
      </c>
      <c r="C365" s="1" t="s">
        <v>3513</v>
      </c>
      <c r="D365" s="1" t="s">
        <v>3391</v>
      </c>
      <c r="E365" s="1">
        <v>60</v>
      </c>
      <c r="F365" s="1" t="s">
        <v>3514</v>
      </c>
      <c r="G365" s="1" t="s">
        <v>1403</v>
      </c>
      <c r="H365" s="1" t="s">
        <v>19</v>
      </c>
      <c r="I365" s="1" t="s">
        <v>20</v>
      </c>
    </row>
    <row r="366" spans="1:9" x14ac:dyDescent="0.2">
      <c r="A366" s="1" t="s">
        <v>11</v>
      </c>
      <c r="B366" s="1" t="s">
        <v>14</v>
      </c>
      <c r="C366" s="1" t="s">
        <v>3515</v>
      </c>
      <c r="D366" s="1" t="s">
        <v>3516</v>
      </c>
      <c r="E366" s="1">
        <v>46</v>
      </c>
      <c r="F366" s="1" t="s">
        <v>3361</v>
      </c>
      <c r="G366" s="1" t="s">
        <v>1403</v>
      </c>
      <c r="H366" s="1" t="s">
        <v>167</v>
      </c>
      <c r="I366" s="1" t="s">
        <v>20</v>
      </c>
    </row>
    <row r="367" spans="1:9" x14ac:dyDescent="0.2">
      <c r="A367" s="1" t="s">
        <v>11</v>
      </c>
      <c r="B367" s="1" t="s">
        <v>14</v>
      </c>
      <c r="C367" s="1" t="s">
        <v>3517</v>
      </c>
      <c r="D367" s="1" t="s">
        <v>3516</v>
      </c>
      <c r="E367" s="1">
        <v>46</v>
      </c>
      <c r="F367" s="1" t="s">
        <v>3361</v>
      </c>
      <c r="G367" s="1" t="s">
        <v>1403</v>
      </c>
      <c r="H367" s="1" t="s">
        <v>167</v>
      </c>
      <c r="I367" s="1" t="s">
        <v>20</v>
      </c>
    </row>
    <row r="368" spans="1:9" x14ac:dyDescent="0.2">
      <c r="A368" s="1" t="s">
        <v>11</v>
      </c>
      <c r="B368" s="1" t="s">
        <v>14</v>
      </c>
      <c r="C368" s="1" t="s">
        <v>3518</v>
      </c>
      <c r="D368" s="1" t="s">
        <v>3516</v>
      </c>
      <c r="E368" s="1">
        <v>46</v>
      </c>
      <c r="F368" s="1" t="s">
        <v>3361</v>
      </c>
      <c r="G368" s="1" t="s">
        <v>1403</v>
      </c>
      <c r="H368" s="1" t="s">
        <v>167</v>
      </c>
      <c r="I368" s="1" t="s">
        <v>20</v>
      </c>
    </row>
    <row r="369" spans="1:9" x14ac:dyDescent="0.2">
      <c r="A369" s="1" t="s">
        <v>11</v>
      </c>
      <c r="B369" s="1" t="s">
        <v>14</v>
      </c>
      <c r="C369" s="1" t="s">
        <v>3519</v>
      </c>
      <c r="D369" s="1" t="s">
        <v>3516</v>
      </c>
      <c r="E369" s="1">
        <v>60</v>
      </c>
      <c r="F369" s="1" t="s">
        <v>3514</v>
      </c>
      <c r="G369" s="1" t="s">
        <v>1403</v>
      </c>
      <c r="H369" s="1" t="s">
        <v>19</v>
      </c>
      <c r="I369" s="1" t="s">
        <v>20</v>
      </c>
    </row>
    <row r="370" spans="1:9" x14ac:dyDescent="0.2">
      <c r="A370" s="1" t="s">
        <v>11</v>
      </c>
      <c r="B370" s="1" t="s">
        <v>14</v>
      </c>
      <c r="C370" s="1" t="s">
        <v>3520</v>
      </c>
      <c r="D370" s="1" t="s">
        <v>3516</v>
      </c>
      <c r="E370" s="1">
        <v>60</v>
      </c>
      <c r="F370" s="1" t="s">
        <v>3514</v>
      </c>
      <c r="G370" s="1" t="s">
        <v>1403</v>
      </c>
      <c r="H370" s="1" t="s">
        <v>19</v>
      </c>
      <c r="I370" s="1" t="s">
        <v>20</v>
      </c>
    </row>
    <row r="371" spans="1:9" x14ac:dyDescent="0.2">
      <c r="A371" s="1" t="s">
        <v>11</v>
      </c>
      <c r="B371" s="1" t="s">
        <v>14</v>
      </c>
      <c r="C371" s="1" t="s">
        <v>3521</v>
      </c>
      <c r="D371" s="1" t="s">
        <v>3516</v>
      </c>
      <c r="E371" s="1">
        <v>60</v>
      </c>
      <c r="F371" s="1" t="s">
        <v>3514</v>
      </c>
      <c r="G371" s="1" t="s">
        <v>1403</v>
      </c>
      <c r="H371" s="1" t="s">
        <v>19</v>
      </c>
      <c r="I371" s="1" t="s">
        <v>20</v>
      </c>
    </row>
    <row r="372" spans="1:9" x14ac:dyDescent="0.2">
      <c r="A372" s="1" t="s">
        <v>11</v>
      </c>
      <c r="B372" s="1" t="s">
        <v>24</v>
      </c>
      <c r="C372" s="1" t="s">
        <v>3522</v>
      </c>
      <c r="D372" s="1" t="s">
        <v>3516</v>
      </c>
      <c r="E372" s="1">
        <v>60</v>
      </c>
      <c r="F372" s="1" t="s">
        <v>3514</v>
      </c>
      <c r="G372" s="1" t="s">
        <v>1403</v>
      </c>
      <c r="H372" s="1" t="s">
        <v>19</v>
      </c>
      <c r="I372" s="1" t="s">
        <v>20</v>
      </c>
    </row>
    <row r="373" spans="1:9" x14ac:dyDescent="0.2">
      <c r="A373" s="1" t="s">
        <v>11</v>
      </c>
      <c r="B373" s="1" t="s">
        <v>24</v>
      </c>
      <c r="C373" s="1" t="s">
        <v>3523</v>
      </c>
      <c r="D373" s="1" t="s">
        <v>3516</v>
      </c>
      <c r="E373" s="1">
        <v>60</v>
      </c>
      <c r="F373" s="1" t="s">
        <v>3514</v>
      </c>
      <c r="G373" s="1" t="s">
        <v>1403</v>
      </c>
      <c r="H373" s="1" t="s">
        <v>19</v>
      </c>
      <c r="I373" s="1" t="s">
        <v>20</v>
      </c>
    </row>
    <row r="374" spans="1:9" x14ac:dyDescent="0.2">
      <c r="A374" s="1" t="s">
        <v>22</v>
      </c>
      <c r="B374" s="1" t="s">
        <v>14</v>
      </c>
      <c r="C374" s="1" t="s">
        <v>3524</v>
      </c>
      <c r="D374" s="1" t="s">
        <v>3525</v>
      </c>
      <c r="E374" s="1">
        <v>60</v>
      </c>
      <c r="F374" s="1" t="s">
        <v>3526</v>
      </c>
      <c r="G374" s="1" t="s">
        <v>1403</v>
      </c>
      <c r="H374" s="1" t="s">
        <v>19</v>
      </c>
      <c r="I374" s="1" t="s">
        <v>20</v>
      </c>
    </row>
    <row r="375" spans="1:9" x14ac:dyDescent="0.2">
      <c r="A375" s="1" t="s">
        <v>22</v>
      </c>
      <c r="B375" s="1" t="s">
        <v>14</v>
      </c>
      <c r="C375" s="1" t="s">
        <v>3527</v>
      </c>
      <c r="D375" s="1" t="s">
        <v>3525</v>
      </c>
      <c r="E375" s="1">
        <v>42</v>
      </c>
      <c r="F375" s="1" t="s">
        <v>3528</v>
      </c>
      <c r="G375" s="1" t="s">
        <v>1403</v>
      </c>
      <c r="H375" s="1" t="s">
        <v>28</v>
      </c>
      <c r="I375" s="1" t="s">
        <v>29</v>
      </c>
    </row>
    <row r="376" spans="1:9" x14ac:dyDescent="0.2">
      <c r="A376" s="1" t="s">
        <v>11</v>
      </c>
      <c r="B376" s="1" t="s">
        <v>24</v>
      </c>
      <c r="C376" s="1" t="s">
        <v>3529</v>
      </c>
      <c r="D376" s="1" t="s">
        <v>3525</v>
      </c>
      <c r="E376" s="1">
        <v>36</v>
      </c>
      <c r="F376" s="1" t="s">
        <v>3361</v>
      </c>
      <c r="G376" s="1" t="s">
        <v>1403</v>
      </c>
      <c r="H376" s="1" t="s">
        <v>167</v>
      </c>
      <c r="I376" s="1" t="s">
        <v>20</v>
      </c>
    </row>
    <row r="377" spans="1:9" x14ac:dyDescent="0.2">
      <c r="A377" s="1" t="s">
        <v>11</v>
      </c>
      <c r="B377" s="1" t="s">
        <v>24</v>
      </c>
      <c r="C377" s="1" t="s">
        <v>3530</v>
      </c>
      <c r="D377" s="1" t="s">
        <v>3525</v>
      </c>
      <c r="E377" s="1">
        <v>36</v>
      </c>
      <c r="F377" s="1" t="s">
        <v>3361</v>
      </c>
      <c r="G377" s="1" t="s">
        <v>1403</v>
      </c>
      <c r="H377" s="1" t="s">
        <v>167</v>
      </c>
      <c r="I377" s="1" t="s">
        <v>20</v>
      </c>
    </row>
    <row r="378" spans="1:9" x14ac:dyDescent="0.2">
      <c r="A378" s="1" t="s">
        <v>22</v>
      </c>
      <c r="B378" s="1" t="s">
        <v>14</v>
      </c>
      <c r="C378" s="1" t="s">
        <v>3531</v>
      </c>
      <c r="D378" s="1" t="s">
        <v>3447</v>
      </c>
      <c r="E378" s="1">
        <v>52</v>
      </c>
      <c r="F378" s="1" t="s">
        <v>3532</v>
      </c>
      <c r="G378" s="1" t="s">
        <v>1403</v>
      </c>
      <c r="H378" s="1" t="s">
        <v>167</v>
      </c>
      <c r="I378" s="1" t="s">
        <v>20</v>
      </c>
    </row>
    <row r="379" spans="1:9" x14ac:dyDescent="0.2">
      <c r="A379" s="1" t="s">
        <v>11</v>
      </c>
      <c r="B379" s="1" t="s">
        <v>14</v>
      </c>
      <c r="C379" s="1" t="s">
        <v>3533</v>
      </c>
      <c r="D379" s="1" t="s">
        <v>3447</v>
      </c>
      <c r="E379" s="1">
        <v>52</v>
      </c>
      <c r="F379" s="1" t="s">
        <v>3532</v>
      </c>
      <c r="G379" s="1" t="s">
        <v>1403</v>
      </c>
      <c r="H379" s="1" t="s">
        <v>167</v>
      </c>
      <c r="I379" s="1" t="s">
        <v>20</v>
      </c>
    </row>
    <row r="380" spans="1:9" x14ac:dyDescent="0.2">
      <c r="A380" s="1" t="s">
        <v>11</v>
      </c>
      <c r="B380" s="1" t="s">
        <v>14</v>
      </c>
      <c r="C380" s="1" t="s">
        <v>3534</v>
      </c>
      <c r="D380" s="1" t="s">
        <v>3447</v>
      </c>
      <c r="E380" s="1">
        <v>52</v>
      </c>
      <c r="F380" s="1" t="s">
        <v>3532</v>
      </c>
      <c r="G380" s="1" t="s">
        <v>1403</v>
      </c>
      <c r="H380" s="1" t="s">
        <v>167</v>
      </c>
      <c r="I380" s="1" t="s">
        <v>20</v>
      </c>
    </row>
    <row r="381" spans="1:9" x14ac:dyDescent="0.2">
      <c r="A381" s="1" t="s">
        <v>22</v>
      </c>
      <c r="B381" s="1" t="s">
        <v>14</v>
      </c>
      <c r="C381" s="1" t="s">
        <v>3535</v>
      </c>
      <c r="D381" s="1" t="s">
        <v>3447</v>
      </c>
      <c r="E381" s="1">
        <v>43</v>
      </c>
      <c r="F381" s="1" t="s">
        <v>3536</v>
      </c>
      <c r="G381" s="1" t="s">
        <v>1403</v>
      </c>
      <c r="H381" s="1" t="s">
        <v>28</v>
      </c>
      <c r="I381" s="1" t="s">
        <v>29</v>
      </c>
    </row>
    <row r="382" spans="1:9" x14ac:dyDescent="0.2">
      <c r="A382" s="1" t="s">
        <v>22</v>
      </c>
      <c r="B382" s="1" t="s">
        <v>14</v>
      </c>
      <c r="C382" s="1" t="s">
        <v>3537</v>
      </c>
      <c r="D382" s="1" t="s">
        <v>3447</v>
      </c>
      <c r="E382" s="1">
        <v>50</v>
      </c>
      <c r="F382" s="1" t="s">
        <v>3538</v>
      </c>
      <c r="G382" s="1" t="s">
        <v>1403</v>
      </c>
      <c r="H382" s="1" t="s">
        <v>28</v>
      </c>
      <c r="I382" s="1" t="s">
        <v>29</v>
      </c>
    </row>
    <row r="383" spans="1:9" x14ac:dyDescent="0.2">
      <c r="A383" s="1" t="s">
        <v>11</v>
      </c>
      <c r="B383" s="1" t="s">
        <v>24</v>
      </c>
      <c r="C383" s="1" t="s">
        <v>3539</v>
      </c>
      <c r="D383" s="1" t="s">
        <v>3447</v>
      </c>
      <c r="E383" s="1">
        <v>24</v>
      </c>
      <c r="F383" s="1" t="s">
        <v>3540</v>
      </c>
      <c r="G383" s="1" t="s">
        <v>1403</v>
      </c>
      <c r="H383" s="1" t="s">
        <v>167</v>
      </c>
      <c r="I383" s="1" t="s">
        <v>20</v>
      </c>
    </row>
    <row r="384" spans="1:9" x14ac:dyDescent="0.2">
      <c r="A384" s="1" t="s">
        <v>11</v>
      </c>
      <c r="B384" s="1" t="s">
        <v>24</v>
      </c>
      <c r="C384" s="1" t="s">
        <v>3541</v>
      </c>
      <c r="D384" s="1" t="s">
        <v>3447</v>
      </c>
      <c r="E384" s="1">
        <v>24</v>
      </c>
      <c r="F384" s="1" t="s">
        <v>3540</v>
      </c>
      <c r="G384" s="1" t="s">
        <v>1403</v>
      </c>
      <c r="H384" s="1" t="s">
        <v>167</v>
      </c>
      <c r="I384" s="1" t="s">
        <v>20</v>
      </c>
    </row>
    <row r="385" spans="1:9" x14ac:dyDescent="0.2">
      <c r="A385" s="1" t="s">
        <v>11</v>
      </c>
      <c r="B385" s="1" t="s">
        <v>24</v>
      </c>
      <c r="C385" s="1" t="s">
        <v>3542</v>
      </c>
      <c r="D385" s="1" t="s">
        <v>3447</v>
      </c>
      <c r="E385" s="1">
        <v>24</v>
      </c>
      <c r="F385" s="1" t="s">
        <v>3540</v>
      </c>
      <c r="G385" s="1" t="s">
        <v>1403</v>
      </c>
      <c r="H385" s="1" t="s">
        <v>167</v>
      </c>
      <c r="I385" s="1" t="s">
        <v>20</v>
      </c>
    </row>
    <row r="386" spans="1:9" x14ac:dyDescent="0.2">
      <c r="A386" s="1" t="s">
        <v>22</v>
      </c>
      <c r="B386" s="1" t="s">
        <v>24</v>
      </c>
      <c r="C386" s="1" t="s">
        <v>3543</v>
      </c>
      <c r="D386" s="1" t="s">
        <v>3447</v>
      </c>
      <c r="E386" s="1">
        <v>60</v>
      </c>
      <c r="F386" s="1" t="s">
        <v>3544</v>
      </c>
      <c r="G386" s="1" t="s">
        <v>1403</v>
      </c>
      <c r="H386" s="1" t="s">
        <v>329</v>
      </c>
      <c r="I386" s="1" t="s">
        <v>20</v>
      </c>
    </row>
    <row r="387" spans="1:9" x14ac:dyDescent="0.2">
      <c r="A387" s="1" t="s">
        <v>11</v>
      </c>
      <c r="B387" s="1" t="s">
        <v>24</v>
      </c>
      <c r="C387" s="1" t="s">
        <v>3545</v>
      </c>
      <c r="D387" s="1" t="s">
        <v>3447</v>
      </c>
      <c r="E387" s="1">
        <v>60</v>
      </c>
      <c r="F387" s="1" t="s">
        <v>3544</v>
      </c>
      <c r="G387" s="1" t="s">
        <v>1403</v>
      </c>
      <c r="H387" s="1" t="s">
        <v>329</v>
      </c>
      <c r="I387" s="1" t="s">
        <v>20</v>
      </c>
    </row>
    <row r="388" spans="1:9" x14ac:dyDescent="0.2">
      <c r="A388" s="1" t="s">
        <v>11</v>
      </c>
      <c r="B388" s="1" t="s">
        <v>24</v>
      </c>
      <c r="C388" s="1" t="s">
        <v>3546</v>
      </c>
      <c r="D388" s="1" t="s">
        <v>3447</v>
      </c>
      <c r="E388" s="1">
        <v>60</v>
      </c>
      <c r="F388" s="1" t="s">
        <v>3544</v>
      </c>
      <c r="G388" s="1" t="s">
        <v>1403</v>
      </c>
      <c r="H388" s="1" t="s">
        <v>329</v>
      </c>
      <c r="I388" s="1" t="s">
        <v>20</v>
      </c>
    </row>
    <row r="389" spans="1:9" x14ac:dyDescent="0.2">
      <c r="A389" s="1" t="s">
        <v>11</v>
      </c>
      <c r="B389" s="1" t="s">
        <v>14</v>
      </c>
      <c r="C389" s="1" t="s">
        <v>3547</v>
      </c>
      <c r="D389" s="1" t="s">
        <v>3440</v>
      </c>
      <c r="E389" s="1">
        <v>27</v>
      </c>
      <c r="F389" s="1" t="s">
        <v>3415</v>
      </c>
      <c r="G389" s="1" t="s">
        <v>1403</v>
      </c>
      <c r="H389" s="1" t="s">
        <v>167</v>
      </c>
      <c r="I389" s="1" t="s">
        <v>20</v>
      </c>
    </row>
    <row r="390" spans="1:9" x14ac:dyDescent="0.2">
      <c r="A390" s="1" t="s">
        <v>11</v>
      </c>
      <c r="B390" s="1" t="s">
        <v>14</v>
      </c>
      <c r="C390" s="1" t="s">
        <v>3548</v>
      </c>
      <c r="D390" s="1" t="s">
        <v>3440</v>
      </c>
      <c r="E390" s="1">
        <v>26</v>
      </c>
      <c r="F390" s="1" t="s">
        <v>3549</v>
      </c>
      <c r="G390" s="1" t="s">
        <v>1403</v>
      </c>
      <c r="H390" s="1" t="s">
        <v>395</v>
      </c>
      <c r="I390" s="1" t="s">
        <v>20</v>
      </c>
    </row>
    <row r="391" spans="1:9" x14ac:dyDescent="0.2">
      <c r="A391" s="1" t="s">
        <v>11</v>
      </c>
      <c r="B391" s="1" t="s">
        <v>14</v>
      </c>
      <c r="C391" s="1" t="s">
        <v>3550</v>
      </c>
      <c r="D391" s="1" t="s">
        <v>3440</v>
      </c>
      <c r="E391" s="1">
        <v>27</v>
      </c>
      <c r="F391" s="1" t="s">
        <v>3415</v>
      </c>
      <c r="G391" s="1" t="s">
        <v>1403</v>
      </c>
      <c r="H391" s="1" t="s">
        <v>167</v>
      </c>
      <c r="I391" s="1" t="s">
        <v>20</v>
      </c>
    </row>
    <row r="392" spans="1:9" x14ac:dyDescent="0.2">
      <c r="A392" s="1" t="s">
        <v>11</v>
      </c>
      <c r="B392" s="1" t="s">
        <v>14</v>
      </c>
      <c r="C392" s="1" t="s">
        <v>3551</v>
      </c>
      <c r="D392" s="1" t="s">
        <v>3440</v>
      </c>
      <c r="E392" s="1">
        <v>27</v>
      </c>
      <c r="F392" s="1" t="s">
        <v>3415</v>
      </c>
      <c r="G392" s="1" t="s">
        <v>1403</v>
      </c>
      <c r="H392" s="1" t="s">
        <v>167</v>
      </c>
      <c r="I392" s="1" t="s">
        <v>20</v>
      </c>
    </row>
    <row r="393" spans="1:9" x14ac:dyDescent="0.2">
      <c r="A393" s="1" t="s">
        <v>11</v>
      </c>
      <c r="B393" s="1" t="s">
        <v>14</v>
      </c>
      <c r="C393" s="1" t="s">
        <v>3552</v>
      </c>
      <c r="D393" s="1" t="s">
        <v>3440</v>
      </c>
      <c r="E393" s="1">
        <v>27</v>
      </c>
      <c r="F393" s="1" t="s">
        <v>3415</v>
      </c>
      <c r="G393" s="1" t="s">
        <v>1403</v>
      </c>
      <c r="H393" s="1" t="s">
        <v>167</v>
      </c>
      <c r="I393" s="1" t="s">
        <v>20</v>
      </c>
    </row>
    <row r="394" spans="1:9" x14ac:dyDescent="0.2">
      <c r="A394" s="1" t="s">
        <v>22</v>
      </c>
      <c r="B394" s="1" t="s">
        <v>24</v>
      </c>
      <c r="C394" s="1" t="s">
        <v>3553</v>
      </c>
      <c r="D394" s="1" t="s">
        <v>3440</v>
      </c>
      <c r="E394" s="1">
        <v>60</v>
      </c>
      <c r="F394" s="1" t="s">
        <v>3554</v>
      </c>
      <c r="G394" s="1" t="s">
        <v>1403</v>
      </c>
      <c r="H394" s="1" t="s">
        <v>19</v>
      </c>
      <c r="I394" s="1" t="s">
        <v>20</v>
      </c>
    </row>
    <row r="395" spans="1:9" x14ac:dyDescent="0.2">
      <c r="A395" s="1" t="s">
        <v>22</v>
      </c>
      <c r="B395" s="1" t="s">
        <v>14</v>
      </c>
      <c r="C395" s="1" t="s">
        <v>3555</v>
      </c>
      <c r="D395" s="1" t="s">
        <v>3460</v>
      </c>
      <c r="E395" s="1">
        <v>36</v>
      </c>
      <c r="F395" s="1" t="s">
        <v>3556</v>
      </c>
      <c r="G395" s="1" t="s">
        <v>1403</v>
      </c>
      <c r="H395" s="1" t="s">
        <v>28</v>
      </c>
      <c r="I395" s="1" t="s">
        <v>29</v>
      </c>
    </row>
    <row r="396" spans="1:9" x14ac:dyDescent="0.2">
      <c r="A396" s="1" t="s">
        <v>22</v>
      </c>
      <c r="B396" s="1" t="s">
        <v>14</v>
      </c>
      <c r="C396" s="1" t="s">
        <v>3557</v>
      </c>
      <c r="D396" s="1" t="s">
        <v>3460</v>
      </c>
      <c r="E396" s="1">
        <v>59</v>
      </c>
      <c r="F396" s="1" t="s">
        <v>3554</v>
      </c>
      <c r="G396" s="1" t="s">
        <v>1403</v>
      </c>
      <c r="H396" s="1" t="s">
        <v>329</v>
      </c>
      <c r="I396" s="1" t="s">
        <v>20</v>
      </c>
    </row>
    <row r="397" spans="1:9" x14ac:dyDescent="0.2">
      <c r="A397" s="1" t="s">
        <v>11</v>
      </c>
      <c r="B397" s="1" t="s">
        <v>24</v>
      </c>
      <c r="C397" s="1" t="s">
        <v>3558</v>
      </c>
      <c r="D397" s="1" t="s">
        <v>3460</v>
      </c>
      <c r="E397" s="1">
        <v>59</v>
      </c>
      <c r="F397" s="1" t="s">
        <v>3554</v>
      </c>
      <c r="G397" s="1" t="s">
        <v>1403</v>
      </c>
      <c r="H397" s="1" t="s">
        <v>329</v>
      </c>
      <c r="I397" s="1" t="s">
        <v>20</v>
      </c>
    </row>
    <row r="398" spans="1:9" x14ac:dyDescent="0.2">
      <c r="A398" s="1" t="s">
        <v>11</v>
      </c>
      <c r="B398" s="1" t="s">
        <v>24</v>
      </c>
      <c r="C398" s="1" t="s">
        <v>3559</v>
      </c>
      <c r="D398" s="1" t="s">
        <v>3460</v>
      </c>
      <c r="E398" s="1">
        <v>59</v>
      </c>
      <c r="F398" s="1" t="s">
        <v>3554</v>
      </c>
      <c r="G398" s="1" t="s">
        <v>1403</v>
      </c>
      <c r="H398" s="1" t="s">
        <v>329</v>
      </c>
      <c r="I398" s="1" t="s">
        <v>20</v>
      </c>
    </row>
    <row r="399" spans="1:9" x14ac:dyDescent="0.2">
      <c r="A399" s="1" t="s">
        <v>11</v>
      </c>
      <c r="B399" s="1" t="s">
        <v>24</v>
      </c>
      <c r="C399" s="1" t="s">
        <v>3560</v>
      </c>
      <c r="D399" s="1" t="s">
        <v>3561</v>
      </c>
      <c r="E399" s="1">
        <v>30</v>
      </c>
      <c r="F399" s="1" t="s">
        <v>3562</v>
      </c>
      <c r="G399" s="1" t="s">
        <v>1403</v>
      </c>
      <c r="H399" s="1" t="s">
        <v>329</v>
      </c>
      <c r="I399" s="1" t="s">
        <v>20</v>
      </c>
    </row>
    <row r="400" spans="1:9" x14ac:dyDescent="0.2">
      <c r="A400" s="1" t="s">
        <v>22</v>
      </c>
      <c r="B400" s="1" t="s">
        <v>24</v>
      </c>
      <c r="C400" s="1" t="s">
        <v>3563</v>
      </c>
      <c r="D400" s="1" t="s">
        <v>3561</v>
      </c>
      <c r="E400" s="1">
        <v>30</v>
      </c>
      <c r="F400" s="1" t="s">
        <v>3562</v>
      </c>
      <c r="G400" s="1" t="s">
        <v>1403</v>
      </c>
      <c r="H400" s="1" t="s">
        <v>329</v>
      </c>
      <c r="I400" s="1" t="s">
        <v>20</v>
      </c>
    </row>
    <row r="401" spans="1:9" x14ac:dyDescent="0.2">
      <c r="A401" s="1" t="s">
        <v>11</v>
      </c>
      <c r="B401" s="1" t="s">
        <v>24</v>
      </c>
      <c r="C401" s="1" t="s">
        <v>3564</v>
      </c>
      <c r="D401" s="1" t="s">
        <v>3561</v>
      </c>
      <c r="E401" s="1">
        <v>30</v>
      </c>
      <c r="F401" s="1" t="s">
        <v>3562</v>
      </c>
      <c r="G401" s="1" t="s">
        <v>1403</v>
      </c>
      <c r="H401" s="1" t="s">
        <v>329</v>
      </c>
      <c r="I401" s="1" t="s">
        <v>20</v>
      </c>
    </row>
    <row r="402" spans="1:9" x14ac:dyDescent="0.2">
      <c r="A402" s="1" t="s">
        <v>11</v>
      </c>
      <c r="B402" s="1" t="s">
        <v>14</v>
      </c>
      <c r="C402" s="1" t="s">
        <v>3565</v>
      </c>
      <c r="D402" s="1" t="s">
        <v>3561</v>
      </c>
      <c r="E402" s="1">
        <v>30</v>
      </c>
      <c r="F402" s="1" t="s">
        <v>3562</v>
      </c>
      <c r="G402" s="1" t="s">
        <v>1403</v>
      </c>
      <c r="H402" s="1" t="s">
        <v>329</v>
      </c>
      <c r="I402" s="1" t="s">
        <v>20</v>
      </c>
    </row>
    <row r="403" spans="1:9" x14ac:dyDescent="0.2">
      <c r="A403" s="1" t="s">
        <v>22</v>
      </c>
      <c r="B403" s="1" t="s">
        <v>14</v>
      </c>
      <c r="C403" s="1" t="s">
        <v>3566</v>
      </c>
      <c r="D403" s="1" t="s">
        <v>3561</v>
      </c>
      <c r="E403" s="1">
        <v>30</v>
      </c>
      <c r="F403" s="1" t="s">
        <v>3562</v>
      </c>
      <c r="G403" s="1" t="s">
        <v>1403</v>
      </c>
      <c r="H403" s="1" t="s">
        <v>329</v>
      </c>
      <c r="I403" s="1" t="s">
        <v>20</v>
      </c>
    </row>
    <row r="404" spans="1:9" x14ac:dyDescent="0.2">
      <c r="A404" s="1" t="s">
        <v>22</v>
      </c>
      <c r="B404" s="1" t="s">
        <v>14</v>
      </c>
      <c r="C404" s="1" t="s">
        <v>3567</v>
      </c>
      <c r="D404" s="1" t="s">
        <v>3561</v>
      </c>
      <c r="E404" s="1">
        <v>30</v>
      </c>
      <c r="F404" s="1" t="s">
        <v>3562</v>
      </c>
      <c r="G404" s="1" t="s">
        <v>1403</v>
      </c>
      <c r="H404" s="1" t="s">
        <v>329</v>
      </c>
      <c r="I404" s="1" t="s">
        <v>20</v>
      </c>
    </row>
    <row r="405" spans="1:9" x14ac:dyDescent="0.2">
      <c r="A405" s="1" t="s">
        <v>22</v>
      </c>
      <c r="B405" s="1" t="s">
        <v>14</v>
      </c>
      <c r="C405" s="1" t="s">
        <v>3568</v>
      </c>
      <c r="D405" s="1" t="s">
        <v>3561</v>
      </c>
      <c r="E405" s="1">
        <v>30</v>
      </c>
      <c r="F405" s="1" t="s">
        <v>3562</v>
      </c>
      <c r="G405" s="1" t="s">
        <v>1403</v>
      </c>
      <c r="H405" s="1" t="s">
        <v>329</v>
      </c>
      <c r="I405" s="1" t="s">
        <v>20</v>
      </c>
    </row>
    <row r="406" spans="1:9" x14ac:dyDescent="0.2">
      <c r="A406" s="1" t="s">
        <v>11</v>
      </c>
      <c r="B406" s="1" t="s">
        <v>14</v>
      </c>
      <c r="C406" s="1" t="s">
        <v>3569</v>
      </c>
      <c r="D406" s="1" t="s">
        <v>3570</v>
      </c>
      <c r="E406" s="1">
        <v>30</v>
      </c>
      <c r="F406" s="1" t="s">
        <v>3571</v>
      </c>
      <c r="G406" s="1" t="s">
        <v>1403</v>
      </c>
      <c r="H406" s="1" t="s">
        <v>329</v>
      </c>
      <c r="I406" s="1" t="s">
        <v>20</v>
      </c>
    </row>
    <row r="407" spans="1:9" x14ac:dyDescent="0.2">
      <c r="A407" s="1" t="s">
        <v>22</v>
      </c>
      <c r="B407" s="1" t="s">
        <v>14</v>
      </c>
      <c r="C407" s="1" t="s">
        <v>3572</v>
      </c>
      <c r="D407" s="1" t="s">
        <v>3570</v>
      </c>
      <c r="E407" s="1">
        <v>30</v>
      </c>
      <c r="F407" s="1" t="s">
        <v>3571</v>
      </c>
      <c r="G407" s="1" t="s">
        <v>1403</v>
      </c>
      <c r="H407" s="1" t="s">
        <v>329</v>
      </c>
      <c r="I407" s="1" t="s">
        <v>20</v>
      </c>
    </row>
    <row r="408" spans="1:9" x14ac:dyDescent="0.2">
      <c r="A408" s="1" t="s">
        <v>22</v>
      </c>
      <c r="B408" s="1" t="s">
        <v>14</v>
      </c>
      <c r="C408" s="1" t="s">
        <v>3573</v>
      </c>
      <c r="D408" s="1" t="s">
        <v>3570</v>
      </c>
      <c r="E408" s="1">
        <v>30</v>
      </c>
      <c r="F408" s="1" t="s">
        <v>3571</v>
      </c>
      <c r="G408" s="1" t="s">
        <v>1403</v>
      </c>
      <c r="H408" s="1" t="s">
        <v>329</v>
      </c>
      <c r="I408" s="1" t="s">
        <v>20</v>
      </c>
    </row>
    <row r="409" spans="1:9" x14ac:dyDescent="0.2">
      <c r="A409" s="1" t="s">
        <v>11</v>
      </c>
      <c r="B409" s="1" t="s">
        <v>24</v>
      </c>
      <c r="C409" s="1" t="s">
        <v>3574</v>
      </c>
      <c r="D409" s="1" t="s">
        <v>3570</v>
      </c>
      <c r="E409" s="1">
        <v>30</v>
      </c>
      <c r="F409" s="1" t="s">
        <v>3571</v>
      </c>
      <c r="G409" s="1" t="s">
        <v>1403</v>
      </c>
      <c r="H409" s="1" t="s">
        <v>329</v>
      </c>
      <c r="I409" s="1" t="s">
        <v>20</v>
      </c>
    </row>
    <row r="410" spans="1:9" x14ac:dyDescent="0.2">
      <c r="A410" s="1" t="s">
        <v>11</v>
      </c>
      <c r="B410" s="1" t="s">
        <v>24</v>
      </c>
      <c r="C410" s="1" t="s">
        <v>3575</v>
      </c>
      <c r="D410" s="1" t="s">
        <v>3570</v>
      </c>
      <c r="E410" s="1">
        <v>30</v>
      </c>
      <c r="F410" s="1" t="s">
        <v>3571</v>
      </c>
      <c r="G410" s="1" t="s">
        <v>1403</v>
      </c>
      <c r="H410" s="1" t="s">
        <v>329</v>
      </c>
      <c r="I410" s="1" t="s">
        <v>20</v>
      </c>
    </row>
    <row r="411" spans="1:9" x14ac:dyDescent="0.2">
      <c r="A411" s="1" t="s">
        <v>22</v>
      </c>
      <c r="B411" s="1" t="s">
        <v>24</v>
      </c>
      <c r="C411" s="1" t="s">
        <v>3576</v>
      </c>
      <c r="D411" s="1" t="s">
        <v>3577</v>
      </c>
      <c r="E411" s="1">
        <v>27</v>
      </c>
      <c r="F411" s="1" t="s">
        <v>3571</v>
      </c>
      <c r="G411" s="1" t="s">
        <v>1403</v>
      </c>
      <c r="H411" s="1" t="s">
        <v>28</v>
      </c>
      <c r="I411" s="1" t="s">
        <v>29</v>
      </c>
    </row>
    <row r="412" spans="1:9" x14ac:dyDescent="0.2">
      <c r="A412" s="1" t="s">
        <v>11</v>
      </c>
      <c r="B412" s="1" t="s">
        <v>14</v>
      </c>
      <c r="C412" s="1" t="s">
        <v>3578</v>
      </c>
      <c r="D412" s="1" t="s">
        <v>3577</v>
      </c>
      <c r="E412" s="1">
        <v>31</v>
      </c>
      <c r="F412" s="1" t="s">
        <v>3451</v>
      </c>
      <c r="G412" s="1" t="s">
        <v>1403</v>
      </c>
      <c r="H412" s="1" t="s">
        <v>329</v>
      </c>
      <c r="I412" s="1" t="s">
        <v>20</v>
      </c>
    </row>
    <row r="413" spans="1:9" x14ac:dyDescent="0.2">
      <c r="A413" s="1" t="s">
        <v>11</v>
      </c>
      <c r="B413" s="1" t="s">
        <v>14</v>
      </c>
      <c r="C413" s="1" t="s">
        <v>3579</v>
      </c>
      <c r="D413" s="1" t="s">
        <v>3577</v>
      </c>
      <c r="E413" s="1">
        <v>31</v>
      </c>
      <c r="F413" s="1" t="s">
        <v>3451</v>
      </c>
      <c r="G413" s="1" t="s">
        <v>1403</v>
      </c>
      <c r="H413" s="1" t="s">
        <v>329</v>
      </c>
      <c r="I413" s="1" t="s">
        <v>20</v>
      </c>
    </row>
    <row r="414" spans="1:9" x14ac:dyDescent="0.2">
      <c r="A414" s="1" t="s">
        <v>11</v>
      </c>
      <c r="B414" s="1" t="s">
        <v>14</v>
      </c>
      <c r="C414" s="1" t="s">
        <v>3580</v>
      </c>
      <c r="D414" s="1" t="s">
        <v>3577</v>
      </c>
      <c r="E414" s="1">
        <v>31</v>
      </c>
      <c r="F414" s="1" t="s">
        <v>3451</v>
      </c>
      <c r="G414" s="1" t="s">
        <v>1403</v>
      </c>
      <c r="H414" s="1" t="s">
        <v>167</v>
      </c>
      <c r="I414" s="1" t="s">
        <v>20</v>
      </c>
    </row>
    <row r="415" spans="1:9" x14ac:dyDescent="0.2">
      <c r="A415" s="1" t="s">
        <v>22</v>
      </c>
      <c r="B415" s="1" t="s">
        <v>14</v>
      </c>
      <c r="C415" s="1" t="s">
        <v>3581</v>
      </c>
      <c r="D415" s="1" t="s">
        <v>3577</v>
      </c>
      <c r="E415" s="1">
        <v>31</v>
      </c>
      <c r="F415" s="1" t="s">
        <v>3451</v>
      </c>
      <c r="G415" s="1" t="s">
        <v>1403</v>
      </c>
      <c r="H415" s="1" t="s">
        <v>329</v>
      </c>
      <c r="I415" s="1" t="s">
        <v>20</v>
      </c>
    </row>
    <row r="416" spans="1:9" x14ac:dyDescent="0.2">
      <c r="A416" s="1" t="s">
        <v>11</v>
      </c>
      <c r="B416" s="1" t="s">
        <v>14</v>
      </c>
      <c r="C416" s="1" t="s">
        <v>3582</v>
      </c>
      <c r="D416" s="1" t="s">
        <v>3577</v>
      </c>
      <c r="E416" s="1">
        <v>31</v>
      </c>
      <c r="F416" s="1" t="s">
        <v>3451</v>
      </c>
      <c r="G416" s="1" t="s">
        <v>1403</v>
      </c>
      <c r="H416" s="1" t="s">
        <v>167</v>
      </c>
      <c r="I416" s="1" t="s">
        <v>20</v>
      </c>
    </row>
    <row r="417" spans="1:9" x14ac:dyDescent="0.2">
      <c r="A417" s="1" t="s">
        <v>11</v>
      </c>
      <c r="B417" s="1" t="s">
        <v>24</v>
      </c>
      <c r="C417" s="1" t="s">
        <v>3583</v>
      </c>
      <c r="D417" s="1" t="s">
        <v>3577</v>
      </c>
      <c r="E417" s="1">
        <v>31</v>
      </c>
      <c r="F417" s="1" t="s">
        <v>3451</v>
      </c>
      <c r="G417" s="1" t="s">
        <v>1403</v>
      </c>
      <c r="H417" s="1" t="s">
        <v>329</v>
      </c>
      <c r="I417" s="1" t="s">
        <v>20</v>
      </c>
    </row>
    <row r="418" spans="1:9" x14ac:dyDescent="0.2">
      <c r="A418" s="1" t="s">
        <v>11</v>
      </c>
      <c r="B418" s="1" t="s">
        <v>24</v>
      </c>
      <c r="C418" s="1" t="s">
        <v>3584</v>
      </c>
      <c r="D418" s="1" t="s">
        <v>3577</v>
      </c>
      <c r="E418" s="1">
        <v>31</v>
      </c>
      <c r="F418" s="1" t="s">
        <v>3451</v>
      </c>
      <c r="G418" s="1" t="s">
        <v>1403</v>
      </c>
      <c r="H418" s="1" t="s">
        <v>329</v>
      </c>
      <c r="I418" s="1" t="s">
        <v>20</v>
      </c>
    </row>
    <row r="419" spans="1:9" x14ac:dyDescent="0.2">
      <c r="A419" s="1" t="s">
        <v>22</v>
      </c>
      <c r="B419" s="1" t="s">
        <v>14</v>
      </c>
      <c r="C419" s="1" t="s">
        <v>3585</v>
      </c>
      <c r="D419" s="1" t="s">
        <v>3586</v>
      </c>
      <c r="E419" s="1">
        <v>60</v>
      </c>
      <c r="F419" s="1" t="s">
        <v>3587</v>
      </c>
      <c r="G419" s="1" t="s">
        <v>1403</v>
      </c>
      <c r="H419" s="1" t="s">
        <v>329</v>
      </c>
      <c r="I419" s="1" t="s">
        <v>20</v>
      </c>
    </row>
    <row r="420" spans="1:9" x14ac:dyDescent="0.2">
      <c r="A420" s="1" t="s">
        <v>22</v>
      </c>
      <c r="B420" s="1" t="s">
        <v>14</v>
      </c>
      <c r="C420" s="1" t="s">
        <v>3588</v>
      </c>
      <c r="D420" s="1" t="s">
        <v>3586</v>
      </c>
      <c r="E420" s="1">
        <v>45</v>
      </c>
      <c r="F420" s="1" t="s">
        <v>3589</v>
      </c>
      <c r="G420" s="1" t="s">
        <v>1403</v>
      </c>
      <c r="H420" s="1" t="s">
        <v>28</v>
      </c>
      <c r="I420" s="1" t="s">
        <v>29</v>
      </c>
    </row>
    <row r="421" spans="1:9" x14ac:dyDescent="0.2">
      <c r="A421" s="1" t="s">
        <v>11</v>
      </c>
      <c r="B421" s="1" t="s">
        <v>14</v>
      </c>
      <c r="C421" s="1" t="s">
        <v>3590</v>
      </c>
      <c r="D421" s="1" t="s">
        <v>3586</v>
      </c>
      <c r="E421" s="1">
        <v>60</v>
      </c>
      <c r="F421" s="1" t="s">
        <v>3587</v>
      </c>
      <c r="G421" s="1" t="s">
        <v>1403</v>
      </c>
      <c r="H421" s="1" t="s">
        <v>329</v>
      </c>
      <c r="I421" s="1" t="s">
        <v>20</v>
      </c>
    </row>
    <row r="422" spans="1:9" x14ac:dyDescent="0.2">
      <c r="A422" s="1" t="s">
        <v>11</v>
      </c>
      <c r="B422" s="1" t="s">
        <v>24</v>
      </c>
      <c r="C422" s="1" t="s">
        <v>3591</v>
      </c>
      <c r="D422" s="1" t="s">
        <v>3586</v>
      </c>
      <c r="E422" s="1">
        <v>60</v>
      </c>
      <c r="F422" s="1" t="s">
        <v>3587</v>
      </c>
      <c r="G422" s="1" t="s">
        <v>1403</v>
      </c>
      <c r="H422" s="1" t="s">
        <v>329</v>
      </c>
      <c r="I422" s="1" t="s">
        <v>20</v>
      </c>
    </row>
    <row r="423" spans="1:9" x14ac:dyDescent="0.2">
      <c r="A423" s="1" t="s">
        <v>22</v>
      </c>
      <c r="B423" s="1" t="s">
        <v>24</v>
      </c>
      <c r="C423" s="1" t="s">
        <v>3592</v>
      </c>
      <c r="D423" s="1" t="s">
        <v>3586</v>
      </c>
      <c r="E423" s="1">
        <v>60</v>
      </c>
      <c r="F423" s="1" t="s">
        <v>3587</v>
      </c>
      <c r="G423" s="1" t="s">
        <v>1403</v>
      </c>
      <c r="H423" s="1" t="s">
        <v>329</v>
      </c>
      <c r="I423" s="1" t="s">
        <v>20</v>
      </c>
    </row>
    <row r="424" spans="1:9" x14ac:dyDescent="0.2">
      <c r="A424" s="1" t="s">
        <v>11</v>
      </c>
      <c r="B424" s="1" t="s">
        <v>24</v>
      </c>
      <c r="C424" s="1" t="s">
        <v>3593</v>
      </c>
      <c r="D424" s="1" t="s">
        <v>3586</v>
      </c>
      <c r="E424" s="1">
        <v>60</v>
      </c>
      <c r="F424" s="1" t="s">
        <v>3587</v>
      </c>
      <c r="G424" s="1" t="s">
        <v>1403</v>
      </c>
      <c r="H424" s="1" t="s">
        <v>329</v>
      </c>
      <c r="I424" s="1" t="s">
        <v>20</v>
      </c>
    </row>
    <row r="425" spans="1:9" x14ac:dyDescent="0.2">
      <c r="A425" s="1" t="s">
        <v>11</v>
      </c>
      <c r="B425" s="1" t="s">
        <v>24</v>
      </c>
      <c r="C425" s="1" t="s">
        <v>3594</v>
      </c>
      <c r="D425" s="1" t="s">
        <v>3586</v>
      </c>
      <c r="E425" s="1">
        <v>60</v>
      </c>
      <c r="F425" s="1" t="s">
        <v>3587</v>
      </c>
      <c r="G425" s="1" t="s">
        <v>1403</v>
      </c>
      <c r="H425" s="1" t="s">
        <v>167</v>
      </c>
      <c r="I425" s="1" t="s">
        <v>20</v>
      </c>
    </row>
    <row r="426" spans="1:9" x14ac:dyDescent="0.2">
      <c r="A426" s="1" t="s">
        <v>11</v>
      </c>
      <c r="B426" s="1" t="s">
        <v>14</v>
      </c>
      <c r="C426" s="1" t="s">
        <v>3595</v>
      </c>
      <c r="D426" s="1" t="s">
        <v>3571</v>
      </c>
      <c r="E426" s="1">
        <v>38</v>
      </c>
      <c r="F426" s="1" t="s">
        <v>3596</v>
      </c>
      <c r="G426" s="1" t="s">
        <v>1403</v>
      </c>
      <c r="H426" s="1" t="s">
        <v>167</v>
      </c>
      <c r="I426" s="1" t="s">
        <v>20</v>
      </c>
    </row>
    <row r="427" spans="1:9" x14ac:dyDescent="0.2">
      <c r="A427" s="1" t="s">
        <v>22</v>
      </c>
      <c r="B427" s="1" t="s">
        <v>24</v>
      </c>
      <c r="C427" s="1" t="s">
        <v>3597</v>
      </c>
      <c r="D427" s="1" t="s">
        <v>3571</v>
      </c>
      <c r="E427" s="1">
        <v>32</v>
      </c>
      <c r="F427" s="1" t="s">
        <v>3598</v>
      </c>
      <c r="G427" s="1" t="s">
        <v>1403</v>
      </c>
      <c r="H427" s="1" t="s">
        <v>875</v>
      </c>
      <c r="I427" s="1" t="s">
        <v>20</v>
      </c>
    </row>
    <row r="428" spans="1:9" x14ac:dyDescent="0.2">
      <c r="A428" s="1" t="s">
        <v>11</v>
      </c>
      <c r="B428" s="1" t="s">
        <v>14</v>
      </c>
      <c r="C428" s="1" t="s">
        <v>3599</v>
      </c>
      <c r="D428" s="1" t="s">
        <v>3536</v>
      </c>
      <c r="E428" s="1">
        <v>60</v>
      </c>
      <c r="F428" s="1" t="s">
        <v>3600</v>
      </c>
      <c r="G428" s="1" t="s">
        <v>1403</v>
      </c>
      <c r="H428" s="1" t="s">
        <v>19</v>
      </c>
      <c r="I428" s="1" t="s">
        <v>20</v>
      </c>
    </row>
    <row r="429" spans="1:9" x14ac:dyDescent="0.2">
      <c r="A429" s="1" t="s">
        <v>22</v>
      </c>
      <c r="B429" s="1" t="s">
        <v>24</v>
      </c>
      <c r="C429" s="1" t="s">
        <v>3601</v>
      </c>
      <c r="D429" s="1" t="s">
        <v>3536</v>
      </c>
      <c r="E429" s="1">
        <v>60</v>
      </c>
      <c r="F429" s="1" t="s">
        <v>3600</v>
      </c>
      <c r="G429" s="1" t="s">
        <v>1403</v>
      </c>
      <c r="H429" s="1" t="s">
        <v>19</v>
      </c>
      <c r="I429" s="1" t="s">
        <v>20</v>
      </c>
    </row>
    <row r="430" spans="1:9" x14ac:dyDescent="0.2">
      <c r="A430" s="1" t="s">
        <v>11</v>
      </c>
      <c r="B430" s="1" t="s">
        <v>24</v>
      </c>
      <c r="C430" s="1" t="s">
        <v>3602</v>
      </c>
      <c r="D430" s="1" t="s">
        <v>3536</v>
      </c>
      <c r="E430" s="1">
        <v>60</v>
      </c>
      <c r="F430" s="1" t="s">
        <v>3600</v>
      </c>
      <c r="G430" s="1" t="s">
        <v>1403</v>
      </c>
      <c r="H430" s="1" t="s">
        <v>19</v>
      </c>
      <c r="I430" s="1" t="s">
        <v>20</v>
      </c>
    </row>
    <row r="431" spans="1:9" x14ac:dyDescent="0.2">
      <c r="A431" s="1" t="s">
        <v>11</v>
      </c>
      <c r="B431" s="1" t="s">
        <v>24</v>
      </c>
      <c r="C431" s="1" t="s">
        <v>3603</v>
      </c>
      <c r="D431" s="1" t="s">
        <v>3536</v>
      </c>
      <c r="E431" s="1">
        <v>60</v>
      </c>
      <c r="F431" s="1" t="s">
        <v>3600</v>
      </c>
      <c r="G431" s="1" t="s">
        <v>1403</v>
      </c>
      <c r="H431" s="1" t="s">
        <v>19</v>
      </c>
      <c r="I431" s="1" t="s">
        <v>20</v>
      </c>
    </row>
    <row r="432" spans="1:9" x14ac:dyDescent="0.2">
      <c r="A432" s="1" t="s">
        <v>22</v>
      </c>
      <c r="B432" s="1" t="s">
        <v>24</v>
      </c>
      <c r="C432" s="1" t="s">
        <v>3604</v>
      </c>
      <c r="D432" s="1" t="s">
        <v>3536</v>
      </c>
      <c r="E432" s="1">
        <v>60</v>
      </c>
      <c r="F432" s="1" t="s">
        <v>3600</v>
      </c>
      <c r="G432" s="1" t="s">
        <v>1403</v>
      </c>
      <c r="H432" s="1" t="s">
        <v>19</v>
      </c>
      <c r="I432" s="1" t="s">
        <v>20</v>
      </c>
    </row>
    <row r="433" spans="1:9" x14ac:dyDescent="0.2">
      <c r="A433" s="1" t="s">
        <v>11</v>
      </c>
      <c r="B433" s="1" t="s">
        <v>24</v>
      </c>
      <c r="C433" s="1" t="s">
        <v>3605</v>
      </c>
      <c r="D433" s="1" t="s">
        <v>3606</v>
      </c>
      <c r="E433" s="1">
        <v>60</v>
      </c>
      <c r="F433" s="1" t="s">
        <v>3600</v>
      </c>
      <c r="G433" s="1" t="s">
        <v>1403</v>
      </c>
      <c r="H433" s="1" t="s">
        <v>167</v>
      </c>
      <c r="I433" s="1" t="s">
        <v>20</v>
      </c>
    </row>
    <row r="434" spans="1:9" x14ac:dyDescent="0.2">
      <c r="A434" s="1" t="s">
        <v>11</v>
      </c>
      <c r="B434" s="1" t="s">
        <v>24</v>
      </c>
      <c r="C434" s="1" t="s">
        <v>3607</v>
      </c>
      <c r="D434" s="1" t="s">
        <v>3606</v>
      </c>
      <c r="E434" s="1">
        <v>60</v>
      </c>
      <c r="F434" s="1" t="s">
        <v>3600</v>
      </c>
      <c r="G434" s="1" t="s">
        <v>1403</v>
      </c>
      <c r="H434" s="1" t="s">
        <v>167</v>
      </c>
      <c r="I434" s="1" t="s">
        <v>20</v>
      </c>
    </row>
    <row r="435" spans="1:9" x14ac:dyDescent="0.2">
      <c r="A435" s="1" t="s">
        <v>11</v>
      </c>
      <c r="B435" s="1" t="s">
        <v>24</v>
      </c>
      <c r="C435" s="1" t="s">
        <v>3608</v>
      </c>
      <c r="D435" s="1" t="s">
        <v>3606</v>
      </c>
      <c r="E435" s="1">
        <v>60</v>
      </c>
      <c r="F435" s="1" t="s">
        <v>3600</v>
      </c>
      <c r="G435" s="1" t="s">
        <v>1403</v>
      </c>
      <c r="H435" s="1" t="s">
        <v>167</v>
      </c>
      <c r="I435" s="1" t="s">
        <v>20</v>
      </c>
    </row>
    <row r="436" spans="1:9" x14ac:dyDescent="0.2">
      <c r="A436" s="1" t="s">
        <v>22</v>
      </c>
      <c r="B436" s="1" t="s">
        <v>24</v>
      </c>
      <c r="C436" s="1" t="s">
        <v>3609</v>
      </c>
      <c r="D436" s="1" t="s">
        <v>3606</v>
      </c>
      <c r="E436" s="1">
        <v>60</v>
      </c>
      <c r="F436" s="1" t="s">
        <v>3600</v>
      </c>
      <c r="G436" s="1" t="s">
        <v>1403</v>
      </c>
      <c r="H436" s="1" t="s">
        <v>329</v>
      </c>
      <c r="I436" s="1" t="s">
        <v>20</v>
      </c>
    </row>
    <row r="437" spans="1:9" x14ac:dyDescent="0.2">
      <c r="A437" s="1" t="s">
        <v>22</v>
      </c>
      <c r="B437" s="1" t="s">
        <v>24</v>
      </c>
      <c r="C437" s="1" t="s">
        <v>3610</v>
      </c>
      <c r="D437" s="1" t="s">
        <v>3606</v>
      </c>
      <c r="E437" s="1">
        <v>35</v>
      </c>
      <c r="F437" s="1" t="s">
        <v>3596</v>
      </c>
      <c r="G437" s="1" t="s">
        <v>1403</v>
      </c>
      <c r="H437" s="1" t="s">
        <v>28</v>
      </c>
      <c r="I437" s="1" t="s">
        <v>29</v>
      </c>
    </row>
    <row r="438" spans="1:9" x14ac:dyDescent="0.2">
      <c r="A438" s="1" t="s">
        <v>22</v>
      </c>
      <c r="B438" s="1" t="s">
        <v>14</v>
      </c>
      <c r="C438" s="1" t="s">
        <v>3611</v>
      </c>
      <c r="D438" s="1" t="s">
        <v>3606</v>
      </c>
      <c r="E438" s="1">
        <v>37</v>
      </c>
      <c r="F438" s="1" t="s">
        <v>3612</v>
      </c>
      <c r="G438" s="1" t="s">
        <v>1403</v>
      </c>
      <c r="H438" s="1" t="s">
        <v>28</v>
      </c>
      <c r="I438" s="1" t="s">
        <v>29</v>
      </c>
    </row>
    <row r="439" spans="1:9" x14ac:dyDescent="0.2">
      <c r="A439" s="1" t="s">
        <v>22</v>
      </c>
      <c r="B439" s="1" t="s">
        <v>14</v>
      </c>
      <c r="C439" s="1" t="s">
        <v>3613</v>
      </c>
      <c r="D439" s="1" t="s">
        <v>3606</v>
      </c>
      <c r="E439" s="1">
        <v>56</v>
      </c>
      <c r="F439" s="1" t="s">
        <v>3614</v>
      </c>
      <c r="G439" s="1" t="s">
        <v>1403</v>
      </c>
      <c r="H439" s="1" t="s">
        <v>28</v>
      </c>
      <c r="I439" s="1" t="s">
        <v>29</v>
      </c>
    </row>
    <row r="440" spans="1:9" x14ac:dyDescent="0.2">
      <c r="A440" s="1" t="s">
        <v>11</v>
      </c>
      <c r="B440" s="1" t="s">
        <v>14</v>
      </c>
      <c r="C440" s="1" t="s">
        <v>3615</v>
      </c>
      <c r="D440" s="1" t="s">
        <v>3606</v>
      </c>
      <c r="E440" s="1">
        <v>56</v>
      </c>
      <c r="F440" s="1" t="s">
        <v>3614</v>
      </c>
      <c r="G440" s="1" t="s">
        <v>1403</v>
      </c>
      <c r="H440" s="1" t="s">
        <v>167</v>
      </c>
      <c r="I440" s="1" t="s">
        <v>20</v>
      </c>
    </row>
    <row r="441" spans="1:9" x14ac:dyDescent="0.2">
      <c r="A441" s="1" t="s">
        <v>22</v>
      </c>
      <c r="B441" s="1" t="s">
        <v>14</v>
      </c>
      <c r="C441" s="1" t="s">
        <v>3616</v>
      </c>
      <c r="D441" s="1" t="s">
        <v>3617</v>
      </c>
      <c r="E441" s="1">
        <v>40</v>
      </c>
      <c r="F441" s="1" t="s">
        <v>3618</v>
      </c>
      <c r="G441" s="1" t="s">
        <v>1403</v>
      </c>
      <c r="H441" s="1" t="s">
        <v>28</v>
      </c>
      <c r="I441" s="1" t="s">
        <v>29</v>
      </c>
    </row>
    <row r="442" spans="1:9" x14ac:dyDescent="0.2">
      <c r="A442" s="1" t="s">
        <v>11</v>
      </c>
      <c r="B442" s="1" t="s">
        <v>14</v>
      </c>
      <c r="C442" s="1" t="s">
        <v>3619</v>
      </c>
      <c r="D442" s="1" t="s">
        <v>3617</v>
      </c>
      <c r="E442" s="1">
        <v>60</v>
      </c>
      <c r="F442" s="1" t="s">
        <v>3620</v>
      </c>
      <c r="G442" s="1" t="s">
        <v>1403</v>
      </c>
      <c r="H442" s="1" t="s">
        <v>19</v>
      </c>
      <c r="I442" s="1" t="s">
        <v>20</v>
      </c>
    </row>
    <row r="443" spans="1:9" x14ac:dyDescent="0.2">
      <c r="A443" s="1" t="s">
        <v>22</v>
      </c>
      <c r="B443" s="1" t="s">
        <v>14</v>
      </c>
      <c r="C443" s="1" t="s">
        <v>3621</v>
      </c>
      <c r="D443" s="1" t="s">
        <v>3617</v>
      </c>
      <c r="E443" s="1">
        <v>60</v>
      </c>
      <c r="F443" s="1" t="s">
        <v>3620</v>
      </c>
      <c r="G443" s="1" t="s">
        <v>1403</v>
      </c>
      <c r="H443" s="1" t="s">
        <v>19</v>
      </c>
      <c r="I443" s="1" t="s">
        <v>20</v>
      </c>
    </row>
    <row r="444" spans="1:9" x14ac:dyDescent="0.2">
      <c r="A444" s="1" t="s">
        <v>11</v>
      </c>
      <c r="B444" s="1" t="s">
        <v>14</v>
      </c>
      <c r="C444" s="1" t="s">
        <v>3622</v>
      </c>
      <c r="D444" s="1" t="s">
        <v>3617</v>
      </c>
      <c r="E444" s="1">
        <v>60</v>
      </c>
      <c r="F444" s="1" t="s">
        <v>3620</v>
      </c>
      <c r="G444" s="1" t="s">
        <v>1403</v>
      </c>
      <c r="H444" s="1" t="s">
        <v>19</v>
      </c>
      <c r="I444" s="1" t="s">
        <v>20</v>
      </c>
    </row>
    <row r="445" spans="1:9" x14ac:dyDescent="0.2">
      <c r="A445" s="1" t="s">
        <v>22</v>
      </c>
      <c r="B445" s="1" t="s">
        <v>14</v>
      </c>
      <c r="C445" s="1" t="s">
        <v>3623</v>
      </c>
      <c r="D445" s="1" t="s">
        <v>3617</v>
      </c>
      <c r="E445" s="1">
        <v>60</v>
      </c>
      <c r="F445" s="1" t="s">
        <v>3620</v>
      </c>
      <c r="G445" s="1" t="s">
        <v>1403</v>
      </c>
      <c r="H445" s="1" t="s">
        <v>19</v>
      </c>
      <c r="I445" s="1" t="s">
        <v>20</v>
      </c>
    </row>
    <row r="446" spans="1:9" x14ac:dyDescent="0.2">
      <c r="A446" s="1" t="s">
        <v>11</v>
      </c>
      <c r="B446" s="1" t="s">
        <v>24</v>
      </c>
      <c r="C446" s="1" t="s">
        <v>3624</v>
      </c>
      <c r="D446" s="1" t="s">
        <v>3617</v>
      </c>
      <c r="E446" s="1">
        <v>30</v>
      </c>
      <c r="F446" s="1" t="s">
        <v>3625</v>
      </c>
      <c r="G446" s="1" t="s">
        <v>1403</v>
      </c>
      <c r="H446" s="1" t="s">
        <v>167</v>
      </c>
      <c r="I446" s="1" t="s">
        <v>20</v>
      </c>
    </row>
    <row r="447" spans="1:9" x14ac:dyDescent="0.2">
      <c r="A447" s="1" t="s">
        <v>22</v>
      </c>
      <c r="B447" s="1" t="s">
        <v>24</v>
      </c>
      <c r="C447" s="1" t="s">
        <v>3626</v>
      </c>
      <c r="D447" s="1" t="s">
        <v>3617</v>
      </c>
      <c r="E447" s="1">
        <v>60</v>
      </c>
      <c r="F447" s="1" t="s">
        <v>3620</v>
      </c>
      <c r="G447" s="1" t="s">
        <v>1403</v>
      </c>
      <c r="H447" s="1" t="s">
        <v>19</v>
      </c>
      <c r="I447" s="1" t="s">
        <v>20</v>
      </c>
    </row>
    <row r="448" spans="1:9" x14ac:dyDescent="0.2">
      <c r="A448" s="1" t="s">
        <v>11</v>
      </c>
      <c r="B448" s="1" t="s">
        <v>24</v>
      </c>
      <c r="C448" s="1" t="s">
        <v>3627</v>
      </c>
      <c r="D448" s="1" t="s">
        <v>3617</v>
      </c>
      <c r="E448" s="1">
        <v>60</v>
      </c>
      <c r="F448" s="1" t="s">
        <v>3620</v>
      </c>
      <c r="G448" s="1" t="s">
        <v>1403</v>
      </c>
      <c r="H448" s="1" t="s">
        <v>19</v>
      </c>
      <c r="I448" s="1" t="s">
        <v>20</v>
      </c>
    </row>
    <row r="449" spans="1:9" x14ac:dyDescent="0.2">
      <c r="A449" s="1" t="s">
        <v>22</v>
      </c>
      <c r="B449" s="1" t="s">
        <v>24</v>
      </c>
      <c r="C449" s="1" t="s">
        <v>3628</v>
      </c>
      <c r="D449" s="1" t="s">
        <v>3617</v>
      </c>
      <c r="E449" s="1">
        <v>60</v>
      </c>
      <c r="F449" s="1" t="s">
        <v>3620</v>
      </c>
      <c r="G449" s="1" t="s">
        <v>1403</v>
      </c>
      <c r="H449" s="1" t="s">
        <v>19</v>
      </c>
      <c r="I449" s="1" t="s">
        <v>20</v>
      </c>
    </row>
    <row r="450" spans="1:9" x14ac:dyDescent="0.2">
      <c r="A450" s="1" t="s">
        <v>11</v>
      </c>
      <c r="B450" s="1" t="s">
        <v>24</v>
      </c>
      <c r="C450" s="1" t="s">
        <v>3629</v>
      </c>
      <c r="D450" s="1" t="s">
        <v>3617</v>
      </c>
      <c r="E450" s="1">
        <v>60</v>
      </c>
      <c r="F450" s="1" t="s">
        <v>3620</v>
      </c>
      <c r="G450" s="1" t="s">
        <v>1403</v>
      </c>
      <c r="H450" s="1" t="s">
        <v>19</v>
      </c>
      <c r="I450" s="1" t="s">
        <v>20</v>
      </c>
    </row>
    <row r="451" spans="1:9" x14ac:dyDescent="0.2">
      <c r="A451" s="1" t="s">
        <v>11</v>
      </c>
      <c r="B451" s="1" t="s">
        <v>24</v>
      </c>
      <c r="C451" s="1" t="s">
        <v>3630</v>
      </c>
      <c r="D451" s="1" t="s">
        <v>3631</v>
      </c>
      <c r="E451" s="1">
        <v>60</v>
      </c>
      <c r="F451" s="1" t="s">
        <v>3620</v>
      </c>
      <c r="G451" s="1" t="s">
        <v>1403</v>
      </c>
      <c r="H451" s="1" t="s">
        <v>167</v>
      </c>
      <c r="I451" s="1" t="s">
        <v>20</v>
      </c>
    </row>
    <row r="452" spans="1:9" x14ac:dyDescent="0.2">
      <c r="A452" s="1" t="s">
        <v>11</v>
      </c>
      <c r="B452" s="1" t="s">
        <v>24</v>
      </c>
      <c r="C452" s="1" t="s">
        <v>3632</v>
      </c>
      <c r="D452" s="1" t="s">
        <v>3631</v>
      </c>
      <c r="E452" s="1">
        <v>60</v>
      </c>
      <c r="F452" s="1" t="s">
        <v>3620</v>
      </c>
      <c r="G452" s="1" t="s">
        <v>1403</v>
      </c>
      <c r="H452" s="1" t="s">
        <v>167</v>
      </c>
      <c r="I452" s="1" t="s">
        <v>20</v>
      </c>
    </row>
    <row r="453" spans="1:9" x14ac:dyDescent="0.2">
      <c r="A453" s="1" t="s">
        <v>11</v>
      </c>
      <c r="B453" s="1" t="s">
        <v>24</v>
      </c>
      <c r="C453" s="1" t="s">
        <v>3633</v>
      </c>
      <c r="D453" s="1" t="s">
        <v>3631</v>
      </c>
      <c r="E453" s="1">
        <v>60</v>
      </c>
      <c r="F453" s="1" t="s">
        <v>3620</v>
      </c>
      <c r="G453" s="1" t="s">
        <v>1403</v>
      </c>
      <c r="H453" s="1" t="s">
        <v>167</v>
      </c>
      <c r="I453" s="1" t="s">
        <v>20</v>
      </c>
    </row>
    <row r="454" spans="1:9" x14ac:dyDescent="0.2">
      <c r="A454" s="1" t="s">
        <v>11</v>
      </c>
      <c r="B454" s="1" t="s">
        <v>14</v>
      </c>
      <c r="C454" s="1" t="s">
        <v>3634</v>
      </c>
      <c r="D454" s="1" t="s">
        <v>3631</v>
      </c>
      <c r="E454" s="1">
        <v>56</v>
      </c>
      <c r="F454" s="1" t="s">
        <v>3635</v>
      </c>
      <c r="G454" s="1" t="s">
        <v>1403</v>
      </c>
      <c r="H454" s="1" t="s">
        <v>167</v>
      </c>
      <c r="I454" s="1" t="s">
        <v>20</v>
      </c>
    </row>
    <row r="455" spans="1:9" x14ac:dyDescent="0.2">
      <c r="A455" s="1" t="s">
        <v>11</v>
      </c>
      <c r="B455" s="1" t="s">
        <v>14</v>
      </c>
      <c r="C455" s="1" t="s">
        <v>3636</v>
      </c>
      <c r="D455" s="1" t="s">
        <v>3631</v>
      </c>
      <c r="E455" s="1">
        <v>56</v>
      </c>
      <c r="F455" s="1" t="s">
        <v>3635</v>
      </c>
      <c r="G455" s="1" t="s">
        <v>1403</v>
      </c>
      <c r="H455" s="1" t="s">
        <v>167</v>
      </c>
      <c r="I455" s="1" t="s">
        <v>20</v>
      </c>
    </row>
    <row r="456" spans="1:9" x14ac:dyDescent="0.2">
      <c r="A456" s="1" t="s">
        <v>22</v>
      </c>
      <c r="B456" s="1" t="s">
        <v>14</v>
      </c>
      <c r="C456" s="1" t="s">
        <v>3637</v>
      </c>
      <c r="D456" s="1" t="s">
        <v>3631</v>
      </c>
      <c r="E456" s="1">
        <v>60</v>
      </c>
      <c r="F456" s="1" t="s">
        <v>3620</v>
      </c>
      <c r="G456" s="1" t="s">
        <v>1403</v>
      </c>
      <c r="H456" s="1" t="s">
        <v>329</v>
      </c>
      <c r="I456" s="1" t="s">
        <v>20</v>
      </c>
    </row>
    <row r="457" spans="1:9" x14ac:dyDescent="0.2">
      <c r="A457" s="1" t="s">
        <v>22</v>
      </c>
      <c r="B457" s="1" t="s">
        <v>14</v>
      </c>
      <c r="C457" s="1" t="s">
        <v>3638</v>
      </c>
      <c r="D457" s="1" t="s">
        <v>3631</v>
      </c>
      <c r="E457" s="1">
        <v>60</v>
      </c>
      <c r="F457" s="1" t="s">
        <v>3620</v>
      </c>
      <c r="G457" s="1" t="s">
        <v>1403</v>
      </c>
      <c r="H457" s="1" t="s">
        <v>329</v>
      </c>
      <c r="I457" s="1" t="s">
        <v>20</v>
      </c>
    </row>
    <row r="458" spans="1:9" x14ac:dyDescent="0.2">
      <c r="A458" s="1" t="s">
        <v>11</v>
      </c>
      <c r="B458" s="1" t="s">
        <v>14</v>
      </c>
      <c r="C458" s="1" t="s">
        <v>3639</v>
      </c>
      <c r="D458" s="1" t="s">
        <v>3631</v>
      </c>
      <c r="E458" s="1">
        <v>60</v>
      </c>
      <c r="F458" s="1" t="s">
        <v>3620</v>
      </c>
      <c r="G458" s="1" t="s">
        <v>1403</v>
      </c>
      <c r="H458" s="1" t="s">
        <v>329</v>
      </c>
      <c r="I458" s="1" t="s">
        <v>20</v>
      </c>
    </row>
    <row r="459" spans="1:9" x14ac:dyDescent="0.2">
      <c r="A459" s="1" t="s">
        <v>22</v>
      </c>
      <c r="B459" s="1" t="s">
        <v>14</v>
      </c>
      <c r="C459" s="1" t="s">
        <v>3640</v>
      </c>
      <c r="D459" s="1" t="s">
        <v>3631</v>
      </c>
      <c r="E459" s="1">
        <v>60</v>
      </c>
      <c r="F459" s="1" t="s">
        <v>3620</v>
      </c>
      <c r="G459" s="1" t="s">
        <v>1403</v>
      </c>
      <c r="H459" s="1" t="s">
        <v>329</v>
      </c>
      <c r="I459" s="1" t="s">
        <v>20</v>
      </c>
    </row>
    <row r="460" spans="1:9" x14ac:dyDescent="0.2">
      <c r="A460" s="1" t="s">
        <v>22</v>
      </c>
      <c r="B460" s="1" t="s">
        <v>14</v>
      </c>
      <c r="C460" s="1" t="s">
        <v>3641</v>
      </c>
      <c r="D460" s="1" t="s">
        <v>3631</v>
      </c>
      <c r="E460" s="1">
        <v>60</v>
      </c>
      <c r="F460" s="1" t="s">
        <v>3620</v>
      </c>
      <c r="G460" s="1" t="s">
        <v>1403</v>
      </c>
      <c r="H460" s="1" t="s">
        <v>329</v>
      </c>
      <c r="I460" s="1" t="s">
        <v>20</v>
      </c>
    </row>
    <row r="461" spans="1:9" x14ac:dyDescent="0.2">
      <c r="A461" s="1" t="s">
        <v>22</v>
      </c>
      <c r="B461" s="1" t="s">
        <v>24</v>
      </c>
      <c r="C461" s="1" t="s">
        <v>3642</v>
      </c>
      <c r="D461" s="1" t="s">
        <v>3631</v>
      </c>
      <c r="E461" s="1">
        <v>60</v>
      </c>
      <c r="F461" s="1" t="s">
        <v>3620</v>
      </c>
      <c r="G461" s="1" t="s">
        <v>1403</v>
      </c>
      <c r="H461" s="1" t="s">
        <v>329</v>
      </c>
      <c r="I461" s="1" t="s">
        <v>20</v>
      </c>
    </row>
    <row r="462" spans="1:9" x14ac:dyDescent="0.2">
      <c r="A462" s="1" t="s">
        <v>11</v>
      </c>
      <c r="B462" s="1" t="s">
        <v>14</v>
      </c>
      <c r="C462" s="1" t="s">
        <v>3643</v>
      </c>
      <c r="D462" s="1" t="s">
        <v>3644</v>
      </c>
      <c r="E462" s="1">
        <v>31</v>
      </c>
      <c r="F462" s="1" t="s">
        <v>3618</v>
      </c>
      <c r="G462" s="1" t="s">
        <v>1403</v>
      </c>
      <c r="H462" s="1" t="s">
        <v>329</v>
      </c>
      <c r="I462" s="1" t="s">
        <v>20</v>
      </c>
    </row>
    <row r="463" spans="1:9" x14ac:dyDescent="0.2">
      <c r="A463" s="1" t="s">
        <v>11</v>
      </c>
      <c r="B463" s="1" t="s">
        <v>14</v>
      </c>
      <c r="C463" s="1" t="s">
        <v>3645</v>
      </c>
      <c r="D463" s="1" t="s">
        <v>3644</v>
      </c>
      <c r="E463" s="1">
        <v>31</v>
      </c>
      <c r="F463" s="1" t="s">
        <v>3618</v>
      </c>
      <c r="G463" s="1" t="s">
        <v>1403</v>
      </c>
      <c r="H463" s="1" t="s">
        <v>329</v>
      </c>
      <c r="I463" s="1" t="s">
        <v>20</v>
      </c>
    </row>
    <row r="464" spans="1:9" x14ac:dyDescent="0.2">
      <c r="A464" s="1" t="s">
        <v>11</v>
      </c>
      <c r="B464" s="1" t="s">
        <v>14</v>
      </c>
      <c r="C464" s="1" t="s">
        <v>3646</v>
      </c>
      <c r="D464" s="1" t="s">
        <v>3644</v>
      </c>
      <c r="E464" s="1">
        <v>31</v>
      </c>
      <c r="F464" s="1" t="s">
        <v>3618</v>
      </c>
      <c r="G464" s="1" t="s">
        <v>1403</v>
      </c>
      <c r="H464" s="1" t="s">
        <v>329</v>
      </c>
      <c r="I464" s="1" t="s">
        <v>20</v>
      </c>
    </row>
    <row r="465" spans="1:9" x14ac:dyDescent="0.2">
      <c r="A465" s="1" t="s">
        <v>11</v>
      </c>
      <c r="B465" s="1" t="s">
        <v>24</v>
      </c>
      <c r="C465" s="1" t="s">
        <v>3647</v>
      </c>
      <c r="D465" s="1" t="s">
        <v>3644</v>
      </c>
      <c r="E465" s="1">
        <v>31</v>
      </c>
      <c r="F465" s="1" t="s">
        <v>3618</v>
      </c>
      <c r="G465" s="1" t="s">
        <v>1403</v>
      </c>
      <c r="H465" s="1" t="s">
        <v>329</v>
      </c>
      <c r="I465" s="1" t="s">
        <v>20</v>
      </c>
    </row>
    <row r="466" spans="1:9" x14ac:dyDescent="0.2">
      <c r="A466" s="1" t="s">
        <v>11</v>
      </c>
      <c r="B466" s="1" t="s">
        <v>24</v>
      </c>
      <c r="C466" s="1" t="s">
        <v>3648</v>
      </c>
      <c r="D466" s="1" t="s">
        <v>3644</v>
      </c>
      <c r="E466" s="1">
        <v>31</v>
      </c>
      <c r="F466" s="1" t="s">
        <v>3618</v>
      </c>
      <c r="G466" s="1" t="s">
        <v>1403</v>
      </c>
      <c r="H466" s="1" t="s">
        <v>167</v>
      </c>
      <c r="I466" s="1" t="s">
        <v>20</v>
      </c>
    </row>
    <row r="467" spans="1:9" x14ac:dyDescent="0.2">
      <c r="A467" s="1" t="s">
        <v>22</v>
      </c>
      <c r="B467" s="1" t="s">
        <v>14</v>
      </c>
      <c r="C467" s="1" t="s">
        <v>3649</v>
      </c>
      <c r="D467" s="1" t="s">
        <v>3644</v>
      </c>
      <c r="E467" s="1">
        <v>48</v>
      </c>
      <c r="F467" s="1" t="s">
        <v>3635</v>
      </c>
      <c r="G467" s="1" t="s">
        <v>1403</v>
      </c>
      <c r="H467" s="1" t="s">
        <v>28</v>
      </c>
      <c r="I467" s="1" t="s">
        <v>29</v>
      </c>
    </row>
    <row r="468" spans="1:9" x14ac:dyDescent="0.2">
      <c r="A468" s="1" t="s">
        <v>22</v>
      </c>
      <c r="B468" s="1" t="s">
        <v>14</v>
      </c>
      <c r="C468" s="1" t="s">
        <v>3650</v>
      </c>
      <c r="D468" s="1" t="s">
        <v>3644</v>
      </c>
      <c r="E468" s="1">
        <v>46</v>
      </c>
      <c r="F468" s="1" t="s">
        <v>3651</v>
      </c>
      <c r="G468" s="1" t="s">
        <v>1403</v>
      </c>
      <c r="H468" s="1" t="s">
        <v>28</v>
      </c>
      <c r="I468" s="1" t="s">
        <v>29</v>
      </c>
    </row>
    <row r="469" spans="1:9" x14ac:dyDescent="0.2">
      <c r="A469" s="1" t="s">
        <v>22</v>
      </c>
      <c r="B469" s="1" t="s">
        <v>14</v>
      </c>
      <c r="C469" s="1" t="s">
        <v>3652</v>
      </c>
      <c r="D469" s="1" t="s">
        <v>3644</v>
      </c>
      <c r="E469" s="1">
        <v>42</v>
      </c>
      <c r="F469" s="1" t="s">
        <v>3653</v>
      </c>
      <c r="G469" s="1" t="s">
        <v>1403</v>
      </c>
      <c r="H469" s="1" t="s">
        <v>28</v>
      </c>
      <c r="I469" s="1" t="s">
        <v>29</v>
      </c>
    </row>
    <row r="470" spans="1:9" x14ac:dyDescent="0.2">
      <c r="A470" s="1" t="s">
        <v>11</v>
      </c>
      <c r="B470" s="1" t="s">
        <v>14</v>
      </c>
      <c r="C470" s="1" t="s">
        <v>3654</v>
      </c>
      <c r="D470" s="1" t="s">
        <v>3655</v>
      </c>
      <c r="E470" s="1">
        <v>60</v>
      </c>
      <c r="F470" s="1" t="s">
        <v>3656</v>
      </c>
      <c r="G470" s="1" t="s">
        <v>1403</v>
      </c>
      <c r="H470" s="1" t="s">
        <v>19</v>
      </c>
      <c r="I470" s="1" t="s">
        <v>20</v>
      </c>
    </row>
    <row r="471" spans="1:9" x14ac:dyDescent="0.2">
      <c r="A471" s="1" t="s">
        <v>11</v>
      </c>
      <c r="B471" s="1" t="s">
        <v>14</v>
      </c>
      <c r="C471" s="1" t="s">
        <v>3657</v>
      </c>
      <c r="D471" s="1" t="s">
        <v>3655</v>
      </c>
      <c r="E471" s="1">
        <v>35</v>
      </c>
      <c r="F471" s="1" t="s">
        <v>3635</v>
      </c>
      <c r="G471" s="1" t="s">
        <v>1403</v>
      </c>
      <c r="H471" s="1" t="s">
        <v>167</v>
      </c>
      <c r="I471" s="1" t="s">
        <v>20</v>
      </c>
    </row>
    <row r="472" spans="1:9" x14ac:dyDescent="0.2">
      <c r="A472" s="1" t="s">
        <v>22</v>
      </c>
      <c r="B472" s="1" t="s">
        <v>14</v>
      </c>
      <c r="C472" s="1" t="s">
        <v>3658</v>
      </c>
      <c r="D472" s="1" t="s">
        <v>3655</v>
      </c>
      <c r="E472" s="1">
        <v>60</v>
      </c>
      <c r="F472" s="1" t="s">
        <v>3656</v>
      </c>
      <c r="G472" s="1" t="s">
        <v>1403</v>
      </c>
      <c r="H472" s="1" t="s">
        <v>19</v>
      </c>
      <c r="I472" s="1" t="s">
        <v>20</v>
      </c>
    </row>
    <row r="473" spans="1:9" x14ac:dyDescent="0.2">
      <c r="A473" s="1" t="s">
        <v>22</v>
      </c>
      <c r="B473" s="1" t="s">
        <v>24</v>
      </c>
      <c r="C473" s="1" t="s">
        <v>3659</v>
      </c>
      <c r="D473" s="1" t="s">
        <v>3655</v>
      </c>
      <c r="E473" s="1">
        <v>60</v>
      </c>
      <c r="F473" s="1" t="s">
        <v>3656</v>
      </c>
      <c r="G473" s="1" t="s">
        <v>1403</v>
      </c>
      <c r="H473" s="1" t="s">
        <v>19</v>
      </c>
      <c r="I473" s="1" t="s">
        <v>20</v>
      </c>
    </row>
    <row r="474" spans="1:9" x14ac:dyDescent="0.2">
      <c r="A474" s="1" t="s">
        <v>11</v>
      </c>
      <c r="B474" s="1" t="s">
        <v>14</v>
      </c>
      <c r="C474" s="1" t="s">
        <v>3660</v>
      </c>
      <c r="D474" s="1" t="s">
        <v>3625</v>
      </c>
      <c r="E474" s="1">
        <v>27</v>
      </c>
      <c r="F474" s="1" t="s">
        <v>3635</v>
      </c>
      <c r="G474" s="1" t="s">
        <v>1403</v>
      </c>
      <c r="H474" s="1" t="s">
        <v>167</v>
      </c>
      <c r="I474" s="1" t="s">
        <v>20</v>
      </c>
    </row>
    <row r="475" spans="1:9" x14ac:dyDescent="0.2">
      <c r="A475" s="1" t="s">
        <v>22</v>
      </c>
      <c r="B475" s="1" t="s">
        <v>14</v>
      </c>
      <c r="C475" s="1" t="s">
        <v>3661</v>
      </c>
      <c r="D475" s="1" t="s">
        <v>3625</v>
      </c>
      <c r="E475" s="1">
        <v>45</v>
      </c>
      <c r="F475" s="1" t="s">
        <v>3662</v>
      </c>
      <c r="G475" s="1" t="s">
        <v>1403</v>
      </c>
      <c r="H475" s="1" t="s">
        <v>28</v>
      </c>
      <c r="I475" s="1" t="s">
        <v>29</v>
      </c>
    </row>
    <row r="476" spans="1:9" x14ac:dyDescent="0.2">
      <c r="A476" s="1" t="s">
        <v>11</v>
      </c>
      <c r="B476" s="1" t="s">
        <v>14</v>
      </c>
      <c r="C476" s="1" t="s">
        <v>3663</v>
      </c>
      <c r="D476" s="1" t="s">
        <v>3625</v>
      </c>
      <c r="E476" s="1">
        <v>53</v>
      </c>
      <c r="F476" s="1" t="s">
        <v>3656</v>
      </c>
      <c r="G476" s="1" t="s">
        <v>1403</v>
      </c>
      <c r="H476" s="1" t="s">
        <v>167</v>
      </c>
      <c r="I476" s="1" t="s">
        <v>20</v>
      </c>
    </row>
    <row r="477" spans="1:9" x14ac:dyDescent="0.2">
      <c r="A477" s="1" t="s">
        <v>11</v>
      </c>
      <c r="B477" s="1" t="s">
        <v>14</v>
      </c>
      <c r="C477" s="1" t="s">
        <v>3664</v>
      </c>
      <c r="D477" s="1" t="s">
        <v>3625</v>
      </c>
      <c r="E477" s="1">
        <v>27</v>
      </c>
      <c r="F477" s="1" t="s">
        <v>3635</v>
      </c>
      <c r="G477" s="1" t="s">
        <v>1403</v>
      </c>
      <c r="H477" s="1" t="s">
        <v>167</v>
      </c>
      <c r="I477" s="1" t="s">
        <v>20</v>
      </c>
    </row>
    <row r="478" spans="1:9" x14ac:dyDescent="0.2">
      <c r="A478" s="1" t="s">
        <v>11</v>
      </c>
      <c r="B478" s="1" t="s">
        <v>14</v>
      </c>
      <c r="C478" s="1" t="s">
        <v>3665</v>
      </c>
      <c r="D478" s="1" t="s">
        <v>3625</v>
      </c>
      <c r="E478" s="1">
        <v>27</v>
      </c>
      <c r="F478" s="1" t="s">
        <v>3635</v>
      </c>
      <c r="G478" s="1" t="s">
        <v>1403</v>
      </c>
      <c r="H478" s="1" t="s">
        <v>167</v>
      </c>
      <c r="I478" s="1" t="s">
        <v>20</v>
      </c>
    </row>
    <row r="479" spans="1:9" x14ac:dyDescent="0.2">
      <c r="A479" s="1" t="s">
        <v>11</v>
      </c>
      <c r="B479" s="1" t="s">
        <v>14</v>
      </c>
      <c r="C479" s="1" t="s">
        <v>3666</v>
      </c>
      <c r="D479" s="1" t="s">
        <v>3625</v>
      </c>
      <c r="E479" s="1">
        <v>27</v>
      </c>
      <c r="F479" s="1" t="s">
        <v>3635</v>
      </c>
      <c r="G479" s="1" t="s">
        <v>1403</v>
      </c>
      <c r="H479" s="1" t="s">
        <v>167</v>
      </c>
      <c r="I479" s="1" t="s">
        <v>20</v>
      </c>
    </row>
    <row r="480" spans="1:9" x14ac:dyDescent="0.2">
      <c r="A480" s="1" t="s">
        <v>11</v>
      </c>
      <c r="B480" s="1" t="s">
        <v>14</v>
      </c>
      <c r="C480" s="1" t="s">
        <v>3667</v>
      </c>
      <c r="D480" s="1" t="s">
        <v>3625</v>
      </c>
      <c r="E480" s="1">
        <v>27</v>
      </c>
      <c r="F480" s="1" t="s">
        <v>3635</v>
      </c>
      <c r="G480" s="1" t="s">
        <v>1403</v>
      </c>
      <c r="H480" s="1" t="s">
        <v>167</v>
      </c>
      <c r="I480" s="1" t="s">
        <v>20</v>
      </c>
    </row>
    <row r="481" spans="1:9" x14ac:dyDescent="0.2">
      <c r="A481" s="1" t="s">
        <v>11</v>
      </c>
      <c r="B481" s="1" t="s">
        <v>14</v>
      </c>
      <c r="C481" s="1" t="s">
        <v>3668</v>
      </c>
      <c r="D481" s="1" t="s">
        <v>3625</v>
      </c>
      <c r="E481" s="1">
        <v>27</v>
      </c>
      <c r="F481" s="1" t="s">
        <v>3635</v>
      </c>
      <c r="G481" s="1" t="s">
        <v>1403</v>
      </c>
      <c r="H481" s="1" t="s">
        <v>167</v>
      </c>
      <c r="I481" s="1" t="s">
        <v>20</v>
      </c>
    </row>
    <row r="482" spans="1:9" x14ac:dyDescent="0.2">
      <c r="A482" s="1" t="s">
        <v>11</v>
      </c>
      <c r="B482" s="1" t="s">
        <v>14</v>
      </c>
      <c r="C482" s="1" t="s">
        <v>3669</v>
      </c>
      <c r="D482" s="1" t="s">
        <v>3625</v>
      </c>
      <c r="E482" s="1">
        <v>27</v>
      </c>
      <c r="F482" s="1" t="s">
        <v>3635</v>
      </c>
      <c r="G482" s="1" t="s">
        <v>1403</v>
      </c>
      <c r="H482" s="1" t="s">
        <v>167</v>
      </c>
      <c r="I482" s="1" t="s">
        <v>20</v>
      </c>
    </row>
    <row r="483" spans="1:9" x14ac:dyDescent="0.2">
      <c r="A483" s="1" t="s">
        <v>11</v>
      </c>
      <c r="B483" s="1" t="s">
        <v>24</v>
      </c>
      <c r="C483" s="1" t="s">
        <v>3670</v>
      </c>
      <c r="D483" s="1" t="s">
        <v>3625</v>
      </c>
      <c r="E483" s="1">
        <v>53</v>
      </c>
      <c r="F483" s="1" t="s">
        <v>3656</v>
      </c>
      <c r="G483" s="1" t="s">
        <v>1403</v>
      </c>
      <c r="H483" s="1" t="s">
        <v>167</v>
      </c>
      <c r="I483" s="1" t="s">
        <v>20</v>
      </c>
    </row>
    <row r="484" spans="1:9" x14ac:dyDescent="0.2">
      <c r="A484" s="1" t="s">
        <v>22</v>
      </c>
      <c r="B484" s="1" t="s">
        <v>24</v>
      </c>
      <c r="C484" s="1" t="s">
        <v>3671</v>
      </c>
      <c r="D484" s="1" t="s">
        <v>3625</v>
      </c>
      <c r="E484" s="1">
        <v>45</v>
      </c>
      <c r="F484" s="1" t="s">
        <v>3662</v>
      </c>
      <c r="G484" s="1" t="s">
        <v>1403</v>
      </c>
      <c r="H484" s="1" t="s">
        <v>28</v>
      </c>
      <c r="I484" s="1" t="s">
        <v>29</v>
      </c>
    </row>
    <row r="485" spans="1:9" x14ac:dyDescent="0.2">
      <c r="A485" s="1" t="s">
        <v>11</v>
      </c>
      <c r="B485" s="1" t="s">
        <v>24</v>
      </c>
      <c r="C485" s="1" t="s">
        <v>3672</v>
      </c>
      <c r="D485" s="1" t="s">
        <v>3625</v>
      </c>
      <c r="E485" s="1">
        <v>53</v>
      </c>
      <c r="F485" s="1" t="s">
        <v>3656</v>
      </c>
      <c r="G485" s="1" t="s">
        <v>1403</v>
      </c>
      <c r="H485" s="1" t="s">
        <v>167</v>
      </c>
      <c r="I485" s="1" t="s">
        <v>20</v>
      </c>
    </row>
    <row r="486" spans="1:9" x14ac:dyDescent="0.2">
      <c r="A486" s="1" t="s">
        <v>11</v>
      </c>
      <c r="B486" s="1" t="s">
        <v>24</v>
      </c>
      <c r="C486" s="1" t="s">
        <v>3673</v>
      </c>
      <c r="D486" s="1" t="s">
        <v>3625</v>
      </c>
      <c r="E486" s="1">
        <v>34</v>
      </c>
      <c r="F486" s="1" t="s">
        <v>3674</v>
      </c>
      <c r="G486" s="1" t="s">
        <v>1403</v>
      </c>
      <c r="H486" s="1" t="s">
        <v>875</v>
      </c>
      <c r="I486" s="1" t="s">
        <v>20</v>
      </c>
    </row>
    <row r="487" spans="1:9" x14ac:dyDescent="0.2">
      <c r="A487" s="1" t="s">
        <v>11</v>
      </c>
      <c r="B487" s="1" t="s">
        <v>24</v>
      </c>
      <c r="C487" s="1" t="s">
        <v>3675</v>
      </c>
      <c r="D487" s="1" t="s">
        <v>3625</v>
      </c>
      <c r="E487" s="1">
        <v>27</v>
      </c>
      <c r="F487" s="1" t="s">
        <v>3635</v>
      </c>
      <c r="G487" s="1" t="s">
        <v>1403</v>
      </c>
      <c r="H487" s="1" t="s">
        <v>167</v>
      </c>
      <c r="I487" s="1" t="s">
        <v>20</v>
      </c>
    </row>
    <row r="488" spans="1:9" x14ac:dyDescent="0.2">
      <c r="A488" s="1" t="s">
        <v>11</v>
      </c>
      <c r="B488" s="1" t="s">
        <v>24</v>
      </c>
      <c r="C488" s="1" t="s">
        <v>3676</v>
      </c>
      <c r="D488" s="1" t="s">
        <v>3625</v>
      </c>
      <c r="E488" s="1">
        <v>27</v>
      </c>
      <c r="F488" s="1" t="s">
        <v>3635</v>
      </c>
      <c r="G488" s="1" t="s">
        <v>1403</v>
      </c>
      <c r="H488" s="1" t="s">
        <v>167</v>
      </c>
      <c r="I488" s="1" t="s">
        <v>20</v>
      </c>
    </row>
    <row r="489" spans="1:9" x14ac:dyDescent="0.2">
      <c r="A489" s="1" t="s">
        <v>11</v>
      </c>
      <c r="B489" s="1" t="s">
        <v>24</v>
      </c>
      <c r="C489" s="1" t="s">
        <v>3677</v>
      </c>
      <c r="D489" s="1" t="s">
        <v>3625</v>
      </c>
      <c r="E489" s="1">
        <v>27</v>
      </c>
      <c r="F489" s="1" t="s">
        <v>3635</v>
      </c>
      <c r="G489" s="1" t="s">
        <v>1403</v>
      </c>
      <c r="H489" s="1" t="s">
        <v>167</v>
      </c>
      <c r="I489" s="1" t="s">
        <v>20</v>
      </c>
    </row>
    <row r="490" spans="1:9" x14ac:dyDescent="0.2">
      <c r="A490" s="1" t="s">
        <v>22</v>
      </c>
      <c r="B490" s="1" t="s">
        <v>14</v>
      </c>
      <c r="C490" s="1" t="s">
        <v>3678</v>
      </c>
      <c r="D490" s="1" t="s">
        <v>3679</v>
      </c>
      <c r="E490" s="1">
        <v>40</v>
      </c>
      <c r="F490" s="1" t="s">
        <v>3680</v>
      </c>
      <c r="G490" s="1" t="s">
        <v>1403</v>
      </c>
      <c r="H490" s="1" t="s">
        <v>28</v>
      </c>
      <c r="I490" s="1" t="s">
        <v>29</v>
      </c>
    </row>
    <row r="491" spans="1:9" x14ac:dyDescent="0.2">
      <c r="A491" s="1" t="s">
        <v>22</v>
      </c>
      <c r="B491" s="1" t="s">
        <v>14</v>
      </c>
      <c r="C491" s="1" t="s">
        <v>3681</v>
      </c>
      <c r="D491" s="1" t="s">
        <v>3679</v>
      </c>
      <c r="E491" s="1">
        <v>60</v>
      </c>
      <c r="F491" s="1" t="s">
        <v>3682</v>
      </c>
      <c r="G491" s="1" t="s">
        <v>1403</v>
      </c>
      <c r="H491" s="1" t="s">
        <v>19</v>
      </c>
      <c r="I491" s="1" t="s">
        <v>20</v>
      </c>
    </row>
    <row r="492" spans="1:9" x14ac:dyDescent="0.2">
      <c r="A492" s="1" t="s">
        <v>11</v>
      </c>
      <c r="B492" s="1" t="s">
        <v>14</v>
      </c>
      <c r="C492" s="1" t="s">
        <v>3683</v>
      </c>
      <c r="D492" s="1" t="s">
        <v>3679</v>
      </c>
      <c r="E492" s="1">
        <v>60</v>
      </c>
      <c r="F492" s="1" t="s">
        <v>3682</v>
      </c>
      <c r="G492" s="1" t="s">
        <v>1403</v>
      </c>
      <c r="H492" s="1" t="s">
        <v>19</v>
      </c>
      <c r="I492" s="1" t="s">
        <v>20</v>
      </c>
    </row>
    <row r="493" spans="1:9" x14ac:dyDescent="0.2">
      <c r="A493" s="1" t="s">
        <v>11</v>
      </c>
      <c r="B493" s="1" t="s">
        <v>14</v>
      </c>
      <c r="C493" s="1" t="s">
        <v>3684</v>
      </c>
      <c r="D493" s="1" t="s">
        <v>3679</v>
      </c>
      <c r="E493" s="1">
        <v>40</v>
      </c>
      <c r="F493" s="1" t="s">
        <v>3680</v>
      </c>
      <c r="G493" s="1" t="s">
        <v>1403</v>
      </c>
      <c r="H493" s="1" t="s">
        <v>167</v>
      </c>
      <c r="I493" s="1" t="s">
        <v>20</v>
      </c>
    </row>
    <row r="494" spans="1:9" x14ac:dyDescent="0.2">
      <c r="A494" s="1" t="s">
        <v>11</v>
      </c>
      <c r="B494" s="1" t="s">
        <v>14</v>
      </c>
      <c r="C494" s="1" t="s">
        <v>3685</v>
      </c>
      <c r="D494" s="1" t="s">
        <v>3679</v>
      </c>
      <c r="E494" s="1">
        <v>40</v>
      </c>
      <c r="F494" s="1" t="s">
        <v>3680</v>
      </c>
      <c r="G494" s="1" t="s">
        <v>1403</v>
      </c>
      <c r="H494" s="1" t="s">
        <v>167</v>
      </c>
      <c r="I494" s="1" t="s">
        <v>20</v>
      </c>
    </row>
    <row r="495" spans="1:9" x14ac:dyDescent="0.2">
      <c r="A495" s="1" t="s">
        <v>11</v>
      </c>
      <c r="B495" s="1" t="s">
        <v>14</v>
      </c>
      <c r="C495" s="1" t="s">
        <v>3686</v>
      </c>
      <c r="D495" s="1" t="s">
        <v>3679</v>
      </c>
      <c r="E495" s="1">
        <v>40</v>
      </c>
      <c r="F495" s="1" t="s">
        <v>3680</v>
      </c>
      <c r="G495" s="1" t="s">
        <v>1403</v>
      </c>
      <c r="H495" s="1" t="s">
        <v>167</v>
      </c>
      <c r="I495" s="1" t="s">
        <v>20</v>
      </c>
    </row>
    <row r="496" spans="1:9" x14ac:dyDescent="0.2">
      <c r="A496" s="1" t="s">
        <v>11</v>
      </c>
      <c r="B496" s="1" t="s">
        <v>14</v>
      </c>
      <c r="C496" s="1" t="s">
        <v>3687</v>
      </c>
      <c r="D496" s="1" t="s">
        <v>3679</v>
      </c>
      <c r="E496" s="1">
        <v>40</v>
      </c>
      <c r="F496" s="1" t="s">
        <v>3680</v>
      </c>
      <c r="G496" s="1" t="s">
        <v>1403</v>
      </c>
      <c r="H496" s="1" t="s">
        <v>167</v>
      </c>
      <c r="I496" s="1" t="s">
        <v>20</v>
      </c>
    </row>
    <row r="497" spans="1:9" x14ac:dyDescent="0.2">
      <c r="A497" s="1" t="s">
        <v>22</v>
      </c>
      <c r="B497" s="1" t="s">
        <v>14</v>
      </c>
      <c r="C497" s="1" t="s">
        <v>3688</v>
      </c>
      <c r="D497" s="1" t="s">
        <v>3689</v>
      </c>
      <c r="E497" s="1">
        <v>60</v>
      </c>
      <c r="F497" s="1" t="s">
        <v>3690</v>
      </c>
      <c r="G497" s="1" t="s">
        <v>1403</v>
      </c>
      <c r="H497" s="1" t="s">
        <v>19</v>
      </c>
      <c r="I497" s="1" t="s">
        <v>20</v>
      </c>
    </row>
    <row r="498" spans="1:9" x14ac:dyDescent="0.2">
      <c r="A498" s="1" t="s">
        <v>11</v>
      </c>
      <c r="B498" s="1" t="s">
        <v>14</v>
      </c>
      <c r="C498" s="1" t="s">
        <v>3691</v>
      </c>
      <c r="D498" s="1" t="s">
        <v>3689</v>
      </c>
      <c r="E498" s="1">
        <v>60</v>
      </c>
      <c r="F498" s="1" t="s">
        <v>3690</v>
      </c>
      <c r="G498" s="1" t="s">
        <v>1403</v>
      </c>
      <c r="H498" s="1" t="s">
        <v>19</v>
      </c>
      <c r="I498" s="1" t="s">
        <v>20</v>
      </c>
    </row>
    <row r="499" spans="1:9" x14ac:dyDescent="0.2">
      <c r="A499" s="1" t="s">
        <v>22</v>
      </c>
      <c r="B499" s="1" t="s">
        <v>14</v>
      </c>
      <c r="C499" s="1" t="s">
        <v>3692</v>
      </c>
      <c r="D499" s="1" t="s">
        <v>3689</v>
      </c>
      <c r="E499" s="1">
        <v>39</v>
      </c>
      <c r="F499" s="1" t="s">
        <v>3693</v>
      </c>
      <c r="G499" s="1" t="s">
        <v>1403</v>
      </c>
      <c r="H499" s="1" t="s">
        <v>28</v>
      </c>
      <c r="I499" s="1" t="s">
        <v>29</v>
      </c>
    </row>
    <row r="500" spans="1:9" x14ac:dyDescent="0.2">
      <c r="A500" s="1" t="s">
        <v>11</v>
      </c>
      <c r="B500" s="1" t="s">
        <v>14</v>
      </c>
      <c r="C500" s="1" t="s">
        <v>3694</v>
      </c>
      <c r="D500" s="1" t="s">
        <v>3689</v>
      </c>
      <c r="E500" s="1">
        <v>60</v>
      </c>
      <c r="F500" s="1" t="s">
        <v>3690</v>
      </c>
      <c r="G500" s="1" t="s">
        <v>1403</v>
      </c>
      <c r="H500" s="1" t="s">
        <v>19</v>
      </c>
      <c r="I500" s="1" t="s">
        <v>20</v>
      </c>
    </row>
    <row r="501" spans="1:9" x14ac:dyDescent="0.2">
      <c r="A501" s="1" t="s">
        <v>11</v>
      </c>
      <c r="B501" s="1" t="s">
        <v>14</v>
      </c>
      <c r="C501" s="1" t="s">
        <v>3695</v>
      </c>
      <c r="D501" s="1" t="s">
        <v>3689</v>
      </c>
      <c r="E501" s="1">
        <v>60</v>
      </c>
      <c r="F501" s="1" t="s">
        <v>3690</v>
      </c>
      <c r="G501" s="1" t="s">
        <v>1403</v>
      </c>
      <c r="H501" s="1" t="s">
        <v>19</v>
      </c>
      <c r="I501" s="1" t="s">
        <v>20</v>
      </c>
    </row>
    <row r="502" spans="1:9" x14ac:dyDescent="0.2">
      <c r="A502" s="1" t="s">
        <v>22</v>
      </c>
      <c r="B502" s="1" t="s">
        <v>14</v>
      </c>
      <c r="C502" s="1" t="s">
        <v>3696</v>
      </c>
      <c r="D502" s="1" t="s">
        <v>3689</v>
      </c>
      <c r="E502" s="1">
        <v>45</v>
      </c>
      <c r="F502" s="1" t="s">
        <v>3697</v>
      </c>
      <c r="G502" s="1" t="s">
        <v>1403</v>
      </c>
      <c r="H502" s="1" t="s">
        <v>28</v>
      </c>
      <c r="I502" s="1" t="s">
        <v>29</v>
      </c>
    </row>
    <row r="503" spans="1:9" x14ac:dyDescent="0.2">
      <c r="A503" s="1" t="s">
        <v>11</v>
      </c>
      <c r="B503" s="1" t="s">
        <v>14</v>
      </c>
      <c r="C503" s="1" t="s">
        <v>3698</v>
      </c>
      <c r="D503" s="1" t="s">
        <v>3689</v>
      </c>
      <c r="E503" s="1">
        <v>60</v>
      </c>
      <c r="F503" s="1" t="s">
        <v>3690</v>
      </c>
      <c r="G503" s="1" t="s">
        <v>1403</v>
      </c>
      <c r="H503" s="1" t="s">
        <v>19</v>
      </c>
      <c r="I503" s="1" t="s">
        <v>20</v>
      </c>
    </row>
    <row r="504" spans="1:9" x14ac:dyDescent="0.2">
      <c r="A504" s="1" t="s">
        <v>22</v>
      </c>
      <c r="B504" s="1" t="s">
        <v>14</v>
      </c>
      <c r="C504" s="1" t="s">
        <v>3699</v>
      </c>
      <c r="D504" s="1" t="s">
        <v>3689</v>
      </c>
      <c r="E504" s="1">
        <v>60</v>
      </c>
      <c r="F504" s="1" t="s">
        <v>3690</v>
      </c>
      <c r="G504" s="1" t="s">
        <v>1403</v>
      </c>
      <c r="H504" s="1" t="s">
        <v>19</v>
      </c>
      <c r="I504" s="1" t="s">
        <v>20</v>
      </c>
    </row>
    <row r="505" spans="1:9" x14ac:dyDescent="0.2">
      <c r="A505" s="1" t="s">
        <v>11</v>
      </c>
      <c r="B505" s="1" t="s">
        <v>24</v>
      </c>
      <c r="C505" s="1" t="s">
        <v>3700</v>
      </c>
      <c r="D505" s="1" t="s">
        <v>3689</v>
      </c>
      <c r="E505" s="1">
        <v>46</v>
      </c>
      <c r="F505" s="1" t="s">
        <v>3701</v>
      </c>
      <c r="G505" s="1" t="s">
        <v>1403</v>
      </c>
      <c r="H505" s="1" t="s">
        <v>167</v>
      </c>
      <c r="I505" s="1" t="s">
        <v>20</v>
      </c>
    </row>
    <row r="506" spans="1:9" x14ac:dyDescent="0.2">
      <c r="A506" s="1" t="s">
        <v>22</v>
      </c>
      <c r="B506" s="1" t="s">
        <v>24</v>
      </c>
      <c r="C506" s="1" t="s">
        <v>3702</v>
      </c>
      <c r="D506" s="1" t="s">
        <v>3689</v>
      </c>
      <c r="E506" s="1">
        <v>60</v>
      </c>
      <c r="F506" s="1" t="s">
        <v>3690</v>
      </c>
      <c r="G506" s="1" t="s">
        <v>1403</v>
      </c>
      <c r="H506" s="1" t="s">
        <v>19</v>
      </c>
      <c r="I506" s="1" t="s">
        <v>20</v>
      </c>
    </row>
    <row r="507" spans="1:9" x14ac:dyDescent="0.2">
      <c r="A507" s="1" t="s">
        <v>22</v>
      </c>
      <c r="B507" s="1" t="s">
        <v>24</v>
      </c>
      <c r="C507" s="1" t="s">
        <v>3703</v>
      </c>
      <c r="D507" s="1" t="s">
        <v>3689</v>
      </c>
      <c r="E507" s="1">
        <v>45</v>
      </c>
      <c r="F507" s="1" t="s">
        <v>3697</v>
      </c>
      <c r="G507" s="1" t="s">
        <v>1403</v>
      </c>
      <c r="H507" s="1" t="s">
        <v>28</v>
      </c>
      <c r="I507" s="1" t="s">
        <v>29</v>
      </c>
    </row>
    <row r="508" spans="1:9" x14ac:dyDescent="0.2">
      <c r="A508" s="1" t="s">
        <v>11</v>
      </c>
      <c r="B508" s="1" t="s">
        <v>24</v>
      </c>
      <c r="C508" s="1" t="s">
        <v>3704</v>
      </c>
      <c r="D508" s="1" t="s">
        <v>3689</v>
      </c>
      <c r="E508" s="1">
        <v>46</v>
      </c>
      <c r="F508" s="1" t="s">
        <v>3701</v>
      </c>
      <c r="G508" s="1" t="s">
        <v>1403</v>
      </c>
      <c r="H508" s="1" t="s">
        <v>167</v>
      </c>
      <c r="I508" s="1" t="s">
        <v>20</v>
      </c>
    </row>
    <row r="509" spans="1:9" x14ac:dyDescent="0.2">
      <c r="A509" s="1" t="s">
        <v>11</v>
      </c>
      <c r="B509" s="1" t="s">
        <v>24</v>
      </c>
      <c r="C509" s="1" t="s">
        <v>3705</v>
      </c>
      <c r="D509" s="1" t="s">
        <v>3689</v>
      </c>
      <c r="E509" s="1">
        <v>46</v>
      </c>
      <c r="F509" s="1" t="s">
        <v>3701</v>
      </c>
      <c r="G509" s="1" t="s">
        <v>1403</v>
      </c>
      <c r="H509" s="1" t="s">
        <v>167</v>
      </c>
      <c r="I509" s="1" t="s">
        <v>20</v>
      </c>
    </row>
    <row r="510" spans="1:9" x14ac:dyDescent="0.2">
      <c r="A510" s="1" t="s">
        <v>11</v>
      </c>
      <c r="B510" s="1" t="s">
        <v>24</v>
      </c>
      <c r="C510" s="1" t="s">
        <v>3706</v>
      </c>
      <c r="D510" s="1" t="s">
        <v>3689</v>
      </c>
      <c r="E510" s="1">
        <v>60</v>
      </c>
      <c r="F510" s="1" t="s">
        <v>3690</v>
      </c>
      <c r="G510" s="1" t="s">
        <v>1403</v>
      </c>
      <c r="H510" s="1" t="s">
        <v>19</v>
      </c>
      <c r="I510" s="1" t="s">
        <v>20</v>
      </c>
    </row>
    <row r="511" spans="1:9" x14ac:dyDescent="0.2">
      <c r="A511" s="1" t="s">
        <v>22</v>
      </c>
      <c r="B511" s="1" t="s">
        <v>24</v>
      </c>
      <c r="C511" s="1" t="s">
        <v>3707</v>
      </c>
      <c r="D511" s="1" t="s">
        <v>3689</v>
      </c>
      <c r="E511" s="1">
        <v>60</v>
      </c>
      <c r="F511" s="1" t="s">
        <v>3690</v>
      </c>
      <c r="G511" s="1" t="s">
        <v>1403</v>
      </c>
      <c r="H511" s="1" t="s">
        <v>19</v>
      </c>
      <c r="I511" s="1" t="s">
        <v>20</v>
      </c>
    </row>
    <row r="512" spans="1:9" x14ac:dyDescent="0.2">
      <c r="A512" s="1" t="s">
        <v>11</v>
      </c>
      <c r="B512" s="1" t="s">
        <v>24</v>
      </c>
      <c r="C512" s="1" t="s">
        <v>3708</v>
      </c>
      <c r="D512" s="1" t="s">
        <v>3689</v>
      </c>
      <c r="E512" s="1">
        <v>60</v>
      </c>
      <c r="F512" s="1" t="s">
        <v>3690</v>
      </c>
      <c r="G512" s="1" t="s">
        <v>1403</v>
      </c>
      <c r="H512" s="1" t="s">
        <v>19</v>
      </c>
      <c r="I512" s="1" t="s">
        <v>20</v>
      </c>
    </row>
    <row r="513" spans="1:9" x14ac:dyDescent="0.2">
      <c r="A513" s="1" t="s">
        <v>11</v>
      </c>
      <c r="B513" s="1" t="s">
        <v>24</v>
      </c>
      <c r="C513" s="1" t="s">
        <v>3709</v>
      </c>
      <c r="D513" s="1" t="s">
        <v>3689</v>
      </c>
      <c r="E513" s="1">
        <v>46</v>
      </c>
      <c r="F513" s="1" t="s">
        <v>3701</v>
      </c>
      <c r="G513" s="1" t="s">
        <v>1403</v>
      </c>
      <c r="H513" s="1" t="s">
        <v>167</v>
      </c>
      <c r="I513" s="1" t="s">
        <v>20</v>
      </c>
    </row>
    <row r="514" spans="1:9" x14ac:dyDescent="0.2">
      <c r="A514" s="1" t="s">
        <v>22</v>
      </c>
      <c r="B514" s="1" t="s">
        <v>24</v>
      </c>
      <c r="C514" s="1" t="s">
        <v>3710</v>
      </c>
      <c r="D514" s="1" t="s">
        <v>3689</v>
      </c>
      <c r="E514" s="1">
        <v>60</v>
      </c>
      <c r="F514" s="1" t="s">
        <v>3690</v>
      </c>
      <c r="G514" s="1" t="s">
        <v>1403</v>
      </c>
      <c r="H514" s="1" t="s">
        <v>19</v>
      </c>
      <c r="I514" s="1" t="s">
        <v>20</v>
      </c>
    </row>
    <row r="515" spans="1:9" x14ac:dyDescent="0.2">
      <c r="A515" s="1" t="s">
        <v>11</v>
      </c>
      <c r="B515" s="1" t="s">
        <v>14</v>
      </c>
      <c r="C515" s="1" t="s">
        <v>3711</v>
      </c>
      <c r="D515" s="1" t="s">
        <v>3587</v>
      </c>
      <c r="E515" s="1">
        <v>30</v>
      </c>
      <c r="F515" s="1" t="s">
        <v>3680</v>
      </c>
      <c r="G515" s="1" t="s">
        <v>1403</v>
      </c>
      <c r="H515" s="1" t="s">
        <v>167</v>
      </c>
      <c r="I515" s="1" t="s">
        <v>20</v>
      </c>
    </row>
    <row r="516" spans="1:9" x14ac:dyDescent="0.2">
      <c r="A516" s="1" t="s">
        <v>11</v>
      </c>
      <c r="B516" s="1" t="s">
        <v>14</v>
      </c>
      <c r="C516" s="1" t="s">
        <v>3712</v>
      </c>
      <c r="D516" s="1" t="s">
        <v>3587</v>
      </c>
      <c r="E516" s="1">
        <v>30</v>
      </c>
      <c r="F516" s="1" t="s">
        <v>3680</v>
      </c>
      <c r="G516" s="1" t="s">
        <v>1403</v>
      </c>
      <c r="H516" s="1" t="s">
        <v>167</v>
      </c>
      <c r="I516" s="1" t="s">
        <v>20</v>
      </c>
    </row>
    <row r="517" spans="1:9" x14ac:dyDescent="0.2">
      <c r="A517" s="1" t="s">
        <v>11</v>
      </c>
      <c r="B517" s="1" t="s">
        <v>14</v>
      </c>
      <c r="C517" s="1" t="s">
        <v>3713</v>
      </c>
      <c r="D517" s="1" t="s">
        <v>3587</v>
      </c>
      <c r="E517" s="1">
        <v>30</v>
      </c>
      <c r="F517" s="1" t="s">
        <v>3680</v>
      </c>
      <c r="G517" s="1" t="s">
        <v>1403</v>
      </c>
      <c r="H517" s="1" t="s">
        <v>167</v>
      </c>
      <c r="I517" s="1" t="s">
        <v>20</v>
      </c>
    </row>
    <row r="518" spans="1:9" x14ac:dyDescent="0.2">
      <c r="A518" s="1" t="s">
        <v>11</v>
      </c>
      <c r="B518" s="1" t="s">
        <v>14</v>
      </c>
      <c r="C518" s="1" t="s">
        <v>3714</v>
      </c>
      <c r="D518" s="1" t="s">
        <v>3587</v>
      </c>
      <c r="E518" s="1">
        <v>30</v>
      </c>
      <c r="F518" s="1" t="s">
        <v>3680</v>
      </c>
      <c r="G518" s="1" t="s">
        <v>1403</v>
      </c>
      <c r="H518" s="1" t="s">
        <v>167</v>
      </c>
      <c r="I518" s="1" t="s">
        <v>20</v>
      </c>
    </row>
    <row r="519" spans="1:9" x14ac:dyDescent="0.2">
      <c r="A519" s="1" t="s">
        <v>11</v>
      </c>
      <c r="B519" s="1" t="s">
        <v>14</v>
      </c>
      <c r="C519" s="1" t="s">
        <v>3715</v>
      </c>
      <c r="D519" s="1" t="s">
        <v>3587</v>
      </c>
      <c r="E519" s="1">
        <v>40</v>
      </c>
      <c r="F519" s="1" t="s">
        <v>3716</v>
      </c>
      <c r="G519" s="1" t="s">
        <v>1403</v>
      </c>
      <c r="H519" s="1" t="s">
        <v>167</v>
      </c>
      <c r="I519" s="1" t="s">
        <v>20</v>
      </c>
    </row>
    <row r="520" spans="1:9" x14ac:dyDescent="0.2">
      <c r="A520" s="1" t="s">
        <v>11</v>
      </c>
      <c r="B520" s="1" t="s">
        <v>14</v>
      </c>
      <c r="C520" s="1" t="s">
        <v>3717</v>
      </c>
      <c r="D520" s="1" t="s">
        <v>3587</v>
      </c>
      <c r="E520" s="1">
        <v>40</v>
      </c>
      <c r="F520" s="1" t="s">
        <v>3716</v>
      </c>
      <c r="G520" s="1" t="s">
        <v>1403</v>
      </c>
      <c r="H520" s="1" t="s">
        <v>167</v>
      </c>
      <c r="I520" s="1" t="s">
        <v>20</v>
      </c>
    </row>
    <row r="521" spans="1:9" x14ac:dyDescent="0.2">
      <c r="A521" s="1" t="s">
        <v>11</v>
      </c>
      <c r="B521" s="1" t="s">
        <v>14</v>
      </c>
      <c r="C521" s="1" t="s">
        <v>3718</v>
      </c>
      <c r="D521" s="1" t="s">
        <v>3587</v>
      </c>
      <c r="E521" s="1">
        <v>40</v>
      </c>
      <c r="F521" s="1" t="s">
        <v>3716</v>
      </c>
      <c r="G521" s="1" t="s">
        <v>1403</v>
      </c>
      <c r="H521" s="1" t="s">
        <v>167</v>
      </c>
      <c r="I521" s="1" t="s">
        <v>20</v>
      </c>
    </row>
    <row r="522" spans="1:9" x14ac:dyDescent="0.2">
      <c r="A522" s="1" t="s">
        <v>11</v>
      </c>
      <c r="B522" s="1" t="s">
        <v>14</v>
      </c>
      <c r="C522" s="1" t="s">
        <v>3719</v>
      </c>
      <c r="D522" s="1" t="s">
        <v>3587</v>
      </c>
      <c r="E522" s="1">
        <v>40</v>
      </c>
      <c r="F522" s="1" t="s">
        <v>3716</v>
      </c>
      <c r="G522" s="1" t="s">
        <v>1403</v>
      </c>
      <c r="H522" s="1" t="s">
        <v>167</v>
      </c>
      <c r="I522" s="1" t="s">
        <v>20</v>
      </c>
    </row>
    <row r="523" spans="1:9" x14ac:dyDescent="0.2">
      <c r="A523" s="1" t="s">
        <v>11</v>
      </c>
      <c r="B523" s="1" t="s">
        <v>14</v>
      </c>
      <c r="C523" s="1" t="s">
        <v>3720</v>
      </c>
      <c r="D523" s="1" t="s">
        <v>3587</v>
      </c>
      <c r="E523" s="1">
        <v>40</v>
      </c>
      <c r="F523" s="1" t="s">
        <v>3716</v>
      </c>
      <c r="G523" s="1" t="s">
        <v>1403</v>
      </c>
      <c r="H523" s="1" t="s">
        <v>167</v>
      </c>
      <c r="I523" s="1" t="s">
        <v>20</v>
      </c>
    </row>
    <row r="524" spans="1:9" x14ac:dyDescent="0.2">
      <c r="A524" s="1" t="s">
        <v>11</v>
      </c>
      <c r="B524" s="1" t="s">
        <v>14</v>
      </c>
      <c r="C524" s="1" t="s">
        <v>3721</v>
      </c>
      <c r="D524" s="1" t="s">
        <v>3587</v>
      </c>
      <c r="E524" s="1">
        <v>40</v>
      </c>
      <c r="F524" s="1" t="s">
        <v>3716</v>
      </c>
      <c r="G524" s="1" t="s">
        <v>1403</v>
      </c>
      <c r="H524" s="1" t="s">
        <v>167</v>
      </c>
      <c r="I524" s="1" t="s">
        <v>20</v>
      </c>
    </row>
    <row r="525" spans="1:9" x14ac:dyDescent="0.2">
      <c r="A525" s="1" t="s">
        <v>11</v>
      </c>
      <c r="B525" s="1" t="s">
        <v>14</v>
      </c>
      <c r="C525" s="1" t="s">
        <v>3722</v>
      </c>
      <c r="D525" s="1" t="s">
        <v>3587</v>
      </c>
      <c r="E525" s="1">
        <v>40</v>
      </c>
      <c r="F525" s="1" t="s">
        <v>3716</v>
      </c>
      <c r="G525" s="1" t="s">
        <v>1403</v>
      </c>
      <c r="H525" s="1" t="s">
        <v>167</v>
      </c>
      <c r="I525" s="1" t="s">
        <v>20</v>
      </c>
    </row>
    <row r="526" spans="1:9" x14ac:dyDescent="0.2">
      <c r="A526" s="1" t="s">
        <v>11</v>
      </c>
      <c r="B526" s="1" t="s">
        <v>14</v>
      </c>
      <c r="C526" s="1" t="s">
        <v>3723</v>
      </c>
      <c r="D526" s="1" t="s">
        <v>3587</v>
      </c>
      <c r="E526" s="1">
        <v>43</v>
      </c>
      <c r="F526" s="1" t="s">
        <v>3701</v>
      </c>
      <c r="G526" s="1" t="s">
        <v>1403</v>
      </c>
      <c r="H526" s="1" t="s">
        <v>167</v>
      </c>
      <c r="I526" s="1" t="s">
        <v>20</v>
      </c>
    </row>
    <row r="527" spans="1:9" x14ac:dyDescent="0.2">
      <c r="A527" s="1" t="s">
        <v>22</v>
      </c>
      <c r="B527" s="1" t="s">
        <v>14</v>
      </c>
      <c r="C527" s="1" t="s">
        <v>3724</v>
      </c>
      <c r="D527" s="1" t="s">
        <v>3587</v>
      </c>
      <c r="E527" s="1">
        <v>60</v>
      </c>
      <c r="F527" s="1" t="s">
        <v>3725</v>
      </c>
      <c r="G527" s="1" t="s">
        <v>1403</v>
      </c>
      <c r="H527" s="1" t="s">
        <v>19</v>
      </c>
      <c r="I527" s="1" t="s">
        <v>20</v>
      </c>
    </row>
    <row r="528" spans="1:9" x14ac:dyDescent="0.2">
      <c r="A528" s="1" t="s">
        <v>11</v>
      </c>
      <c r="B528" s="1" t="s">
        <v>14</v>
      </c>
      <c r="C528" s="1" t="s">
        <v>3726</v>
      </c>
      <c r="D528" s="1" t="s">
        <v>3587</v>
      </c>
      <c r="E528" s="1">
        <v>43</v>
      </c>
      <c r="F528" s="1" t="s">
        <v>3701</v>
      </c>
      <c r="G528" s="1" t="s">
        <v>1403</v>
      </c>
      <c r="H528" s="1" t="s">
        <v>167</v>
      </c>
      <c r="I528" s="1" t="s">
        <v>20</v>
      </c>
    </row>
    <row r="529" spans="1:9" x14ac:dyDescent="0.2">
      <c r="A529" s="1" t="s">
        <v>11</v>
      </c>
      <c r="B529" s="1" t="s">
        <v>14</v>
      </c>
      <c r="C529" s="1" t="s">
        <v>3727</v>
      </c>
      <c r="D529" s="1" t="s">
        <v>3728</v>
      </c>
      <c r="E529" s="1">
        <v>59</v>
      </c>
      <c r="F529" s="1" t="s">
        <v>3725</v>
      </c>
      <c r="G529" s="1" t="s">
        <v>1403</v>
      </c>
      <c r="H529" s="1" t="s">
        <v>329</v>
      </c>
      <c r="I529" s="1" t="s">
        <v>20</v>
      </c>
    </row>
    <row r="530" spans="1:9" x14ac:dyDescent="0.2">
      <c r="A530" s="1" t="s">
        <v>22</v>
      </c>
      <c r="B530" s="1" t="s">
        <v>14</v>
      </c>
      <c r="C530" s="1" t="s">
        <v>3729</v>
      </c>
      <c r="D530" s="1" t="s">
        <v>3728</v>
      </c>
      <c r="E530" s="1">
        <v>59</v>
      </c>
      <c r="F530" s="1" t="s">
        <v>3725</v>
      </c>
      <c r="G530" s="1" t="s">
        <v>1403</v>
      </c>
      <c r="H530" s="1" t="s">
        <v>329</v>
      </c>
      <c r="I530" s="1" t="s">
        <v>20</v>
      </c>
    </row>
    <row r="531" spans="1:9" x14ac:dyDescent="0.2">
      <c r="A531" s="1" t="s">
        <v>11</v>
      </c>
      <c r="B531" s="1" t="s">
        <v>14</v>
      </c>
      <c r="C531" s="1" t="s">
        <v>3730</v>
      </c>
      <c r="D531" s="1" t="s">
        <v>3728</v>
      </c>
      <c r="E531" s="1">
        <v>59</v>
      </c>
      <c r="F531" s="1" t="s">
        <v>3725</v>
      </c>
      <c r="G531" s="1" t="s">
        <v>1403</v>
      </c>
      <c r="H531" s="1" t="s">
        <v>329</v>
      </c>
      <c r="I531" s="1" t="s">
        <v>20</v>
      </c>
    </row>
    <row r="532" spans="1:9" x14ac:dyDescent="0.2">
      <c r="A532" s="1" t="s">
        <v>11</v>
      </c>
      <c r="B532" s="1" t="s">
        <v>24</v>
      </c>
      <c r="C532" s="1" t="s">
        <v>3731</v>
      </c>
      <c r="D532" s="1" t="s">
        <v>3728</v>
      </c>
      <c r="E532" s="1">
        <v>28</v>
      </c>
      <c r="F532" s="1" t="s">
        <v>3680</v>
      </c>
      <c r="G532" s="1" t="s">
        <v>1403</v>
      </c>
      <c r="H532" s="1" t="s">
        <v>167</v>
      </c>
      <c r="I532" s="1" t="s">
        <v>20</v>
      </c>
    </row>
    <row r="533" spans="1:9" x14ac:dyDescent="0.2">
      <c r="A533" s="1" t="s">
        <v>11</v>
      </c>
      <c r="B533" s="1" t="s">
        <v>24</v>
      </c>
      <c r="C533" s="1" t="s">
        <v>3732</v>
      </c>
      <c r="D533" s="1" t="s">
        <v>3728</v>
      </c>
      <c r="E533" s="1">
        <v>28</v>
      </c>
      <c r="F533" s="1" t="s">
        <v>3680</v>
      </c>
      <c r="G533" s="1" t="s">
        <v>1403</v>
      </c>
      <c r="H533" s="1" t="s">
        <v>167</v>
      </c>
      <c r="I533" s="1" t="s">
        <v>20</v>
      </c>
    </row>
    <row r="534" spans="1:9" x14ac:dyDescent="0.2">
      <c r="A534" s="1" t="s">
        <v>22</v>
      </c>
      <c r="B534" s="1" t="s">
        <v>14</v>
      </c>
      <c r="C534" s="1" t="s">
        <v>3733</v>
      </c>
      <c r="D534" s="1" t="s">
        <v>3734</v>
      </c>
      <c r="E534" s="1">
        <v>32</v>
      </c>
      <c r="F534" s="1" t="s">
        <v>3735</v>
      </c>
      <c r="G534" s="1" t="s">
        <v>1403</v>
      </c>
      <c r="H534" s="1" t="s">
        <v>329</v>
      </c>
      <c r="I534" s="1" t="s">
        <v>20</v>
      </c>
    </row>
    <row r="535" spans="1:9" x14ac:dyDescent="0.2">
      <c r="A535" s="1" t="s">
        <v>22</v>
      </c>
      <c r="B535" s="1" t="s">
        <v>14</v>
      </c>
      <c r="C535" s="1" t="s">
        <v>3736</v>
      </c>
      <c r="D535" s="1" t="s">
        <v>3734</v>
      </c>
      <c r="E535" s="1">
        <v>32</v>
      </c>
      <c r="F535" s="1" t="s">
        <v>3735</v>
      </c>
      <c r="G535" s="1" t="s">
        <v>1403</v>
      </c>
      <c r="H535" s="1" t="s">
        <v>329</v>
      </c>
      <c r="I535" s="1" t="s">
        <v>20</v>
      </c>
    </row>
    <row r="536" spans="1:9" x14ac:dyDescent="0.2">
      <c r="A536" s="1" t="s">
        <v>22</v>
      </c>
      <c r="B536" s="1" t="s">
        <v>14</v>
      </c>
      <c r="C536" s="1" t="s">
        <v>3737</v>
      </c>
      <c r="D536" s="1" t="s">
        <v>3734</v>
      </c>
      <c r="E536" s="1">
        <v>32</v>
      </c>
      <c r="F536" s="1" t="s">
        <v>3735</v>
      </c>
      <c r="G536" s="1" t="s">
        <v>1403</v>
      </c>
      <c r="H536" s="1" t="s">
        <v>329</v>
      </c>
      <c r="I536" s="1" t="s">
        <v>20</v>
      </c>
    </row>
    <row r="537" spans="1:9" x14ac:dyDescent="0.2">
      <c r="A537" s="1" t="s">
        <v>22</v>
      </c>
      <c r="B537" s="1" t="s">
        <v>14</v>
      </c>
      <c r="C537" s="1" t="s">
        <v>3738</v>
      </c>
      <c r="D537" s="1" t="s">
        <v>3734</v>
      </c>
      <c r="E537" s="1">
        <v>60</v>
      </c>
      <c r="F537" s="1" t="s">
        <v>3739</v>
      </c>
      <c r="G537" s="1" t="s">
        <v>1403</v>
      </c>
      <c r="H537" s="1" t="s">
        <v>19</v>
      </c>
      <c r="I537" s="1" t="s">
        <v>20</v>
      </c>
    </row>
    <row r="538" spans="1:9" x14ac:dyDescent="0.2">
      <c r="A538" s="1" t="s">
        <v>11</v>
      </c>
      <c r="B538" s="1" t="s">
        <v>14</v>
      </c>
      <c r="C538" s="1" t="s">
        <v>3740</v>
      </c>
      <c r="D538" s="1" t="s">
        <v>3734</v>
      </c>
      <c r="E538" s="1">
        <v>32</v>
      </c>
      <c r="F538" s="1" t="s">
        <v>3735</v>
      </c>
      <c r="G538" s="1" t="s">
        <v>1403</v>
      </c>
      <c r="H538" s="1" t="s">
        <v>329</v>
      </c>
      <c r="I538" s="1" t="s">
        <v>20</v>
      </c>
    </row>
    <row r="539" spans="1:9" x14ac:dyDescent="0.2">
      <c r="A539" s="1" t="s">
        <v>11</v>
      </c>
      <c r="B539" s="1" t="s">
        <v>14</v>
      </c>
      <c r="C539" s="1" t="s">
        <v>3741</v>
      </c>
      <c r="D539" s="1" t="s">
        <v>3734</v>
      </c>
      <c r="E539" s="1">
        <v>32</v>
      </c>
      <c r="F539" s="1" t="s">
        <v>3735</v>
      </c>
      <c r="G539" s="1" t="s">
        <v>1403</v>
      </c>
      <c r="H539" s="1" t="s">
        <v>329</v>
      </c>
      <c r="I539" s="1" t="s">
        <v>20</v>
      </c>
    </row>
    <row r="540" spans="1:9" x14ac:dyDescent="0.2">
      <c r="A540" s="1" t="s">
        <v>11</v>
      </c>
      <c r="B540" s="1" t="s">
        <v>24</v>
      </c>
      <c r="C540" s="1" t="s">
        <v>3742</v>
      </c>
      <c r="D540" s="1" t="s">
        <v>3734</v>
      </c>
      <c r="E540" s="1">
        <v>60</v>
      </c>
      <c r="F540" s="1" t="s">
        <v>3739</v>
      </c>
      <c r="G540" s="1" t="s">
        <v>1403</v>
      </c>
      <c r="H540" s="1" t="s">
        <v>19</v>
      </c>
      <c r="I540" s="1" t="s">
        <v>20</v>
      </c>
    </row>
    <row r="541" spans="1:9" x14ac:dyDescent="0.2">
      <c r="A541" s="1" t="s">
        <v>11</v>
      </c>
      <c r="B541" s="1" t="s">
        <v>24</v>
      </c>
      <c r="C541" s="1" t="s">
        <v>3743</v>
      </c>
      <c r="D541" s="1" t="s">
        <v>3734</v>
      </c>
      <c r="E541" s="1">
        <v>60</v>
      </c>
      <c r="F541" s="1" t="s">
        <v>3739</v>
      </c>
      <c r="G541" s="1" t="s">
        <v>1403</v>
      </c>
      <c r="H541" s="1" t="s">
        <v>19</v>
      </c>
      <c r="I541" s="1" t="s">
        <v>20</v>
      </c>
    </row>
    <row r="542" spans="1:9" x14ac:dyDescent="0.2">
      <c r="A542" s="1" t="s">
        <v>22</v>
      </c>
      <c r="B542" s="1" t="s">
        <v>24</v>
      </c>
      <c r="C542" s="1" t="s">
        <v>3744</v>
      </c>
      <c r="D542" s="1" t="s">
        <v>3734</v>
      </c>
      <c r="E542" s="1">
        <v>60</v>
      </c>
      <c r="F542" s="1" t="s">
        <v>3739</v>
      </c>
      <c r="G542" s="1" t="s">
        <v>1403</v>
      </c>
      <c r="H542" s="1" t="s">
        <v>19</v>
      </c>
      <c r="I542" s="1" t="s">
        <v>20</v>
      </c>
    </row>
    <row r="543" spans="1:9" x14ac:dyDescent="0.2">
      <c r="A543" s="1" t="s">
        <v>22</v>
      </c>
      <c r="B543" s="1" t="s">
        <v>24</v>
      </c>
      <c r="C543" s="1" t="s">
        <v>3745</v>
      </c>
      <c r="D543" s="1" t="s">
        <v>3734</v>
      </c>
      <c r="E543" s="1">
        <v>60</v>
      </c>
      <c r="F543" s="1" t="s">
        <v>3739</v>
      </c>
      <c r="G543" s="1" t="s">
        <v>1403</v>
      </c>
      <c r="H543" s="1" t="s">
        <v>19</v>
      </c>
      <c r="I543" s="1" t="s">
        <v>20</v>
      </c>
    </row>
    <row r="544" spans="1:9" x14ac:dyDescent="0.2">
      <c r="A544" s="1" t="s">
        <v>22</v>
      </c>
      <c r="B544" s="1" t="s">
        <v>14</v>
      </c>
      <c r="C544" s="1" t="s">
        <v>3746</v>
      </c>
      <c r="D544" s="1" t="s">
        <v>3747</v>
      </c>
      <c r="E544" s="1">
        <v>60</v>
      </c>
      <c r="F544" s="1" t="s">
        <v>3739</v>
      </c>
      <c r="G544" s="1" t="s">
        <v>1403</v>
      </c>
      <c r="H544" s="1" t="s">
        <v>19</v>
      </c>
      <c r="I544" s="1" t="s">
        <v>20</v>
      </c>
    </row>
    <row r="545" spans="1:9" x14ac:dyDescent="0.2">
      <c r="A545" s="1" t="s">
        <v>22</v>
      </c>
      <c r="B545" s="1" t="s">
        <v>14</v>
      </c>
      <c r="C545" s="1" t="s">
        <v>3748</v>
      </c>
      <c r="D545" s="1" t="s">
        <v>3747</v>
      </c>
      <c r="E545" s="1">
        <v>24</v>
      </c>
      <c r="F545" s="1" t="s">
        <v>3680</v>
      </c>
      <c r="G545" s="1" t="s">
        <v>1403</v>
      </c>
      <c r="H545" s="1" t="s">
        <v>28</v>
      </c>
      <c r="I545" s="1" t="s">
        <v>29</v>
      </c>
    </row>
    <row r="546" spans="1:9" x14ac:dyDescent="0.2">
      <c r="A546" s="1" t="s">
        <v>11</v>
      </c>
      <c r="B546" s="1" t="s">
        <v>14</v>
      </c>
      <c r="C546" s="1" t="s">
        <v>3749</v>
      </c>
      <c r="D546" s="1" t="s">
        <v>3747</v>
      </c>
      <c r="E546" s="1">
        <v>31</v>
      </c>
      <c r="F546" s="1" t="s">
        <v>3735</v>
      </c>
      <c r="G546" s="1" t="s">
        <v>1403</v>
      </c>
      <c r="H546" s="1" t="s">
        <v>329</v>
      </c>
      <c r="I546" s="1" t="s">
        <v>20</v>
      </c>
    </row>
    <row r="547" spans="1:9" x14ac:dyDescent="0.2">
      <c r="A547" s="1" t="s">
        <v>11</v>
      </c>
      <c r="B547" s="1" t="s">
        <v>14</v>
      </c>
      <c r="C547" s="1" t="s">
        <v>3750</v>
      </c>
      <c r="D547" s="1" t="s">
        <v>3600</v>
      </c>
      <c r="E547" s="1">
        <v>36</v>
      </c>
      <c r="F547" s="1" t="s">
        <v>3701</v>
      </c>
      <c r="G547" s="1" t="s">
        <v>1403</v>
      </c>
      <c r="H547" s="1" t="s">
        <v>167</v>
      </c>
      <c r="I547" s="1" t="s">
        <v>20</v>
      </c>
    </row>
    <row r="548" spans="1:9" x14ac:dyDescent="0.2">
      <c r="A548" s="1" t="s">
        <v>22</v>
      </c>
      <c r="B548" s="1" t="s">
        <v>14</v>
      </c>
      <c r="C548" s="1" t="s">
        <v>3751</v>
      </c>
      <c r="D548" s="1" t="s">
        <v>3600</v>
      </c>
      <c r="E548" s="1">
        <v>52</v>
      </c>
      <c r="F548" s="1" t="s">
        <v>3752</v>
      </c>
      <c r="G548" s="1" t="s">
        <v>1403</v>
      </c>
      <c r="H548" s="1" t="s">
        <v>28</v>
      </c>
      <c r="I548" s="1" t="s">
        <v>29</v>
      </c>
    </row>
    <row r="549" spans="1:9" x14ac:dyDescent="0.2">
      <c r="A549" s="1" t="s">
        <v>11</v>
      </c>
      <c r="B549" s="1" t="s">
        <v>14</v>
      </c>
      <c r="C549" s="1" t="s">
        <v>3753</v>
      </c>
      <c r="D549" s="1" t="s">
        <v>3600</v>
      </c>
      <c r="E549" s="1">
        <v>60</v>
      </c>
      <c r="F549" s="1" t="s">
        <v>3739</v>
      </c>
      <c r="G549" s="1" t="s">
        <v>1403</v>
      </c>
      <c r="H549" s="1" t="s">
        <v>329</v>
      </c>
      <c r="I549" s="1" t="s">
        <v>20</v>
      </c>
    </row>
    <row r="550" spans="1:9" x14ac:dyDescent="0.2">
      <c r="A550" s="1" t="s">
        <v>11</v>
      </c>
      <c r="B550" s="1" t="s">
        <v>14</v>
      </c>
      <c r="C550" s="1" t="s">
        <v>3754</v>
      </c>
      <c r="D550" s="1" t="s">
        <v>3600</v>
      </c>
      <c r="E550" s="1">
        <v>36</v>
      </c>
      <c r="F550" s="1" t="s">
        <v>3701</v>
      </c>
      <c r="G550" s="1" t="s">
        <v>1403</v>
      </c>
      <c r="H550" s="1" t="s">
        <v>167</v>
      </c>
      <c r="I550" s="1" t="s">
        <v>20</v>
      </c>
    </row>
    <row r="551" spans="1:9" x14ac:dyDescent="0.2">
      <c r="A551" s="1" t="s">
        <v>11</v>
      </c>
      <c r="B551" s="1" t="s">
        <v>14</v>
      </c>
      <c r="C551" s="1" t="s">
        <v>3755</v>
      </c>
      <c r="D551" s="1" t="s">
        <v>3600</v>
      </c>
      <c r="E551" s="1">
        <v>60</v>
      </c>
      <c r="F551" s="1" t="s">
        <v>3739</v>
      </c>
      <c r="G551" s="1" t="s">
        <v>1403</v>
      </c>
      <c r="H551" s="1" t="s">
        <v>329</v>
      </c>
      <c r="I551" s="1" t="s">
        <v>20</v>
      </c>
    </row>
    <row r="552" spans="1:9" x14ac:dyDescent="0.2">
      <c r="A552" s="1" t="s">
        <v>11</v>
      </c>
      <c r="B552" s="1" t="s">
        <v>24</v>
      </c>
      <c r="C552" s="1" t="s">
        <v>3756</v>
      </c>
      <c r="D552" s="1" t="s">
        <v>3600</v>
      </c>
      <c r="E552" s="1">
        <v>50</v>
      </c>
      <c r="F552" s="1" t="s">
        <v>3757</v>
      </c>
      <c r="G552" s="1" t="s">
        <v>1403</v>
      </c>
      <c r="H552" s="1" t="s">
        <v>167</v>
      </c>
      <c r="I552" s="1" t="s">
        <v>20</v>
      </c>
    </row>
    <row r="553" spans="1:9" x14ac:dyDescent="0.2">
      <c r="A553" s="1" t="s">
        <v>22</v>
      </c>
      <c r="B553" s="1" t="s">
        <v>24</v>
      </c>
      <c r="C553" s="1" t="s">
        <v>3758</v>
      </c>
      <c r="D553" s="1" t="s">
        <v>3600</v>
      </c>
      <c r="E553" s="1">
        <v>49</v>
      </c>
      <c r="F553" s="1" t="s">
        <v>3759</v>
      </c>
      <c r="G553" s="1" t="s">
        <v>1403</v>
      </c>
      <c r="H553" s="1" t="s">
        <v>28</v>
      </c>
      <c r="I553" s="1" t="s">
        <v>29</v>
      </c>
    </row>
    <row r="554" spans="1:9" x14ac:dyDescent="0.2">
      <c r="A554" s="1" t="s">
        <v>11</v>
      </c>
      <c r="B554" s="1" t="s">
        <v>24</v>
      </c>
      <c r="C554" s="1" t="s">
        <v>3760</v>
      </c>
      <c r="D554" s="1" t="s">
        <v>3600</v>
      </c>
      <c r="E554" s="1">
        <v>50</v>
      </c>
      <c r="F554" s="1" t="s">
        <v>3757</v>
      </c>
      <c r="G554" s="1" t="s">
        <v>1403</v>
      </c>
      <c r="H554" s="1" t="s">
        <v>167</v>
      </c>
      <c r="I554" s="1" t="s">
        <v>20</v>
      </c>
    </row>
    <row r="555" spans="1:9" x14ac:dyDescent="0.2">
      <c r="A555" s="1" t="s">
        <v>22</v>
      </c>
      <c r="B555" s="1" t="s">
        <v>14</v>
      </c>
      <c r="C555" s="1" t="s">
        <v>3761</v>
      </c>
      <c r="D555" s="1" t="s">
        <v>3653</v>
      </c>
      <c r="E555" s="1">
        <v>39</v>
      </c>
      <c r="F555" s="1" t="s">
        <v>3762</v>
      </c>
      <c r="G555" s="1" t="s">
        <v>1403</v>
      </c>
      <c r="H555" s="1" t="s">
        <v>28</v>
      </c>
      <c r="I555" s="1" t="s">
        <v>29</v>
      </c>
    </row>
    <row r="556" spans="1:9" x14ac:dyDescent="0.2">
      <c r="A556" s="1" t="s">
        <v>11</v>
      </c>
      <c r="B556" s="1" t="s">
        <v>24</v>
      </c>
      <c r="C556" s="1" t="s">
        <v>3763</v>
      </c>
      <c r="D556" s="1" t="s">
        <v>3653</v>
      </c>
      <c r="E556" s="1">
        <v>60</v>
      </c>
      <c r="F556" s="1" t="s">
        <v>3764</v>
      </c>
      <c r="G556" s="1" t="s">
        <v>1403</v>
      </c>
      <c r="H556" s="1" t="s">
        <v>19</v>
      </c>
      <c r="I556" s="1" t="s">
        <v>20</v>
      </c>
    </row>
    <row r="557" spans="1:9" x14ac:dyDescent="0.2">
      <c r="A557" s="1" t="s">
        <v>22</v>
      </c>
      <c r="B557" s="1" t="s">
        <v>24</v>
      </c>
      <c r="C557" s="1" t="s">
        <v>3765</v>
      </c>
      <c r="D557" s="1" t="s">
        <v>3653</v>
      </c>
      <c r="E557" s="1">
        <v>60</v>
      </c>
      <c r="F557" s="1" t="s">
        <v>3764</v>
      </c>
      <c r="G557" s="1" t="s">
        <v>1403</v>
      </c>
      <c r="H557" s="1" t="s">
        <v>19</v>
      </c>
      <c r="I557" s="1" t="s">
        <v>20</v>
      </c>
    </row>
    <row r="558" spans="1:9" x14ac:dyDescent="0.2">
      <c r="A558" s="1" t="s">
        <v>11</v>
      </c>
      <c r="B558" s="1" t="s">
        <v>24</v>
      </c>
      <c r="C558" s="1" t="s">
        <v>3766</v>
      </c>
      <c r="D558" s="1" t="s">
        <v>3653</v>
      </c>
      <c r="E558" s="1">
        <v>60</v>
      </c>
      <c r="F558" s="1" t="s">
        <v>3764</v>
      </c>
      <c r="G558" s="1" t="s">
        <v>1403</v>
      </c>
      <c r="H558" s="1" t="s">
        <v>19</v>
      </c>
      <c r="I558" s="1" t="s">
        <v>20</v>
      </c>
    </row>
    <row r="559" spans="1:9" x14ac:dyDescent="0.2">
      <c r="A559" s="1" t="s">
        <v>11</v>
      </c>
      <c r="B559" s="1" t="s">
        <v>14</v>
      </c>
      <c r="C559" s="1" t="s">
        <v>3767</v>
      </c>
      <c r="D559" s="1" t="s">
        <v>3653</v>
      </c>
      <c r="E559" s="1">
        <v>39</v>
      </c>
      <c r="F559" s="1" t="s">
        <v>3762</v>
      </c>
      <c r="G559" s="1" t="s">
        <v>1403</v>
      </c>
      <c r="H559" s="1" t="s">
        <v>167</v>
      </c>
      <c r="I559" s="1" t="s">
        <v>20</v>
      </c>
    </row>
    <row r="560" spans="1:9" x14ac:dyDescent="0.2">
      <c r="A560" s="1" t="s">
        <v>11</v>
      </c>
      <c r="B560" s="1" t="s">
        <v>24</v>
      </c>
      <c r="C560" s="1" t="s">
        <v>3768</v>
      </c>
      <c r="D560" s="1" t="s">
        <v>3653</v>
      </c>
      <c r="E560" s="1">
        <v>60</v>
      </c>
      <c r="F560" s="1" t="s">
        <v>3764</v>
      </c>
      <c r="G560" s="1" t="s">
        <v>1403</v>
      </c>
      <c r="H560" s="1" t="s">
        <v>19</v>
      </c>
      <c r="I560" s="1" t="s">
        <v>20</v>
      </c>
    </row>
    <row r="561" spans="1:9" x14ac:dyDescent="0.2">
      <c r="A561" s="1" t="s">
        <v>22</v>
      </c>
      <c r="B561" s="1" t="s">
        <v>14</v>
      </c>
      <c r="C561" s="1" t="s">
        <v>3769</v>
      </c>
      <c r="D561" s="1" t="s">
        <v>3770</v>
      </c>
      <c r="E561" s="1">
        <v>42</v>
      </c>
      <c r="F561" s="1" t="s">
        <v>1339</v>
      </c>
      <c r="G561" s="1" t="s">
        <v>1403</v>
      </c>
      <c r="H561" s="1" t="s">
        <v>28</v>
      </c>
      <c r="I561" s="1" t="s">
        <v>29</v>
      </c>
    </row>
    <row r="562" spans="1:9" x14ac:dyDescent="0.2">
      <c r="A562" s="1" t="s">
        <v>11</v>
      </c>
      <c r="B562" s="1" t="s">
        <v>14</v>
      </c>
      <c r="C562" s="1" t="s">
        <v>3771</v>
      </c>
      <c r="D562" s="1" t="s">
        <v>3770</v>
      </c>
      <c r="E562" s="1">
        <v>60</v>
      </c>
      <c r="F562" s="1" t="s">
        <v>3764</v>
      </c>
      <c r="G562" s="1" t="s">
        <v>1403</v>
      </c>
      <c r="H562" s="1" t="s">
        <v>167</v>
      </c>
      <c r="I562" s="1" t="s">
        <v>20</v>
      </c>
    </row>
    <row r="563" spans="1:9" x14ac:dyDescent="0.2">
      <c r="A563" s="1" t="s">
        <v>11</v>
      </c>
      <c r="B563" s="1" t="s">
        <v>14</v>
      </c>
      <c r="C563" s="1" t="s">
        <v>3772</v>
      </c>
      <c r="D563" s="1" t="s">
        <v>3770</v>
      </c>
      <c r="E563" s="1">
        <v>60</v>
      </c>
      <c r="F563" s="1" t="s">
        <v>3764</v>
      </c>
      <c r="G563" s="1" t="s">
        <v>1403</v>
      </c>
      <c r="H563" s="1" t="s">
        <v>167</v>
      </c>
      <c r="I563" s="1" t="s">
        <v>20</v>
      </c>
    </row>
    <row r="564" spans="1:9" x14ac:dyDescent="0.2">
      <c r="A564" s="1" t="s">
        <v>22</v>
      </c>
      <c r="B564" s="1" t="s">
        <v>14</v>
      </c>
      <c r="C564" s="1" t="s">
        <v>3773</v>
      </c>
      <c r="D564" s="1" t="s">
        <v>3770</v>
      </c>
      <c r="E564" s="1">
        <v>41</v>
      </c>
      <c r="F564" s="1" t="s">
        <v>1332</v>
      </c>
      <c r="G564" s="1" t="s">
        <v>1403</v>
      </c>
      <c r="H564" s="1" t="s">
        <v>395</v>
      </c>
      <c r="I564" s="1" t="s">
        <v>20</v>
      </c>
    </row>
    <row r="565" spans="1:9" x14ac:dyDescent="0.2">
      <c r="A565" s="1" t="s">
        <v>11</v>
      </c>
      <c r="B565" s="1" t="s">
        <v>14</v>
      </c>
      <c r="C565" s="1" t="s">
        <v>3774</v>
      </c>
      <c r="D565" s="1" t="s">
        <v>3770</v>
      </c>
      <c r="E565" s="1">
        <v>60</v>
      </c>
      <c r="F565" s="1" t="s">
        <v>3764</v>
      </c>
      <c r="G565" s="1" t="s">
        <v>1403</v>
      </c>
      <c r="H565" s="1" t="s">
        <v>167</v>
      </c>
      <c r="I565" s="1" t="s">
        <v>20</v>
      </c>
    </row>
    <row r="566" spans="1:9" x14ac:dyDescent="0.2">
      <c r="A566" s="1" t="s">
        <v>22</v>
      </c>
      <c r="B566" s="1" t="s">
        <v>24</v>
      </c>
      <c r="C566" s="1" t="s">
        <v>3775</v>
      </c>
      <c r="D566" s="1" t="s">
        <v>3770</v>
      </c>
      <c r="E566" s="1">
        <v>60</v>
      </c>
      <c r="F566" s="1" t="s">
        <v>3764</v>
      </c>
      <c r="G566" s="1" t="s">
        <v>1403</v>
      </c>
      <c r="H566" s="1" t="s">
        <v>329</v>
      </c>
      <c r="I566" s="1" t="s">
        <v>20</v>
      </c>
    </row>
    <row r="567" spans="1:9" x14ac:dyDescent="0.2">
      <c r="A567" s="1" t="s">
        <v>22</v>
      </c>
      <c r="B567" s="1" t="s">
        <v>24</v>
      </c>
      <c r="C567" s="1" t="s">
        <v>3776</v>
      </c>
      <c r="D567" s="1" t="s">
        <v>3770</v>
      </c>
      <c r="E567" s="1">
        <v>55</v>
      </c>
      <c r="F567" s="1" t="s">
        <v>3777</v>
      </c>
      <c r="G567" s="1" t="s">
        <v>1403</v>
      </c>
      <c r="H567" s="1" t="s">
        <v>28</v>
      </c>
      <c r="I567" s="1" t="s">
        <v>29</v>
      </c>
    </row>
    <row r="568" spans="1:9" x14ac:dyDescent="0.2">
      <c r="A568" s="1" t="s">
        <v>11</v>
      </c>
      <c r="B568" s="1" t="s">
        <v>24</v>
      </c>
      <c r="C568" s="1" t="s">
        <v>3778</v>
      </c>
      <c r="D568" s="1" t="s">
        <v>3770</v>
      </c>
      <c r="E568" s="1">
        <v>60</v>
      </c>
      <c r="F568" s="1" t="s">
        <v>3764</v>
      </c>
      <c r="G568" s="1" t="s">
        <v>1403</v>
      </c>
      <c r="H568" s="1" t="s">
        <v>329</v>
      </c>
      <c r="I568" s="1" t="s">
        <v>20</v>
      </c>
    </row>
    <row r="569" spans="1:9" x14ac:dyDescent="0.2">
      <c r="A569" s="1" t="s">
        <v>11</v>
      </c>
      <c r="B569" s="1" t="s">
        <v>24</v>
      </c>
      <c r="C569" s="1" t="s">
        <v>3779</v>
      </c>
      <c r="D569" s="1" t="s">
        <v>3770</v>
      </c>
      <c r="E569" s="1">
        <v>60</v>
      </c>
      <c r="F569" s="1" t="s">
        <v>3764</v>
      </c>
      <c r="G569" s="1" t="s">
        <v>1403</v>
      </c>
      <c r="H569" s="1" t="s">
        <v>167</v>
      </c>
      <c r="I569" s="1" t="s">
        <v>20</v>
      </c>
    </row>
    <row r="570" spans="1:9" x14ac:dyDescent="0.2">
      <c r="A570" s="1" t="s">
        <v>22</v>
      </c>
      <c r="B570" s="1" t="s">
        <v>24</v>
      </c>
      <c r="C570" s="1" t="s">
        <v>3780</v>
      </c>
      <c r="D570" s="1" t="s">
        <v>3770</v>
      </c>
      <c r="E570" s="1">
        <v>37</v>
      </c>
      <c r="F570" s="1" t="s">
        <v>3762</v>
      </c>
      <c r="G570" s="1" t="s">
        <v>1403</v>
      </c>
      <c r="H570" s="1" t="s">
        <v>28</v>
      </c>
      <c r="I570" s="1" t="s">
        <v>29</v>
      </c>
    </row>
    <row r="571" spans="1:9" x14ac:dyDescent="0.2">
      <c r="A571" s="1" t="s">
        <v>22</v>
      </c>
      <c r="B571" s="1" t="s">
        <v>14</v>
      </c>
      <c r="C571" s="1" t="s">
        <v>3781</v>
      </c>
      <c r="D571" s="1" t="s">
        <v>3651</v>
      </c>
      <c r="E571" s="1">
        <v>46</v>
      </c>
      <c r="F571" s="1" t="s">
        <v>3752</v>
      </c>
      <c r="G571" s="1" t="s">
        <v>1403</v>
      </c>
      <c r="H571" s="1" t="s">
        <v>559</v>
      </c>
      <c r="I571" s="1" t="s">
        <v>20</v>
      </c>
    </row>
    <row r="572" spans="1:9" x14ac:dyDescent="0.2">
      <c r="A572" s="1" t="s">
        <v>22</v>
      </c>
      <c r="B572" s="1" t="s">
        <v>24</v>
      </c>
      <c r="C572" s="1" t="s">
        <v>3782</v>
      </c>
      <c r="D572" s="1" t="s">
        <v>3651</v>
      </c>
      <c r="E572" s="1">
        <v>46</v>
      </c>
      <c r="F572" s="1" t="s">
        <v>3752</v>
      </c>
      <c r="G572" s="1" t="s">
        <v>1403</v>
      </c>
      <c r="H572" s="1" t="s">
        <v>28</v>
      </c>
      <c r="I572" s="1" t="s">
        <v>29</v>
      </c>
    </row>
    <row r="573" spans="1:9" x14ac:dyDescent="0.2">
      <c r="A573" s="1" t="s">
        <v>11</v>
      </c>
      <c r="B573" s="1" t="s">
        <v>14</v>
      </c>
      <c r="C573" s="1" t="s">
        <v>3783</v>
      </c>
      <c r="D573" s="1" t="s">
        <v>3635</v>
      </c>
      <c r="E573" s="1">
        <v>60</v>
      </c>
      <c r="F573" s="1" t="s">
        <v>3784</v>
      </c>
      <c r="G573" s="1" t="s">
        <v>1403</v>
      </c>
      <c r="H573" s="1" t="s">
        <v>19</v>
      </c>
      <c r="I573" s="1" t="s">
        <v>20</v>
      </c>
    </row>
    <row r="574" spans="1:9" x14ac:dyDescent="0.2">
      <c r="A574" s="1" t="s">
        <v>11</v>
      </c>
      <c r="B574" s="1" t="s">
        <v>14</v>
      </c>
      <c r="C574" s="1" t="s">
        <v>3785</v>
      </c>
      <c r="D574" s="1" t="s">
        <v>3635</v>
      </c>
      <c r="E574" s="1">
        <v>60</v>
      </c>
      <c r="F574" s="1" t="s">
        <v>3784</v>
      </c>
      <c r="G574" s="1" t="s">
        <v>1403</v>
      </c>
      <c r="H574" s="1" t="s">
        <v>19</v>
      </c>
      <c r="I574" s="1" t="s">
        <v>20</v>
      </c>
    </row>
    <row r="575" spans="1:9" x14ac:dyDescent="0.2">
      <c r="A575" s="1" t="s">
        <v>11</v>
      </c>
      <c r="B575" s="1" t="s">
        <v>14</v>
      </c>
      <c r="C575" s="1" t="s">
        <v>3786</v>
      </c>
      <c r="D575" s="1" t="s">
        <v>3635</v>
      </c>
      <c r="E575" s="1">
        <v>60</v>
      </c>
      <c r="F575" s="1" t="s">
        <v>3784</v>
      </c>
      <c r="G575" s="1" t="s">
        <v>1403</v>
      </c>
      <c r="H575" s="1" t="s">
        <v>19</v>
      </c>
      <c r="I575" s="1" t="s">
        <v>20</v>
      </c>
    </row>
    <row r="576" spans="1:9" x14ac:dyDescent="0.2">
      <c r="A576" s="1" t="s">
        <v>11</v>
      </c>
      <c r="B576" s="1" t="s">
        <v>14</v>
      </c>
      <c r="C576" s="1" t="s">
        <v>3787</v>
      </c>
      <c r="D576" s="1" t="s">
        <v>3635</v>
      </c>
      <c r="E576" s="1">
        <v>60</v>
      </c>
      <c r="F576" s="1" t="s">
        <v>3784</v>
      </c>
      <c r="G576" s="1" t="s">
        <v>1403</v>
      </c>
      <c r="H576" s="1" t="s">
        <v>19</v>
      </c>
      <c r="I576" s="1" t="s">
        <v>20</v>
      </c>
    </row>
    <row r="577" spans="1:9" x14ac:dyDescent="0.2">
      <c r="A577" s="1" t="s">
        <v>11</v>
      </c>
      <c r="B577" s="1" t="s">
        <v>14</v>
      </c>
      <c r="C577" s="1" t="s">
        <v>3788</v>
      </c>
      <c r="D577" s="1" t="s">
        <v>3635</v>
      </c>
      <c r="E577" s="1">
        <v>60</v>
      </c>
      <c r="F577" s="1" t="s">
        <v>3784</v>
      </c>
      <c r="G577" s="1" t="s">
        <v>1403</v>
      </c>
      <c r="H577" s="1" t="s">
        <v>19</v>
      </c>
      <c r="I577" s="1" t="s">
        <v>20</v>
      </c>
    </row>
    <row r="578" spans="1:9" x14ac:dyDescent="0.2">
      <c r="A578" s="1" t="s">
        <v>11</v>
      </c>
      <c r="B578" s="1" t="s">
        <v>24</v>
      </c>
      <c r="C578" s="1" t="s">
        <v>3789</v>
      </c>
      <c r="D578" s="1" t="s">
        <v>3635</v>
      </c>
      <c r="E578" s="1">
        <v>60</v>
      </c>
      <c r="F578" s="1" t="s">
        <v>3784</v>
      </c>
      <c r="G578" s="1" t="s">
        <v>1403</v>
      </c>
      <c r="H578" s="1" t="s">
        <v>19</v>
      </c>
      <c r="I578" s="1" t="s">
        <v>20</v>
      </c>
    </row>
    <row r="579" spans="1:9" x14ac:dyDescent="0.2">
      <c r="A579" s="1" t="s">
        <v>11</v>
      </c>
      <c r="B579" s="1" t="s">
        <v>24</v>
      </c>
      <c r="C579" s="1" t="s">
        <v>3790</v>
      </c>
      <c r="D579" s="1" t="s">
        <v>3635</v>
      </c>
      <c r="E579" s="1">
        <v>60</v>
      </c>
      <c r="F579" s="1" t="s">
        <v>3784</v>
      </c>
      <c r="G579" s="1" t="s">
        <v>1403</v>
      </c>
      <c r="H579" s="1" t="s">
        <v>19</v>
      </c>
      <c r="I579" s="1" t="s">
        <v>20</v>
      </c>
    </row>
    <row r="580" spans="1:9" x14ac:dyDescent="0.2">
      <c r="A580" s="1" t="s">
        <v>11</v>
      </c>
      <c r="B580" s="1" t="s">
        <v>24</v>
      </c>
      <c r="C580" s="1" t="s">
        <v>3791</v>
      </c>
      <c r="D580" s="1" t="s">
        <v>3635</v>
      </c>
      <c r="E580" s="1">
        <v>60</v>
      </c>
      <c r="F580" s="1" t="s">
        <v>3784</v>
      </c>
      <c r="G580" s="1" t="s">
        <v>1403</v>
      </c>
      <c r="H580" s="1" t="s">
        <v>19</v>
      </c>
      <c r="I580" s="1" t="s">
        <v>20</v>
      </c>
    </row>
    <row r="581" spans="1:9" x14ac:dyDescent="0.2">
      <c r="A581" s="1" t="s">
        <v>22</v>
      </c>
      <c r="B581" s="1" t="s">
        <v>14</v>
      </c>
      <c r="C581" s="1" t="s">
        <v>3792</v>
      </c>
      <c r="D581" s="1" t="s">
        <v>3635</v>
      </c>
      <c r="E581" s="1">
        <v>60</v>
      </c>
      <c r="F581" s="1" t="s">
        <v>3793</v>
      </c>
      <c r="G581" s="1" t="s">
        <v>1403</v>
      </c>
      <c r="H581" s="1" t="s">
        <v>329</v>
      </c>
      <c r="I581" s="1" t="s">
        <v>20</v>
      </c>
    </row>
    <row r="582" spans="1:9" x14ac:dyDescent="0.2">
      <c r="A582" s="1" t="s">
        <v>22</v>
      </c>
      <c r="B582" s="1" t="s">
        <v>14</v>
      </c>
      <c r="C582" s="1" t="s">
        <v>3794</v>
      </c>
      <c r="D582" s="1" t="s">
        <v>3635</v>
      </c>
      <c r="E582" s="1">
        <v>38</v>
      </c>
      <c r="F582" s="1" t="s">
        <v>1339</v>
      </c>
      <c r="G582" s="1" t="s">
        <v>1403</v>
      </c>
      <c r="H582" s="1" t="s">
        <v>28</v>
      </c>
      <c r="I582" s="1" t="s">
        <v>29</v>
      </c>
    </row>
    <row r="583" spans="1:9" x14ac:dyDescent="0.2">
      <c r="A583" s="1" t="s">
        <v>11</v>
      </c>
      <c r="B583" s="1" t="s">
        <v>14</v>
      </c>
      <c r="C583" s="1" t="s">
        <v>3795</v>
      </c>
      <c r="D583" s="1" t="s">
        <v>3635</v>
      </c>
      <c r="E583" s="1">
        <v>60</v>
      </c>
      <c r="F583" s="1" t="s">
        <v>3784</v>
      </c>
      <c r="G583" s="1" t="s">
        <v>1403</v>
      </c>
      <c r="H583" s="1" t="s">
        <v>19</v>
      </c>
      <c r="I583" s="1" t="s">
        <v>20</v>
      </c>
    </row>
    <row r="584" spans="1:9" x14ac:dyDescent="0.2">
      <c r="A584" s="1" t="s">
        <v>11</v>
      </c>
      <c r="B584" s="1" t="s">
        <v>14</v>
      </c>
      <c r="C584" s="1" t="s">
        <v>3796</v>
      </c>
      <c r="D584" s="1" t="s">
        <v>3635</v>
      </c>
      <c r="E584" s="1">
        <v>60</v>
      </c>
      <c r="F584" s="1" t="s">
        <v>3784</v>
      </c>
      <c r="G584" s="1" t="s">
        <v>1403</v>
      </c>
      <c r="H584" s="1" t="s">
        <v>19</v>
      </c>
      <c r="I584" s="1" t="s">
        <v>20</v>
      </c>
    </row>
    <row r="585" spans="1:9" x14ac:dyDescent="0.2">
      <c r="A585" s="1" t="s">
        <v>11</v>
      </c>
      <c r="B585" s="1" t="s">
        <v>14</v>
      </c>
      <c r="C585" s="1" t="s">
        <v>3797</v>
      </c>
      <c r="D585" s="1" t="s">
        <v>3635</v>
      </c>
      <c r="E585" s="1">
        <v>60</v>
      </c>
      <c r="F585" s="1" t="s">
        <v>3784</v>
      </c>
      <c r="G585" s="1" t="s">
        <v>1403</v>
      </c>
      <c r="H585" s="1" t="s">
        <v>19</v>
      </c>
      <c r="I585" s="1" t="s">
        <v>20</v>
      </c>
    </row>
    <row r="586" spans="1:9" x14ac:dyDescent="0.2">
      <c r="A586" s="1" t="s">
        <v>11</v>
      </c>
      <c r="B586" s="1" t="s">
        <v>24</v>
      </c>
      <c r="C586" s="1" t="s">
        <v>3798</v>
      </c>
      <c r="D586" s="1" t="s">
        <v>3635</v>
      </c>
      <c r="E586" s="1">
        <v>60</v>
      </c>
      <c r="F586" s="1" t="s">
        <v>3793</v>
      </c>
      <c r="G586" s="1" t="s">
        <v>1403</v>
      </c>
      <c r="H586" s="1" t="s">
        <v>329</v>
      </c>
      <c r="I586" s="1" t="s">
        <v>20</v>
      </c>
    </row>
    <row r="587" spans="1:9" x14ac:dyDescent="0.2">
      <c r="A587" s="1" t="s">
        <v>11</v>
      </c>
      <c r="B587" s="1" t="s">
        <v>24</v>
      </c>
      <c r="C587" s="1" t="s">
        <v>3799</v>
      </c>
      <c r="D587" s="1" t="s">
        <v>3635</v>
      </c>
      <c r="E587" s="1">
        <v>60</v>
      </c>
      <c r="F587" s="1" t="s">
        <v>3784</v>
      </c>
      <c r="G587" s="1" t="s">
        <v>1403</v>
      </c>
      <c r="H587" s="1" t="s">
        <v>19</v>
      </c>
      <c r="I587" s="1" t="s">
        <v>20</v>
      </c>
    </row>
    <row r="588" spans="1:9" x14ac:dyDescent="0.2">
      <c r="A588" s="1" t="s">
        <v>11</v>
      </c>
      <c r="B588" s="1" t="s">
        <v>24</v>
      </c>
      <c r="C588" s="1" t="s">
        <v>3800</v>
      </c>
      <c r="D588" s="1" t="s">
        <v>3635</v>
      </c>
      <c r="E588" s="1">
        <v>60</v>
      </c>
      <c r="F588" s="1" t="s">
        <v>3784</v>
      </c>
      <c r="G588" s="1" t="s">
        <v>1403</v>
      </c>
      <c r="H588" s="1" t="s">
        <v>19</v>
      </c>
      <c r="I588" s="1" t="s">
        <v>20</v>
      </c>
    </row>
    <row r="589" spans="1:9" x14ac:dyDescent="0.2">
      <c r="A589" s="1" t="s">
        <v>11</v>
      </c>
      <c r="B589" s="1" t="s">
        <v>24</v>
      </c>
      <c r="C589" s="1" t="s">
        <v>3801</v>
      </c>
      <c r="D589" s="1" t="s">
        <v>3635</v>
      </c>
      <c r="E589" s="1">
        <v>60</v>
      </c>
      <c r="F589" s="1" t="s">
        <v>3784</v>
      </c>
      <c r="G589" s="1" t="s">
        <v>1403</v>
      </c>
      <c r="H589" s="1" t="s">
        <v>19</v>
      </c>
      <c r="I589" s="1" t="s">
        <v>20</v>
      </c>
    </row>
    <row r="590" spans="1:9" x14ac:dyDescent="0.2">
      <c r="A590" s="1" t="s">
        <v>11</v>
      </c>
      <c r="B590" s="1" t="s">
        <v>14</v>
      </c>
      <c r="C590" s="1" t="s">
        <v>3802</v>
      </c>
      <c r="D590" s="1" t="s">
        <v>3635</v>
      </c>
      <c r="E590" s="1">
        <v>60</v>
      </c>
      <c r="F590" s="1" t="s">
        <v>3784</v>
      </c>
      <c r="G590" s="1" t="s">
        <v>1403</v>
      </c>
      <c r="H590" s="1" t="s">
        <v>19</v>
      </c>
      <c r="I590" s="1" t="s">
        <v>20</v>
      </c>
    </row>
    <row r="591" spans="1:9" x14ac:dyDescent="0.2">
      <c r="A591" s="1" t="s">
        <v>11</v>
      </c>
      <c r="B591" s="1" t="s">
        <v>14</v>
      </c>
      <c r="C591" s="1" t="s">
        <v>3803</v>
      </c>
      <c r="D591" s="1" t="s">
        <v>3635</v>
      </c>
      <c r="E591" s="1">
        <v>60</v>
      </c>
      <c r="F591" s="1" t="s">
        <v>3784</v>
      </c>
      <c r="G591" s="1" t="s">
        <v>1403</v>
      </c>
      <c r="H591" s="1" t="s">
        <v>19</v>
      </c>
      <c r="I591" s="1" t="s">
        <v>20</v>
      </c>
    </row>
    <row r="592" spans="1:9" x14ac:dyDescent="0.2">
      <c r="A592" s="1" t="s">
        <v>22</v>
      </c>
      <c r="B592" s="1" t="s">
        <v>14</v>
      </c>
      <c r="C592" s="1" t="s">
        <v>3804</v>
      </c>
      <c r="D592" s="1" t="s">
        <v>3635</v>
      </c>
      <c r="E592" s="1">
        <v>56</v>
      </c>
      <c r="F592" s="1" t="s">
        <v>3764</v>
      </c>
      <c r="G592" s="1" t="s">
        <v>1403</v>
      </c>
      <c r="H592" s="1" t="s">
        <v>28</v>
      </c>
      <c r="I592" s="1" t="s">
        <v>29</v>
      </c>
    </row>
    <row r="593" spans="1:9" x14ac:dyDescent="0.2">
      <c r="A593" s="1" t="s">
        <v>22</v>
      </c>
      <c r="B593" s="1" t="s">
        <v>14</v>
      </c>
      <c r="C593" s="1" t="s">
        <v>3805</v>
      </c>
      <c r="D593" s="1" t="s">
        <v>3635</v>
      </c>
      <c r="E593" s="1">
        <v>44</v>
      </c>
      <c r="F593" s="1" t="s">
        <v>3752</v>
      </c>
      <c r="G593" s="1" t="s">
        <v>1403</v>
      </c>
      <c r="H593" s="1" t="s">
        <v>28</v>
      </c>
      <c r="I593" s="1" t="s">
        <v>29</v>
      </c>
    </row>
    <row r="594" spans="1:9" x14ac:dyDescent="0.2">
      <c r="A594" s="1" t="s">
        <v>22</v>
      </c>
      <c r="B594" s="1" t="s">
        <v>14</v>
      </c>
      <c r="C594" s="1" t="s">
        <v>3806</v>
      </c>
      <c r="D594" s="1" t="s">
        <v>3635</v>
      </c>
      <c r="E594" s="1">
        <v>39</v>
      </c>
      <c r="F594" s="1" t="s">
        <v>3807</v>
      </c>
      <c r="G594" s="1" t="s">
        <v>1403</v>
      </c>
      <c r="H594" s="1" t="s">
        <v>28</v>
      </c>
      <c r="I594" s="1" t="s">
        <v>29</v>
      </c>
    </row>
    <row r="595" spans="1:9" x14ac:dyDescent="0.2">
      <c r="A595" s="1" t="s">
        <v>11</v>
      </c>
      <c r="B595" s="1" t="s">
        <v>24</v>
      </c>
      <c r="C595" s="1" t="s">
        <v>3808</v>
      </c>
      <c r="D595" s="1" t="s">
        <v>3635</v>
      </c>
      <c r="E595" s="1">
        <v>60</v>
      </c>
      <c r="F595" s="1" t="s">
        <v>3793</v>
      </c>
      <c r="G595" s="1" t="s">
        <v>1403</v>
      </c>
      <c r="H595" s="1" t="s">
        <v>329</v>
      </c>
      <c r="I595" s="1" t="s">
        <v>20</v>
      </c>
    </row>
    <row r="596" spans="1:9" x14ac:dyDescent="0.2">
      <c r="A596" s="1" t="s">
        <v>11</v>
      </c>
      <c r="B596" s="1" t="s">
        <v>24</v>
      </c>
      <c r="C596" s="1" t="s">
        <v>3809</v>
      </c>
      <c r="D596" s="1" t="s">
        <v>3635</v>
      </c>
      <c r="E596" s="1">
        <v>60</v>
      </c>
      <c r="F596" s="1" t="s">
        <v>3793</v>
      </c>
      <c r="G596" s="1" t="s">
        <v>1403</v>
      </c>
      <c r="H596" s="1" t="s">
        <v>329</v>
      </c>
      <c r="I596" s="1" t="s">
        <v>20</v>
      </c>
    </row>
    <row r="597" spans="1:9" x14ac:dyDescent="0.2">
      <c r="A597" s="1" t="s">
        <v>11</v>
      </c>
      <c r="B597" s="1" t="s">
        <v>24</v>
      </c>
      <c r="C597" s="1" t="s">
        <v>3810</v>
      </c>
      <c r="D597" s="1" t="s">
        <v>3635</v>
      </c>
      <c r="E597" s="1">
        <v>60</v>
      </c>
      <c r="F597" s="1" t="s">
        <v>3793</v>
      </c>
      <c r="G597" s="1" t="s">
        <v>1403</v>
      </c>
      <c r="H597" s="1" t="s">
        <v>329</v>
      </c>
      <c r="I597" s="1" t="s">
        <v>20</v>
      </c>
    </row>
    <row r="598" spans="1:9" x14ac:dyDescent="0.2">
      <c r="A598" s="1" t="s">
        <v>11</v>
      </c>
      <c r="B598" s="1" t="s">
        <v>24</v>
      </c>
      <c r="C598" s="1" t="s">
        <v>3811</v>
      </c>
      <c r="D598" s="1" t="s">
        <v>3812</v>
      </c>
      <c r="E598" s="1">
        <v>60</v>
      </c>
      <c r="F598" s="1" t="s">
        <v>3813</v>
      </c>
      <c r="G598" s="1" t="s">
        <v>1403</v>
      </c>
      <c r="H598" s="1" t="s">
        <v>167</v>
      </c>
      <c r="I598" s="1" t="s">
        <v>20</v>
      </c>
    </row>
    <row r="599" spans="1:9" x14ac:dyDescent="0.2">
      <c r="A599" s="1" t="s">
        <v>22</v>
      </c>
      <c r="B599" s="1" t="s">
        <v>14</v>
      </c>
      <c r="C599" s="1" t="s">
        <v>3814</v>
      </c>
      <c r="D599" s="1" t="s">
        <v>3815</v>
      </c>
      <c r="E599" s="1">
        <v>29</v>
      </c>
      <c r="F599" s="1" t="s">
        <v>3759</v>
      </c>
      <c r="G599" s="1" t="s">
        <v>1403</v>
      </c>
      <c r="H599" s="1" t="s">
        <v>28</v>
      </c>
      <c r="I599" s="1" t="s">
        <v>29</v>
      </c>
    </row>
    <row r="600" spans="1:9" x14ac:dyDescent="0.2">
      <c r="A600" s="1" t="s">
        <v>11</v>
      </c>
      <c r="B600" s="1" t="s">
        <v>14</v>
      </c>
      <c r="C600" s="1" t="s">
        <v>3816</v>
      </c>
      <c r="D600" s="1" t="s">
        <v>3815</v>
      </c>
      <c r="E600" s="1">
        <v>60</v>
      </c>
      <c r="F600" s="1" t="s">
        <v>3817</v>
      </c>
      <c r="G600" s="1" t="s">
        <v>1403</v>
      </c>
      <c r="H600" s="1" t="s">
        <v>329</v>
      </c>
      <c r="I600" s="1" t="s">
        <v>20</v>
      </c>
    </row>
    <row r="601" spans="1:9" x14ac:dyDescent="0.2">
      <c r="A601" s="1" t="s">
        <v>22</v>
      </c>
      <c r="B601" s="1" t="s">
        <v>14</v>
      </c>
      <c r="C601" s="1" t="s">
        <v>3818</v>
      </c>
      <c r="D601" s="1" t="s">
        <v>3815</v>
      </c>
      <c r="E601" s="1">
        <v>49</v>
      </c>
      <c r="F601" s="1" t="s">
        <v>3784</v>
      </c>
      <c r="G601" s="1" t="s">
        <v>1403</v>
      </c>
      <c r="H601" s="1" t="s">
        <v>28</v>
      </c>
      <c r="I601" s="1" t="s">
        <v>29</v>
      </c>
    </row>
    <row r="602" spans="1:9" x14ac:dyDescent="0.2">
      <c r="A602" s="1" t="s">
        <v>22</v>
      </c>
      <c r="B602" s="1" t="s">
        <v>14</v>
      </c>
      <c r="C602" s="1" t="s">
        <v>3819</v>
      </c>
      <c r="D602" s="1" t="s">
        <v>3815</v>
      </c>
      <c r="E602" s="1">
        <v>60</v>
      </c>
      <c r="F602" s="1" t="s">
        <v>3817</v>
      </c>
      <c r="G602" s="1" t="s">
        <v>1403</v>
      </c>
      <c r="H602" s="1" t="s">
        <v>329</v>
      </c>
      <c r="I602" s="1" t="s">
        <v>20</v>
      </c>
    </row>
    <row r="603" spans="1:9" x14ac:dyDescent="0.2">
      <c r="A603" s="1" t="s">
        <v>11</v>
      </c>
      <c r="B603" s="1" t="s">
        <v>14</v>
      </c>
      <c r="C603" s="1" t="s">
        <v>3820</v>
      </c>
      <c r="D603" s="1" t="s">
        <v>3815</v>
      </c>
      <c r="E603" s="1">
        <v>60</v>
      </c>
      <c r="F603" s="1" t="s">
        <v>3817</v>
      </c>
      <c r="G603" s="1" t="s">
        <v>1403</v>
      </c>
      <c r="H603" s="1" t="s">
        <v>329</v>
      </c>
      <c r="I603" s="1" t="s">
        <v>20</v>
      </c>
    </row>
    <row r="604" spans="1:9" x14ac:dyDescent="0.2">
      <c r="A604" s="1" t="s">
        <v>11</v>
      </c>
      <c r="B604" s="1" t="s">
        <v>14</v>
      </c>
      <c r="C604" s="1" t="s">
        <v>3821</v>
      </c>
      <c r="D604" s="1" t="s">
        <v>3815</v>
      </c>
      <c r="E604" s="1">
        <v>60</v>
      </c>
      <c r="F604" s="1" t="s">
        <v>3817</v>
      </c>
      <c r="G604" s="1" t="s">
        <v>1403</v>
      </c>
      <c r="H604" s="1" t="s">
        <v>329</v>
      </c>
      <c r="I604" s="1" t="s">
        <v>20</v>
      </c>
    </row>
    <row r="605" spans="1:9" x14ac:dyDescent="0.2">
      <c r="A605" s="1" t="s">
        <v>22</v>
      </c>
      <c r="B605" s="1" t="s">
        <v>24</v>
      </c>
      <c r="C605" s="1" t="s">
        <v>3822</v>
      </c>
      <c r="D605" s="1" t="s">
        <v>3815</v>
      </c>
      <c r="E605" s="1">
        <v>47</v>
      </c>
      <c r="F605" s="1" t="s">
        <v>3823</v>
      </c>
      <c r="G605" s="1" t="s">
        <v>1403</v>
      </c>
      <c r="H605" s="1" t="s">
        <v>28</v>
      </c>
      <c r="I605" s="1" t="s">
        <v>29</v>
      </c>
    </row>
    <row r="606" spans="1:9" x14ac:dyDescent="0.2">
      <c r="A606" s="1" t="s">
        <v>22</v>
      </c>
      <c r="B606" s="1" t="s">
        <v>24</v>
      </c>
      <c r="C606" s="1" t="s">
        <v>3824</v>
      </c>
      <c r="D606" s="1" t="s">
        <v>3815</v>
      </c>
      <c r="E606" s="1">
        <v>36</v>
      </c>
      <c r="F606" s="1" t="s">
        <v>3825</v>
      </c>
      <c r="G606" s="1" t="s">
        <v>1403</v>
      </c>
      <c r="H606" s="1" t="s">
        <v>28</v>
      </c>
      <c r="I606" s="1" t="s">
        <v>29</v>
      </c>
    </row>
    <row r="607" spans="1:9" x14ac:dyDescent="0.2">
      <c r="A607" s="1" t="s">
        <v>22</v>
      </c>
      <c r="B607" s="1" t="s">
        <v>24</v>
      </c>
      <c r="C607" s="1" t="s">
        <v>3826</v>
      </c>
      <c r="D607" s="1" t="s">
        <v>3815</v>
      </c>
      <c r="E607" s="1">
        <v>44</v>
      </c>
      <c r="F607" s="1" t="s">
        <v>3764</v>
      </c>
      <c r="G607" s="1" t="s">
        <v>1403</v>
      </c>
      <c r="H607" s="1" t="s">
        <v>28</v>
      </c>
      <c r="I607" s="1" t="s">
        <v>29</v>
      </c>
    </row>
    <row r="608" spans="1:9" x14ac:dyDescent="0.2">
      <c r="A608" s="1" t="s">
        <v>11</v>
      </c>
      <c r="B608" s="1" t="s">
        <v>14</v>
      </c>
      <c r="C608" s="1" t="s">
        <v>3827</v>
      </c>
      <c r="D608" s="1" t="s">
        <v>3680</v>
      </c>
      <c r="E608" s="1">
        <v>60</v>
      </c>
      <c r="F608" s="1" t="s">
        <v>3828</v>
      </c>
      <c r="G608" s="1" t="s">
        <v>1403</v>
      </c>
      <c r="H608" s="1" t="s">
        <v>19</v>
      </c>
      <c r="I608" s="1" t="s">
        <v>20</v>
      </c>
    </row>
    <row r="609" spans="1:9" x14ac:dyDescent="0.2">
      <c r="A609" s="1" t="s">
        <v>22</v>
      </c>
      <c r="B609" s="1" t="s">
        <v>24</v>
      </c>
      <c r="C609" s="1" t="s">
        <v>3829</v>
      </c>
      <c r="D609" s="1" t="s">
        <v>3680</v>
      </c>
      <c r="E609" s="1">
        <v>51</v>
      </c>
      <c r="F609" s="1" t="s">
        <v>3830</v>
      </c>
      <c r="G609" s="1" t="s">
        <v>1403</v>
      </c>
      <c r="H609" s="1" t="s">
        <v>28</v>
      </c>
      <c r="I609" s="1" t="s">
        <v>29</v>
      </c>
    </row>
    <row r="610" spans="1:9" x14ac:dyDescent="0.2">
      <c r="A610" s="1" t="s">
        <v>11</v>
      </c>
      <c r="B610" s="1" t="s">
        <v>24</v>
      </c>
      <c r="C610" s="1" t="s">
        <v>3831</v>
      </c>
      <c r="D610" s="1" t="s">
        <v>3680</v>
      </c>
      <c r="E610" s="1">
        <v>60</v>
      </c>
      <c r="F610" s="1" t="s">
        <v>3828</v>
      </c>
      <c r="G610" s="1" t="s">
        <v>1403</v>
      </c>
      <c r="H610" s="1" t="s">
        <v>19</v>
      </c>
      <c r="I610" s="1" t="s">
        <v>20</v>
      </c>
    </row>
    <row r="611" spans="1:9" x14ac:dyDescent="0.2">
      <c r="A611" s="1" t="s">
        <v>22</v>
      </c>
      <c r="B611" s="1" t="s">
        <v>24</v>
      </c>
      <c r="C611" s="1" t="s">
        <v>3832</v>
      </c>
      <c r="D611" s="1" t="s">
        <v>3680</v>
      </c>
      <c r="E611" s="1">
        <v>60</v>
      </c>
      <c r="F611" s="1" t="s">
        <v>3828</v>
      </c>
      <c r="G611" s="1" t="s">
        <v>1403</v>
      </c>
      <c r="H611" s="1" t="s">
        <v>19</v>
      </c>
      <c r="I611" s="1" t="s">
        <v>20</v>
      </c>
    </row>
    <row r="612" spans="1:9" x14ac:dyDescent="0.2">
      <c r="A612" s="1" t="s">
        <v>22</v>
      </c>
      <c r="B612" s="1" t="s">
        <v>14</v>
      </c>
      <c r="C612" s="1" t="s">
        <v>3833</v>
      </c>
      <c r="D612" s="1" t="s">
        <v>3834</v>
      </c>
      <c r="E612" s="1">
        <v>60</v>
      </c>
      <c r="F612" s="1" t="s">
        <v>1848</v>
      </c>
      <c r="G612" s="1" t="s">
        <v>1403</v>
      </c>
      <c r="H612" s="1" t="s">
        <v>329</v>
      </c>
      <c r="I612" s="1" t="s">
        <v>20</v>
      </c>
    </row>
    <row r="613" spans="1:9" x14ac:dyDescent="0.2">
      <c r="A613" s="1" t="s">
        <v>11</v>
      </c>
      <c r="B613" s="1" t="s">
        <v>14</v>
      </c>
      <c r="C613" s="1" t="s">
        <v>3835</v>
      </c>
      <c r="D613" s="1" t="s">
        <v>3834</v>
      </c>
      <c r="E613" s="1">
        <v>29</v>
      </c>
      <c r="F613" s="1" t="s">
        <v>3784</v>
      </c>
      <c r="G613" s="1" t="s">
        <v>1403</v>
      </c>
      <c r="H613" s="1" t="s">
        <v>329</v>
      </c>
      <c r="I613" s="1" t="s">
        <v>20</v>
      </c>
    </row>
    <row r="614" spans="1:9" x14ac:dyDescent="0.2">
      <c r="A614" s="1" t="s">
        <v>22</v>
      </c>
      <c r="B614" s="1" t="s">
        <v>14</v>
      </c>
      <c r="C614" s="1" t="s">
        <v>3836</v>
      </c>
      <c r="D614" s="1" t="s">
        <v>3834</v>
      </c>
      <c r="E614" s="1">
        <v>56</v>
      </c>
      <c r="F614" s="1" t="s">
        <v>1638</v>
      </c>
      <c r="G614" s="1" t="s">
        <v>1403</v>
      </c>
      <c r="H614" s="1" t="s">
        <v>28</v>
      </c>
      <c r="I614" s="1" t="s">
        <v>29</v>
      </c>
    </row>
    <row r="615" spans="1:9" x14ac:dyDescent="0.2">
      <c r="A615" s="1" t="s">
        <v>22</v>
      </c>
      <c r="B615" s="1" t="s">
        <v>14</v>
      </c>
      <c r="C615" s="1" t="s">
        <v>3837</v>
      </c>
      <c r="D615" s="1" t="s">
        <v>3834</v>
      </c>
      <c r="E615" s="1">
        <v>41</v>
      </c>
      <c r="F615" s="1" t="s">
        <v>1333</v>
      </c>
      <c r="G615" s="1" t="s">
        <v>1403</v>
      </c>
      <c r="H615" s="1" t="s">
        <v>28</v>
      </c>
      <c r="I615" s="1" t="s">
        <v>29</v>
      </c>
    </row>
    <row r="616" spans="1:9" x14ac:dyDescent="0.2">
      <c r="A616" s="1" t="s">
        <v>11</v>
      </c>
      <c r="B616" s="1" t="s">
        <v>14</v>
      </c>
      <c r="C616" s="1" t="s">
        <v>3838</v>
      </c>
      <c r="D616" s="1" t="s">
        <v>3834</v>
      </c>
      <c r="E616" s="1">
        <v>60</v>
      </c>
      <c r="F616" s="1" t="s">
        <v>1848</v>
      </c>
      <c r="G616" s="1" t="s">
        <v>1403</v>
      </c>
      <c r="H616" s="1" t="s">
        <v>167</v>
      </c>
      <c r="I616" s="1" t="s">
        <v>20</v>
      </c>
    </row>
    <row r="617" spans="1:9" x14ac:dyDescent="0.2">
      <c r="A617" s="1" t="s">
        <v>11</v>
      </c>
      <c r="B617" s="1" t="s">
        <v>14</v>
      </c>
      <c r="C617" s="1" t="s">
        <v>3839</v>
      </c>
      <c r="D617" s="1" t="s">
        <v>3834</v>
      </c>
      <c r="E617" s="1">
        <v>60</v>
      </c>
      <c r="F617" s="1" t="s">
        <v>1848</v>
      </c>
      <c r="G617" s="1" t="s">
        <v>1403</v>
      </c>
      <c r="H617" s="1" t="s">
        <v>167</v>
      </c>
      <c r="I617" s="1" t="s">
        <v>20</v>
      </c>
    </row>
    <row r="618" spans="1:9" x14ac:dyDescent="0.2">
      <c r="A618" s="1" t="s">
        <v>11</v>
      </c>
      <c r="B618" s="1" t="s">
        <v>14</v>
      </c>
      <c r="C618" s="1" t="s">
        <v>3840</v>
      </c>
      <c r="D618" s="1" t="s">
        <v>3834</v>
      </c>
      <c r="E618" s="1">
        <v>60</v>
      </c>
      <c r="F618" s="1" t="s">
        <v>1848</v>
      </c>
      <c r="G618" s="1" t="s">
        <v>1403</v>
      </c>
      <c r="H618" s="1" t="s">
        <v>167</v>
      </c>
      <c r="I618" s="1" t="s">
        <v>20</v>
      </c>
    </row>
    <row r="619" spans="1:9" x14ac:dyDescent="0.2">
      <c r="A619" s="1" t="s">
        <v>22</v>
      </c>
      <c r="B619" s="1" t="s">
        <v>24</v>
      </c>
      <c r="C619" s="1" t="s">
        <v>3841</v>
      </c>
      <c r="D619" s="1" t="s">
        <v>3834</v>
      </c>
      <c r="E619" s="1">
        <v>60</v>
      </c>
      <c r="F619" s="1" t="s">
        <v>1848</v>
      </c>
      <c r="G619" s="1" t="s">
        <v>1403</v>
      </c>
      <c r="H619" s="1" t="s">
        <v>329</v>
      </c>
      <c r="I619" s="1" t="s">
        <v>20</v>
      </c>
    </row>
    <row r="620" spans="1:9" x14ac:dyDescent="0.2">
      <c r="A620" s="1" t="s">
        <v>11</v>
      </c>
      <c r="B620" s="1" t="s">
        <v>24</v>
      </c>
      <c r="C620" s="1" t="s">
        <v>3842</v>
      </c>
      <c r="D620" s="1" t="s">
        <v>3834</v>
      </c>
      <c r="E620" s="1">
        <v>60</v>
      </c>
      <c r="F620" s="1" t="s">
        <v>1848</v>
      </c>
      <c r="G620" s="1" t="s">
        <v>1403</v>
      </c>
      <c r="H620" s="1" t="s">
        <v>329</v>
      </c>
      <c r="I620" s="1" t="s">
        <v>20</v>
      </c>
    </row>
    <row r="621" spans="1:9" x14ac:dyDescent="0.2">
      <c r="A621" s="1" t="s">
        <v>11</v>
      </c>
      <c r="B621" s="1" t="s">
        <v>14</v>
      </c>
      <c r="C621" s="1" t="s">
        <v>3843</v>
      </c>
      <c r="D621" s="1" t="s">
        <v>3834</v>
      </c>
      <c r="E621" s="1">
        <v>31</v>
      </c>
      <c r="F621" s="1" t="s">
        <v>3813</v>
      </c>
      <c r="G621" s="1" t="s">
        <v>1403</v>
      </c>
      <c r="H621" s="1" t="s">
        <v>167</v>
      </c>
      <c r="I621" s="1" t="s">
        <v>20</v>
      </c>
    </row>
    <row r="622" spans="1:9" x14ac:dyDescent="0.2">
      <c r="A622" s="1" t="s">
        <v>11</v>
      </c>
      <c r="B622" s="1" t="s">
        <v>14</v>
      </c>
      <c r="C622" s="1" t="s">
        <v>3844</v>
      </c>
      <c r="D622" s="1" t="s">
        <v>3834</v>
      </c>
      <c r="E622" s="1">
        <v>31</v>
      </c>
      <c r="F622" s="1" t="s">
        <v>3813</v>
      </c>
      <c r="G622" s="1" t="s">
        <v>1403</v>
      </c>
      <c r="H622" s="1" t="s">
        <v>167</v>
      </c>
      <c r="I622" s="1" t="s">
        <v>20</v>
      </c>
    </row>
    <row r="623" spans="1:9" x14ac:dyDescent="0.2">
      <c r="A623" s="1" t="s">
        <v>11</v>
      </c>
      <c r="B623" s="1" t="s">
        <v>24</v>
      </c>
      <c r="C623" s="1" t="s">
        <v>3845</v>
      </c>
      <c r="D623" s="1" t="s">
        <v>3834</v>
      </c>
      <c r="E623" s="1">
        <v>31</v>
      </c>
      <c r="F623" s="1" t="s">
        <v>3813</v>
      </c>
      <c r="G623" s="1" t="s">
        <v>1403</v>
      </c>
      <c r="H623" s="1" t="s">
        <v>167</v>
      </c>
      <c r="I623" s="1" t="s">
        <v>20</v>
      </c>
    </row>
    <row r="624" spans="1:9" x14ac:dyDescent="0.2">
      <c r="A624" s="1" t="s">
        <v>11</v>
      </c>
      <c r="B624" s="1" t="s">
        <v>24</v>
      </c>
      <c r="C624" s="1" t="s">
        <v>3846</v>
      </c>
      <c r="D624" s="1" t="s">
        <v>3834</v>
      </c>
      <c r="E624" s="1">
        <v>31</v>
      </c>
      <c r="F624" s="1" t="s">
        <v>3813</v>
      </c>
      <c r="G624" s="1" t="s">
        <v>1403</v>
      </c>
      <c r="H624" s="1" t="s">
        <v>167</v>
      </c>
      <c r="I624" s="1" t="s">
        <v>20</v>
      </c>
    </row>
    <row r="625" spans="1:9" x14ac:dyDescent="0.2">
      <c r="A625" s="1" t="s">
        <v>11</v>
      </c>
      <c r="B625" s="1" t="s">
        <v>24</v>
      </c>
      <c r="C625" s="1" t="s">
        <v>3847</v>
      </c>
      <c r="D625" s="1" t="s">
        <v>3834</v>
      </c>
      <c r="E625" s="1">
        <v>31</v>
      </c>
      <c r="F625" s="1" t="s">
        <v>3813</v>
      </c>
      <c r="G625" s="1" t="s">
        <v>1403</v>
      </c>
      <c r="H625" s="1" t="s">
        <v>167</v>
      </c>
      <c r="I625" s="1" t="s">
        <v>20</v>
      </c>
    </row>
    <row r="626" spans="1:9" x14ac:dyDescent="0.2">
      <c r="A626" s="1" t="s">
        <v>22</v>
      </c>
      <c r="B626" s="1" t="s">
        <v>24</v>
      </c>
      <c r="C626" s="1" t="s">
        <v>3848</v>
      </c>
      <c r="D626" s="1" t="s">
        <v>3849</v>
      </c>
      <c r="E626" s="1">
        <v>60</v>
      </c>
      <c r="F626" s="1" t="s">
        <v>1329</v>
      </c>
      <c r="G626" s="1" t="s">
        <v>1403</v>
      </c>
      <c r="H626" s="1" t="s">
        <v>19</v>
      </c>
      <c r="I626" s="1" t="s">
        <v>20</v>
      </c>
    </row>
    <row r="627" spans="1:9" x14ac:dyDescent="0.2">
      <c r="A627" s="1" t="s">
        <v>22</v>
      </c>
      <c r="B627" s="1" t="s">
        <v>24</v>
      </c>
      <c r="C627" s="1" t="s">
        <v>3850</v>
      </c>
      <c r="D627" s="1" t="s">
        <v>3851</v>
      </c>
      <c r="E627" s="1">
        <v>60</v>
      </c>
      <c r="F627" s="1" t="s">
        <v>3852</v>
      </c>
      <c r="G627" s="1" t="s">
        <v>1403</v>
      </c>
      <c r="H627" s="1" t="s">
        <v>19</v>
      </c>
      <c r="I627" s="1" t="s">
        <v>20</v>
      </c>
    </row>
    <row r="628" spans="1:9" x14ac:dyDescent="0.2">
      <c r="A628" s="1" t="s">
        <v>11</v>
      </c>
      <c r="B628" s="1" t="s">
        <v>24</v>
      </c>
      <c r="C628" s="1" t="s">
        <v>3853</v>
      </c>
      <c r="D628" s="1" t="s">
        <v>3854</v>
      </c>
      <c r="E628" s="1">
        <v>60</v>
      </c>
      <c r="F628" s="1" t="s">
        <v>3855</v>
      </c>
      <c r="G628" s="1" t="s">
        <v>1403</v>
      </c>
      <c r="H628" s="1" t="s">
        <v>19</v>
      </c>
      <c r="I628" s="1" t="s">
        <v>20</v>
      </c>
    </row>
    <row r="629" spans="1:9" x14ac:dyDescent="0.2">
      <c r="A629" s="1" t="s">
        <v>11</v>
      </c>
      <c r="B629" s="1" t="s">
        <v>24</v>
      </c>
      <c r="C629" s="1" t="s">
        <v>3856</v>
      </c>
      <c r="D629" s="1" t="s">
        <v>3854</v>
      </c>
      <c r="E629" s="1">
        <v>60</v>
      </c>
      <c r="F629" s="1" t="s">
        <v>3855</v>
      </c>
      <c r="G629" s="1" t="s">
        <v>1403</v>
      </c>
      <c r="H629" s="1" t="s">
        <v>19</v>
      </c>
      <c r="I629" s="1" t="s">
        <v>20</v>
      </c>
    </row>
    <row r="630" spans="1:9" x14ac:dyDescent="0.2">
      <c r="A630" s="1" t="s">
        <v>11</v>
      </c>
      <c r="B630" s="1" t="s">
        <v>24</v>
      </c>
      <c r="C630" s="1" t="s">
        <v>3857</v>
      </c>
      <c r="D630" s="1" t="s">
        <v>3854</v>
      </c>
      <c r="E630" s="1">
        <v>60</v>
      </c>
      <c r="F630" s="1" t="s">
        <v>3855</v>
      </c>
      <c r="G630" s="1" t="s">
        <v>1403</v>
      </c>
      <c r="H630" s="1" t="s">
        <v>19</v>
      </c>
      <c r="I630" s="1" t="s">
        <v>20</v>
      </c>
    </row>
    <row r="631" spans="1:9" x14ac:dyDescent="0.2">
      <c r="A631" s="1" t="s">
        <v>11</v>
      </c>
      <c r="B631" s="1" t="s">
        <v>24</v>
      </c>
      <c r="C631" s="1" t="s">
        <v>3858</v>
      </c>
      <c r="D631" s="1" t="s">
        <v>1324</v>
      </c>
      <c r="E631" s="1">
        <v>60</v>
      </c>
      <c r="F631" s="1" t="s">
        <v>3859</v>
      </c>
      <c r="G631" s="1" t="s">
        <v>1403</v>
      </c>
      <c r="H631" s="1" t="s">
        <v>19</v>
      </c>
      <c r="I631" s="1" t="s">
        <v>20</v>
      </c>
    </row>
    <row r="632" spans="1:9" x14ac:dyDescent="0.2">
      <c r="A632" s="1" t="s">
        <v>11</v>
      </c>
      <c r="B632" s="1" t="s">
        <v>24</v>
      </c>
      <c r="C632" s="1" t="s">
        <v>3860</v>
      </c>
      <c r="D632" s="1" t="s">
        <v>1324</v>
      </c>
      <c r="E632" s="1">
        <v>60</v>
      </c>
      <c r="F632" s="1" t="s">
        <v>3859</v>
      </c>
      <c r="G632" s="1" t="s">
        <v>1403</v>
      </c>
      <c r="H632" s="1" t="s">
        <v>19</v>
      </c>
      <c r="I632" s="1" t="s">
        <v>20</v>
      </c>
    </row>
    <row r="633" spans="1:9" x14ac:dyDescent="0.2">
      <c r="A633" s="1" t="s">
        <v>22</v>
      </c>
      <c r="B633" s="1" t="s">
        <v>24</v>
      </c>
      <c r="C633" s="1" t="s">
        <v>3861</v>
      </c>
      <c r="D633" s="1" t="s">
        <v>1324</v>
      </c>
      <c r="E633" s="1">
        <v>60</v>
      </c>
      <c r="F633" s="1" t="s">
        <v>3859</v>
      </c>
      <c r="G633" s="1" t="s">
        <v>1403</v>
      </c>
      <c r="H633" s="1" t="s">
        <v>19</v>
      </c>
      <c r="I633" s="1" t="s">
        <v>20</v>
      </c>
    </row>
    <row r="634" spans="1:9" x14ac:dyDescent="0.2">
      <c r="A634" s="1" t="s">
        <v>11</v>
      </c>
      <c r="B634" s="1" t="s">
        <v>24</v>
      </c>
      <c r="C634" s="1" t="s">
        <v>3862</v>
      </c>
      <c r="D634" s="1" t="s">
        <v>1324</v>
      </c>
      <c r="E634" s="1">
        <v>60</v>
      </c>
      <c r="F634" s="1" t="s">
        <v>3859</v>
      </c>
      <c r="G634" s="1" t="s">
        <v>1403</v>
      </c>
      <c r="H634" s="1" t="s">
        <v>19</v>
      </c>
      <c r="I634" s="1" t="s">
        <v>20</v>
      </c>
    </row>
    <row r="635" spans="1:9" x14ac:dyDescent="0.2">
      <c r="A635" s="1" t="s">
        <v>22</v>
      </c>
      <c r="B635" s="1" t="s">
        <v>24</v>
      </c>
      <c r="C635" s="1" t="s">
        <v>3863</v>
      </c>
      <c r="D635" s="1" t="s">
        <v>1324</v>
      </c>
      <c r="E635" s="1">
        <v>60</v>
      </c>
      <c r="F635" s="1" t="s">
        <v>3864</v>
      </c>
      <c r="G635" s="1" t="s">
        <v>1403</v>
      </c>
      <c r="H635" s="1" t="s">
        <v>19</v>
      </c>
      <c r="I635" s="1" t="s">
        <v>20</v>
      </c>
    </row>
    <row r="636" spans="1:9" x14ac:dyDescent="0.2">
      <c r="A636" s="1" t="s">
        <v>11</v>
      </c>
      <c r="B636" s="1" t="s">
        <v>24</v>
      </c>
      <c r="C636" s="1" t="s">
        <v>3865</v>
      </c>
      <c r="D636" s="1" t="s">
        <v>3851</v>
      </c>
      <c r="E636" s="1">
        <v>54</v>
      </c>
      <c r="F636" s="1" t="s">
        <v>3859</v>
      </c>
      <c r="G636" s="1" t="s">
        <v>1403</v>
      </c>
      <c r="H636" s="1" t="s">
        <v>167</v>
      </c>
      <c r="I636" s="1" t="s">
        <v>20</v>
      </c>
    </row>
    <row r="637" spans="1:9" x14ac:dyDescent="0.2">
      <c r="A637" s="1" t="s">
        <v>11</v>
      </c>
      <c r="B637" s="1" t="s">
        <v>24</v>
      </c>
      <c r="C637" s="1" t="s">
        <v>3866</v>
      </c>
      <c r="D637" s="1" t="s">
        <v>3851</v>
      </c>
      <c r="E637" s="1">
        <v>54</v>
      </c>
      <c r="F637" s="1" t="s">
        <v>3859</v>
      </c>
      <c r="G637" s="1" t="s">
        <v>1403</v>
      </c>
      <c r="H637" s="1" t="s">
        <v>167</v>
      </c>
      <c r="I637" s="1" t="s">
        <v>20</v>
      </c>
    </row>
    <row r="638" spans="1:9" x14ac:dyDescent="0.2">
      <c r="A638" s="1" t="s">
        <v>11</v>
      </c>
      <c r="B638" s="1" t="s">
        <v>24</v>
      </c>
      <c r="C638" s="1" t="s">
        <v>3867</v>
      </c>
      <c r="D638" s="1" t="s">
        <v>3851</v>
      </c>
      <c r="E638" s="1">
        <v>54</v>
      </c>
      <c r="F638" s="1" t="s">
        <v>3859</v>
      </c>
      <c r="G638" s="1" t="s">
        <v>1403</v>
      </c>
      <c r="H638" s="1" t="s">
        <v>167</v>
      </c>
      <c r="I638" s="1" t="s">
        <v>20</v>
      </c>
    </row>
    <row r="639" spans="1:9" x14ac:dyDescent="0.2">
      <c r="A639" s="1" t="s">
        <v>22</v>
      </c>
      <c r="B639" s="1" t="s">
        <v>24</v>
      </c>
      <c r="C639" s="1" t="s">
        <v>3868</v>
      </c>
      <c r="D639" s="1" t="s">
        <v>3851</v>
      </c>
      <c r="E639" s="1">
        <v>40</v>
      </c>
      <c r="F639" s="1" t="s">
        <v>3869</v>
      </c>
      <c r="G639" s="1" t="s">
        <v>1403</v>
      </c>
      <c r="H639" s="1" t="s">
        <v>28</v>
      </c>
      <c r="I639" s="1" t="s">
        <v>29</v>
      </c>
    </row>
    <row r="640" spans="1:9" x14ac:dyDescent="0.2">
      <c r="A640" s="1" t="s">
        <v>11</v>
      </c>
      <c r="B640" s="1" t="s">
        <v>24</v>
      </c>
      <c r="C640" s="1" t="s">
        <v>3870</v>
      </c>
      <c r="D640" s="1" t="s">
        <v>3871</v>
      </c>
      <c r="E640" s="1">
        <v>60</v>
      </c>
      <c r="F640" s="1" t="s">
        <v>3872</v>
      </c>
      <c r="G640" s="1" t="s">
        <v>1403</v>
      </c>
      <c r="H640" s="1" t="s">
        <v>19</v>
      </c>
      <c r="I640" s="1" t="s">
        <v>20</v>
      </c>
    </row>
    <row r="641" spans="1:9" x14ac:dyDescent="0.2">
      <c r="A641" s="1" t="s">
        <v>11</v>
      </c>
      <c r="B641" s="1" t="s">
        <v>24</v>
      </c>
      <c r="C641" s="1" t="s">
        <v>3873</v>
      </c>
      <c r="D641" s="1" t="s">
        <v>3871</v>
      </c>
      <c r="E641" s="1">
        <v>60</v>
      </c>
      <c r="F641" s="1" t="s">
        <v>3872</v>
      </c>
      <c r="G641" s="1" t="s">
        <v>1403</v>
      </c>
      <c r="H641" s="1" t="s">
        <v>19</v>
      </c>
      <c r="I641" s="1" t="s">
        <v>20</v>
      </c>
    </row>
    <row r="642" spans="1:9" x14ac:dyDescent="0.2">
      <c r="A642" s="1" t="s">
        <v>11</v>
      </c>
      <c r="B642" s="1" t="s">
        <v>24</v>
      </c>
      <c r="C642" s="1" t="s">
        <v>3874</v>
      </c>
      <c r="D642" s="1" t="s">
        <v>3875</v>
      </c>
      <c r="E642" s="1">
        <v>22</v>
      </c>
      <c r="F642" s="1" t="s">
        <v>3876</v>
      </c>
      <c r="G642" s="1" t="s">
        <v>1403</v>
      </c>
      <c r="H642" s="1" t="s">
        <v>167</v>
      </c>
      <c r="I642" s="1" t="s">
        <v>20</v>
      </c>
    </row>
    <row r="643" spans="1:9" x14ac:dyDescent="0.2">
      <c r="A643" s="1" t="s">
        <v>11</v>
      </c>
      <c r="B643" s="1" t="s">
        <v>14</v>
      </c>
      <c r="C643" s="1" t="s">
        <v>3877</v>
      </c>
      <c r="D643" s="1" t="s">
        <v>3849</v>
      </c>
      <c r="E643" s="1">
        <v>21</v>
      </c>
      <c r="F643" s="1" t="s">
        <v>3878</v>
      </c>
      <c r="G643" s="1" t="s">
        <v>1403</v>
      </c>
      <c r="H643" s="1" t="s">
        <v>167</v>
      </c>
      <c r="I643" s="1" t="s">
        <v>20</v>
      </c>
    </row>
    <row r="644" spans="1:9" x14ac:dyDescent="0.2">
      <c r="A644" s="1" t="s">
        <v>11</v>
      </c>
      <c r="B644" s="1" t="s">
        <v>14</v>
      </c>
      <c r="C644" s="1" t="s">
        <v>3879</v>
      </c>
      <c r="D644" s="1" t="s">
        <v>3849</v>
      </c>
      <c r="E644" s="1">
        <v>21</v>
      </c>
      <c r="F644" s="1" t="s">
        <v>3878</v>
      </c>
      <c r="G644" s="1" t="s">
        <v>1403</v>
      </c>
      <c r="H644" s="1" t="s">
        <v>167</v>
      </c>
      <c r="I644" s="1" t="s">
        <v>20</v>
      </c>
    </row>
    <row r="645" spans="1:9" x14ac:dyDescent="0.2">
      <c r="A645" s="1" t="s">
        <v>11</v>
      </c>
      <c r="B645" s="1" t="s">
        <v>14</v>
      </c>
      <c r="C645" s="1" t="s">
        <v>3880</v>
      </c>
      <c r="D645" s="1" t="s">
        <v>3849</v>
      </c>
      <c r="E645" s="1">
        <v>60</v>
      </c>
      <c r="F645" s="1" t="s">
        <v>1329</v>
      </c>
      <c r="G645" s="1" t="s">
        <v>1403</v>
      </c>
      <c r="H645" s="1" t="s">
        <v>19</v>
      </c>
      <c r="I645" s="1" t="s">
        <v>20</v>
      </c>
    </row>
    <row r="646" spans="1:9" x14ac:dyDescent="0.2">
      <c r="A646" s="1" t="s">
        <v>11</v>
      </c>
      <c r="B646" s="1" t="s">
        <v>14</v>
      </c>
      <c r="C646" s="1" t="s">
        <v>3881</v>
      </c>
      <c r="D646" s="1" t="s">
        <v>3882</v>
      </c>
      <c r="E646" s="1">
        <v>60</v>
      </c>
      <c r="F646" s="1" t="s">
        <v>3883</v>
      </c>
      <c r="G646" s="1" t="s">
        <v>1403</v>
      </c>
      <c r="H646" s="1" t="s">
        <v>167</v>
      </c>
      <c r="I646" s="1" t="s">
        <v>20</v>
      </c>
    </row>
    <row r="647" spans="1:9" x14ac:dyDescent="0.2">
      <c r="A647" s="1" t="s">
        <v>11</v>
      </c>
      <c r="B647" s="1" t="s">
        <v>14</v>
      </c>
      <c r="C647" s="1" t="s">
        <v>3884</v>
      </c>
      <c r="D647" s="1" t="s">
        <v>3882</v>
      </c>
      <c r="E647" s="1">
        <v>60</v>
      </c>
      <c r="F647" s="1" t="s">
        <v>3883</v>
      </c>
      <c r="G647" s="1" t="s">
        <v>1403</v>
      </c>
      <c r="H647" s="1" t="s">
        <v>167</v>
      </c>
      <c r="I647" s="1" t="s">
        <v>20</v>
      </c>
    </row>
    <row r="648" spans="1:9" x14ac:dyDescent="0.2">
      <c r="A648" s="1" t="s">
        <v>22</v>
      </c>
      <c r="B648" s="1" t="s">
        <v>24</v>
      </c>
      <c r="C648" s="1" t="s">
        <v>3885</v>
      </c>
      <c r="D648" s="1" t="s">
        <v>3882</v>
      </c>
      <c r="E648" s="1">
        <v>60</v>
      </c>
      <c r="F648" s="1" t="s">
        <v>3883</v>
      </c>
      <c r="G648" s="1" t="s">
        <v>1403</v>
      </c>
      <c r="H648" s="1" t="s">
        <v>167</v>
      </c>
      <c r="I648" s="1" t="s">
        <v>20</v>
      </c>
    </row>
    <row r="649" spans="1:9" x14ac:dyDescent="0.2">
      <c r="A649" s="1" t="s">
        <v>22</v>
      </c>
      <c r="B649" s="1" t="s">
        <v>24</v>
      </c>
      <c r="C649" s="1" t="s">
        <v>3886</v>
      </c>
      <c r="D649" s="1" t="s">
        <v>3876</v>
      </c>
      <c r="E649" s="1">
        <v>22</v>
      </c>
      <c r="F649" s="1" t="s">
        <v>3859</v>
      </c>
      <c r="G649" s="1" t="s">
        <v>1403</v>
      </c>
      <c r="H649" s="1" t="s">
        <v>19</v>
      </c>
      <c r="I649" s="1" t="s">
        <v>20</v>
      </c>
    </row>
    <row r="650" spans="1:9" x14ac:dyDescent="0.2">
      <c r="A650" s="1" t="s">
        <v>11</v>
      </c>
      <c r="B650" s="1" t="s">
        <v>24</v>
      </c>
      <c r="C650" s="1" t="s">
        <v>3887</v>
      </c>
      <c r="D650" s="1" t="s">
        <v>3876</v>
      </c>
      <c r="E650" s="1">
        <v>22</v>
      </c>
      <c r="F650" s="1" t="s">
        <v>3859</v>
      </c>
      <c r="G650" s="1" t="s">
        <v>1403</v>
      </c>
      <c r="H650" s="1" t="s">
        <v>19</v>
      </c>
      <c r="I650" s="1" t="s">
        <v>20</v>
      </c>
    </row>
    <row r="651" spans="1:9" x14ac:dyDescent="0.2">
      <c r="A651" s="1" t="s">
        <v>11</v>
      </c>
      <c r="B651" s="1" t="s">
        <v>24</v>
      </c>
      <c r="C651" s="1" t="s">
        <v>3888</v>
      </c>
      <c r="D651" s="1" t="s">
        <v>3876</v>
      </c>
      <c r="E651" s="1">
        <v>22</v>
      </c>
      <c r="F651" s="1" t="s">
        <v>3859</v>
      </c>
      <c r="G651" s="1" t="s">
        <v>1403</v>
      </c>
      <c r="H651" s="1" t="s">
        <v>167</v>
      </c>
      <c r="I651" s="1" t="s">
        <v>20</v>
      </c>
    </row>
    <row r="652" spans="1:9" x14ac:dyDescent="0.2">
      <c r="A652" s="1" t="s">
        <v>11</v>
      </c>
      <c r="B652" s="1" t="s">
        <v>24</v>
      </c>
      <c r="C652" s="1" t="s">
        <v>3889</v>
      </c>
      <c r="D652" s="1" t="s">
        <v>3876</v>
      </c>
      <c r="E652" s="1">
        <v>22</v>
      </c>
      <c r="F652" s="1" t="s">
        <v>3859</v>
      </c>
      <c r="G652" s="1" t="s">
        <v>1403</v>
      </c>
      <c r="H652" s="1" t="s">
        <v>19</v>
      </c>
      <c r="I652" s="1" t="s">
        <v>20</v>
      </c>
    </row>
    <row r="653" spans="1:9" x14ac:dyDescent="0.2">
      <c r="A653" s="1" t="s">
        <v>22</v>
      </c>
      <c r="B653" s="1" t="s">
        <v>24</v>
      </c>
      <c r="C653" s="1" t="s">
        <v>3890</v>
      </c>
      <c r="D653" s="1" t="s">
        <v>3876</v>
      </c>
      <c r="E653" s="1">
        <v>22</v>
      </c>
      <c r="F653" s="1" t="s">
        <v>3859</v>
      </c>
      <c r="G653" s="1" t="s">
        <v>1403</v>
      </c>
      <c r="H653" s="1" t="s">
        <v>19</v>
      </c>
      <c r="I653" s="1" t="s">
        <v>20</v>
      </c>
    </row>
    <row r="654" spans="1:9" x14ac:dyDescent="0.2">
      <c r="A654" s="1" t="s">
        <v>11</v>
      </c>
      <c r="B654" s="1" t="s">
        <v>24</v>
      </c>
      <c r="C654" s="1" t="s">
        <v>3891</v>
      </c>
      <c r="D654" s="1" t="s">
        <v>3876</v>
      </c>
      <c r="E654" s="1">
        <v>22</v>
      </c>
      <c r="F654" s="1" t="s">
        <v>3859</v>
      </c>
      <c r="G654" s="1" t="s">
        <v>1403</v>
      </c>
      <c r="H654" s="1" t="s">
        <v>19</v>
      </c>
      <c r="I654" s="1" t="s">
        <v>20</v>
      </c>
    </row>
    <row r="655" spans="1:9" x14ac:dyDescent="0.2">
      <c r="A655" s="1" t="s">
        <v>22</v>
      </c>
      <c r="B655" s="1" t="s">
        <v>24</v>
      </c>
      <c r="C655" s="1" t="s">
        <v>3892</v>
      </c>
      <c r="D655" s="1" t="s">
        <v>3876</v>
      </c>
      <c r="E655" s="1">
        <v>22</v>
      </c>
      <c r="F655" s="1" t="s">
        <v>3859</v>
      </c>
      <c r="G655" s="1" t="s">
        <v>1403</v>
      </c>
      <c r="H655" s="1" t="s">
        <v>19</v>
      </c>
      <c r="I655" s="1" t="s">
        <v>20</v>
      </c>
    </row>
    <row r="656" spans="1:9" x14ac:dyDescent="0.2">
      <c r="A656" s="1" t="s">
        <v>22</v>
      </c>
      <c r="B656" s="1" t="s">
        <v>24</v>
      </c>
      <c r="C656" s="1" t="s">
        <v>3893</v>
      </c>
      <c r="D656" s="1" t="s">
        <v>3894</v>
      </c>
      <c r="E656" s="1">
        <v>21</v>
      </c>
      <c r="F656" s="1" t="s">
        <v>3859</v>
      </c>
      <c r="G656" s="1" t="s">
        <v>1403</v>
      </c>
      <c r="H656" s="1" t="s">
        <v>19</v>
      </c>
      <c r="I656" s="1" t="s">
        <v>20</v>
      </c>
    </row>
    <row r="657" spans="1:9" x14ac:dyDescent="0.2">
      <c r="A657" s="1" t="s">
        <v>11</v>
      </c>
      <c r="B657" s="1" t="s">
        <v>24</v>
      </c>
      <c r="C657" s="1" t="s">
        <v>3895</v>
      </c>
      <c r="D657" s="1" t="s">
        <v>3894</v>
      </c>
      <c r="E657" s="1">
        <v>21</v>
      </c>
      <c r="F657" s="1" t="s">
        <v>3859</v>
      </c>
      <c r="G657" s="1" t="s">
        <v>1403</v>
      </c>
      <c r="H657" s="1" t="s">
        <v>19</v>
      </c>
      <c r="I657" s="1" t="s">
        <v>20</v>
      </c>
    </row>
    <row r="658" spans="1:9" x14ac:dyDescent="0.2">
      <c r="A658" s="1" t="s">
        <v>11</v>
      </c>
      <c r="B658" s="1" t="s">
        <v>24</v>
      </c>
      <c r="C658" s="1" t="s">
        <v>3896</v>
      </c>
      <c r="D658" s="1" t="s">
        <v>3894</v>
      </c>
      <c r="E658" s="1">
        <v>21</v>
      </c>
      <c r="F658" s="1" t="s">
        <v>3859</v>
      </c>
      <c r="G658" s="1" t="s">
        <v>1403</v>
      </c>
      <c r="H658" s="1" t="s">
        <v>167</v>
      </c>
      <c r="I658" s="1" t="s">
        <v>20</v>
      </c>
    </row>
    <row r="659" spans="1:9" x14ac:dyDescent="0.2">
      <c r="A659" s="1" t="s">
        <v>11</v>
      </c>
      <c r="B659" s="1" t="s">
        <v>14</v>
      </c>
      <c r="C659" s="1" t="s">
        <v>3897</v>
      </c>
      <c r="D659" s="1" t="s">
        <v>3898</v>
      </c>
      <c r="E659" s="1">
        <v>30</v>
      </c>
      <c r="F659" s="1" t="s">
        <v>3872</v>
      </c>
      <c r="G659" s="1" t="s">
        <v>1403</v>
      </c>
      <c r="H659" s="1" t="s">
        <v>329</v>
      </c>
      <c r="I659" s="1" t="s">
        <v>20</v>
      </c>
    </row>
    <row r="660" spans="1:9" x14ac:dyDescent="0.2">
      <c r="A660" s="1" t="s">
        <v>11</v>
      </c>
      <c r="B660" s="1" t="s">
        <v>14</v>
      </c>
      <c r="C660" s="1" t="s">
        <v>3899</v>
      </c>
      <c r="D660" s="1" t="s">
        <v>3898</v>
      </c>
      <c r="E660" s="1">
        <v>30</v>
      </c>
      <c r="F660" s="1" t="s">
        <v>3872</v>
      </c>
      <c r="G660" s="1" t="s">
        <v>1403</v>
      </c>
      <c r="H660" s="1" t="s">
        <v>329</v>
      </c>
      <c r="I660" s="1" t="s">
        <v>20</v>
      </c>
    </row>
    <row r="661" spans="1:9" x14ac:dyDescent="0.2">
      <c r="A661" s="1" t="s">
        <v>11</v>
      </c>
      <c r="B661" s="1" t="s">
        <v>24</v>
      </c>
      <c r="C661" s="1" t="s">
        <v>3900</v>
      </c>
      <c r="D661" s="1" t="s">
        <v>3898</v>
      </c>
      <c r="E661" s="1">
        <v>30</v>
      </c>
      <c r="F661" s="1" t="s">
        <v>3872</v>
      </c>
      <c r="G661" s="1" t="s">
        <v>1403</v>
      </c>
      <c r="H661" s="1" t="s">
        <v>329</v>
      </c>
      <c r="I661" s="1" t="s">
        <v>20</v>
      </c>
    </row>
    <row r="662" spans="1:9" x14ac:dyDescent="0.2">
      <c r="A662" s="1" t="s">
        <v>11</v>
      </c>
      <c r="B662" s="1" t="s">
        <v>24</v>
      </c>
      <c r="C662" s="1" t="s">
        <v>3901</v>
      </c>
      <c r="D662" s="1" t="s">
        <v>3898</v>
      </c>
      <c r="E662" s="1">
        <v>30</v>
      </c>
      <c r="F662" s="1" t="s">
        <v>3872</v>
      </c>
      <c r="G662" s="1" t="s">
        <v>1403</v>
      </c>
      <c r="H662" s="1" t="s">
        <v>329</v>
      </c>
      <c r="I662" s="1" t="s">
        <v>20</v>
      </c>
    </row>
    <row r="663" spans="1:9" x14ac:dyDescent="0.2">
      <c r="A663" s="1" t="s">
        <v>11</v>
      </c>
      <c r="B663" s="1" t="s">
        <v>24</v>
      </c>
      <c r="C663" s="1" t="s">
        <v>3902</v>
      </c>
      <c r="D663" s="1" t="s">
        <v>3898</v>
      </c>
      <c r="E663" s="1">
        <v>30</v>
      </c>
      <c r="F663" s="1" t="s">
        <v>3872</v>
      </c>
      <c r="G663" s="1" t="s">
        <v>1403</v>
      </c>
      <c r="H663" s="1" t="s">
        <v>329</v>
      </c>
      <c r="I663" s="1" t="s">
        <v>20</v>
      </c>
    </row>
    <row r="664" spans="1:9" x14ac:dyDescent="0.2">
      <c r="A664" s="1" t="s">
        <v>11</v>
      </c>
      <c r="B664" s="1" t="s">
        <v>14</v>
      </c>
      <c r="C664" s="1" t="s">
        <v>3903</v>
      </c>
      <c r="D664" s="1" t="s">
        <v>3898</v>
      </c>
      <c r="E664" s="1">
        <v>30</v>
      </c>
      <c r="F664" s="1" t="s">
        <v>3872</v>
      </c>
      <c r="G664" s="1" t="s">
        <v>1403</v>
      </c>
      <c r="H664" s="1" t="s">
        <v>329</v>
      </c>
      <c r="I664" s="1" t="s">
        <v>20</v>
      </c>
    </row>
    <row r="665" spans="1:9" x14ac:dyDescent="0.2">
      <c r="A665" s="1" t="s">
        <v>11</v>
      </c>
      <c r="B665" s="1" t="s">
        <v>14</v>
      </c>
      <c r="C665" s="1" t="s">
        <v>3904</v>
      </c>
      <c r="D665" s="1" t="s">
        <v>3898</v>
      </c>
      <c r="E665" s="1">
        <v>30</v>
      </c>
      <c r="F665" s="1" t="s">
        <v>3872</v>
      </c>
      <c r="G665" s="1" t="s">
        <v>1403</v>
      </c>
      <c r="H665" s="1" t="s">
        <v>329</v>
      </c>
      <c r="I665" s="1" t="s">
        <v>20</v>
      </c>
    </row>
    <row r="666" spans="1:9" x14ac:dyDescent="0.2">
      <c r="A666" s="1" t="s">
        <v>11</v>
      </c>
      <c r="B666" s="1" t="s">
        <v>14</v>
      </c>
      <c r="C666" s="1" t="s">
        <v>3905</v>
      </c>
      <c r="D666" s="1" t="s">
        <v>3898</v>
      </c>
      <c r="E666" s="1">
        <v>30</v>
      </c>
      <c r="F666" s="1" t="s">
        <v>3872</v>
      </c>
      <c r="G666" s="1" t="s">
        <v>1403</v>
      </c>
      <c r="H666" s="1" t="s">
        <v>329</v>
      </c>
      <c r="I666" s="1" t="s">
        <v>20</v>
      </c>
    </row>
    <row r="667" spans="1:9" x14ac:dyDescent="0.2">
      <c r="A667" s="1" t="s">
        <v>11</v>
      </c>
      <c r="B667" s="1" t="s">
        <v>14</v>
      </c>
      <c r="C667" s="1" t="s">
        <v>3906</v>
      </c>
      <c r="D667" s="1" t="s">
        <v>3898</v>
      </c>
      <c r="E667" s="1">
        <v>30</v>
      </c>
      <c r="F667" s="1" t="s">
        <v>3872</v>
      </c>
      <c r="G667" s="1" t="s">
        <v>1403</v>
      </c>
      <c r="H667" s="1" t="s">
        <v>329</v>
      </c>
      <c r="I667" s="1" t="s">
        <v>20</v>
      </c>
    </row>
    <row r="668" spans="1:9" x14ac:dyDescent="0.2">
      <c r="A668" s="1" t="s">
        <v>11</v>
      </c>
      <c r="B668" s="1" t="s">
        <v>24</v>
      </c>
      <c r="C668" s="1" t="s">
        <v>3907</v>
      </c>
      <c r="D668" s="1" t="s">
        <v>3898</v>
      </c>
      <c r="E668" s="1">
        <v>30</v>
      </c>
      <c r="F668" s="1" t="s">
        <v>3872</v>
      </c>
      <c r="G668" s="1" t="s">
        <v>1403</v>
      </c>
      <c r="H668" s="1" t="s">
        <v>329</v>
      </c>
      <c r="I668" s="1" t="s">
        <v>20</v>
      </c>
    </row>
    <row r="669" spans="1:9" x14ac:dyDescent="0.2">
      <c r="A669" s="1" t="s">
        <v>11</v>
      </c>
      <c r="B669" s="1" t="s">
        <v>14</v>
      </c>
      <c r="C669" s="1" t="s">
        <v>3908</v>
      </c>
      <c r="D669" s="1" t="s">
        <v>3859</v>
      </c>
      <c r="E669" s="1">
        <v>60</v>
      </c>
      <c r="F669" s="1" t="s">
        <v>1537</v>
      </c>
      <c r="G669" s="1" t="s">
        <v>1403</v>
      </c>
      <c r="H669" s="1" t="s">
        <v>19</v>
      </c>
      <c r="I669" s="1" t="s">
        <v>20</v>
      </c>
    </row>
    <row r="670" spans="1:9" x14ac:dyDescent="0.2">
      <c r="A670" s="1" t="s">
        <v>11</v>
      </c>
      <c r="B670" s="1" t="s">
        <v>14</v>
      </c>
      <c r="C670" s="1" t="s">
        <v>3909</v>
      </c>
      <c r="D670" s="1" t="s">
        <v>3859</v>
      </c>
      <c r="E670" s="1">
        <v>60</v>
      </c>
      <c r="F670" s="1" t="s">
        <v>1537</v>
      </c>
      <c r="G670" s="1" t="s">
        <v>1403</v>
      </c>
      <c r="H670" s="1" t="s">
        <v>19</v>
      </c>
      <c r="I670" s="1" t="s">
        <v>20</v>
      </c>
    </row>
    <row r="671" spans="1:9" x14ac:dyDescent="0.2">
      <c r="A671" s="1" t="s">
        <v>22</v>
      </c>
      <c r="B671" s="1" t="s">
        <v>14</v>
      </c>
      <c r="C671" s="1" t="s">
        <v>2959</v>
      </c>
      <c r="D671" s="1" t="s">
        <v>3859</v>
      </c>
      <c r="E671" s="1">
        <v>60</v>
      </c>
      <c r="F671" s="1" t="s">
        <v>1537</v>
      </c>
      <c r="G671" s="1" t="s">
        <v>1403</v>
      </c>
      <c r="H671" s="1" t="s">
        <v>19</v>
      </c>
      <c r="I671" s="1" t="s">
        <v>20</v>
      </c>
    </row>
    <row r="672" spans="1:9" x14ac:dyDescent="0.2">
      <c r="A672" s="1" t="s">
        <v>11</v>
      </c>
      <c r="B672" s="1" t="s">
        <v>24</v>
      </c>
      <c r="C672" s="1" t="s">
        <v>3910</v>
      </c>
      <c r="D672" s="1" t="s">
        <v>3859</v>
      </c>
      <c r="E672" s="1">
        <v>28</v>
      </c>
      <c r="F672" s="1" t="s">
        <v>3911</v>
      </c>
      <c r="G672" s="1" t="s">
        <v>1403</v>
      </c>
      <c r="H672" s="1" t="s">
        <v>167</v>
      </c>
      <c r="I672" s="1" t="s">
        <v>20</v>
      </c>
    </row>
    <row r="673" spans="1:9" x14ac:dyDescent="0.2">
      <c r="A673" s="1" t="s">
        <v>11</v>
      </c>
      <c r="B673" s="1" t="s">
        <v>24</v>
      </c>
      <c r="C673" s="1" t="s">
        <v>3912</v>
      </c>
      <c r="D673" s="1" t="s">
        <v>3859</v>
      </c>
      <c r="E673" s="1">
        <v>28</v>
      </c>
      <c r="F673" s="1" t="s">
        <v>3911</v>
      </c>
      <c r="G673" s="1" t="s">
        <v>1403</v>
      </c>
      <c r="H673" s="1" t="s">
        <v>167</v>
      </c>
      <c r="I673" s="1" t="s">
        <v>20</v>
      </c>
    </row>
    <row r="674" spans="1:9" x14ac:dyDescent="0.2">
      <c r="A674" s="1" t="s">
        <v>11</v>
      </c>
      <c r="B674" s="1" t="s">
        <v>24</v>
      </c>
      <c r="C674" s="1" t="s">
        <v>3913</v>
      </c>
      <c r="D674" s="1" t="s">
        <v>3859</v>
      </c>
      <c r="E674" s="1">
        <v>28</v>
      </c>
      <c r="F674" s="1" t="s">
        <v>3911</v>
      </c>
      <c r="G674" s="1" t="s">
        <v>1403</v>
      </c>
      <c r="H674" s="1" t="s">
        <v>167</v>
      </c>
      <c r="I674" s="1" t="s">
        <v>20</v>
      </c>
    </row>
    <row r="675" spans="1:9" x14ac:dyDescent="0.2">
      <c r="A675" s="1" t="s">
        <v>11</v>
      </c>
      <c r="B675" s="1" t="s">
        <v>24</v>
      </c>
      <c r="C675" s="1" t="s">
        <v>3914</v>
      </c>
      <c r="D675" s="1" t="s">
        <v>3859</v>
      </c>
      <c r="E675" s="1">
        <v>28</v>
      </c>
      <c r="F675" s="1" t="s">
        <v>3911</v>
      </c>
      <c r="G675" s="1" t="s">
        <v>1403</v>
      </c>
      <c r="H675" s="1" t="s">
        <v>167</v>
      </c>
      <c r="I675" s="1" t="s">
        <v>20</v>
      </c>
    </row>
    <row r="676" spans="1:9" x14ac:dyDescent="0.2">
      <c r="A676" s="1" t="s">
        <v>11</v>
      </c>
      <c r="B676" s="1" t="s">
        <v>24</v>
      </c>
      <c r="C676" s="1" t="s">
        <v>3915</v>
      </c>
      <c r="D676" s="1" t="s">
        <v>3859</v>
      </c>
      <c r="E676" s="1">
        <v>28</v>
      </c>
      <c r="F676" s="1" t="s">
        <v>3911</v>
      </c>
      <c r="G676" s="1" t="s">
        <v>1403</v>
      </c>
      <c r="H676" s="1" t="s">
        <v>167</v>
      </c>
      <c r="I676" s="1" t="s">
        <v>20</v>
      </c>
    </row>
    <row r="677" spans="1:9" x14ac:dyDescent="0.2">
      <c r="A677" s="1" t="s">
        <v>22</v>
      </c>
      <c r="B677" s="1" t="s">
        <v>24</v>
      </c>
      <c r="C677" s="1" t="s">
        <v>3916</v>
      </c>
      <c r="D677" s="1" t="s">
        <v>3859</v>
      </c>
      <c r="E677" s="1">
        <v>60</v>
      </c>
      <c r="F677" s="1" t="s">
        <v>1537</v>
      </c>
      <c r="G677" s="1" t="s">
        <v>1403</v>
      </c>
      <c r="H677" s="1" t="s">
        <v>19</v>
      </c>
      <c r="I677" s="1" t="s">
        <v>20</v>
      </c>
    </row>
    <row r="678" spans="1:9" x14ac:dyDescent="0.2">
      <c r="A678" s="1" t="s">
        <v>11</v>
      </c>
      <c r="B678" s="1" t="s">
        <v>24</v>
      </c>
      <c r="C678" s="1" t="s">
        <v>3917</v>
      </c>
      <c r="D678" s="1" t="s">
        <v>3859</v>
      </c>
      <c r="E678" s="1">
        <v>60</v>
      </c>
      <c r="F678" s="1" t="s">
        <v>1537</v>
      </c>
      <c r="G678" s="1" t="s">
        <v>1403</v>
      </c>
      <c r="H678" s="1" t="s">
        <v>19</v>
      </c>
      <c r="I678" s="1" t="s">
        <v>20</v>
      </c>
    </row>
    <row r="679" spans="1:9" x14ac:dyDescent="0.2">
      <c r="A679" s="1" t="s">
        <v>11</v>
      </c>
      <c r="B679" s="1" t="s">
        <v>24</v>
      </c>
      <c r="C679" s="1" t="s">
        <v>3918</v>
      </c>
      <c r="D679" s="1" t="s">
        <v>3859</v>
      </c>
      <c r="E679" s="1">
        <v>60</v>
      </c>
      <c r="F679" s="1" t="s">
        <v>1537</v>
      </c>
      <c r="G679" s="1" t="s">
        <v>1403</v>
      </c>
      <c r="H679" s="1" t="s">
        <v>19</v>
      </c>
      <c r="I679" s="1" t="s">
        <v>20</v>
      </c>
    </row>
    <row r="680" spans="1:9" x14ac:dyDescent="0.2">
      <c r="A680" s="1" t="s">
        <v>11</v>
      </c>
      <c r="B680" s="1" t="s">
        <v>24</v>
      </c>
      <c r="C680" s="1" t="s">
        <v>3919</v>
      </c>
      <c r="D680" s="1" t="s">
        <v>3920</v>
      </c>
      <c r="E680" s="1">
        <v>25</v>
      </c>
      <c r="F680" s="1" t="s">
        <v>3911</v>
      </c>
      <c r="G680" s="1" t="s">
        <v>1403</v>
      </c>
      <c r="H680" s="1" t="s">
        <v>167</v>
      </c>
      <c r="I680" s="1" t="s">
        <v>20</v>
      </c>
    </row>
    <row r="681" spans="1:9" x14ac:dyDescent="0.2">
      <c r="A681" s="1" t="s">
        <v>11</v>
      </c>
      <c r="B681" s="1" t="s">
        <v>24</v>
      </c>
      <c r="C681" s="1" t="s">
        <v>3921</v>
      </c>
      <c r="D681" s="1" t="s">
        <v>3920</v>
      </c>
      <c r="E681" s="1">
        <v>25</v>
      </c>
      <c r="F681" s="1" t="s">
        <v>3911</v>
      </c>
      <c r="G681" s="1" t="s">
        <v>1403</v>
      </c>
      <c r="H681" s="1" t="s">
        <v>167</v>
      </c>
      <c r="I681" s="1" t="s">
        <v>20</v>
      </c>
    </row>
    <row r="682" spans="1:9" x14ac:dyDescent="0.2">
      <c r="A682" s="1" t="s">
        <v>22</v>
      </c>
      <c r="B682" s="1" t="s">
        <v>24</v>
      </c>
      <c r="C682" s="1" t="s">
        <v>3922</v>
      </c>
      <c r="D682" s="1" t="s">
        <v>3920</v>
      </c>
      <c r="E682" s="1">
        <v>50</v>
      </c>
      <c r="F682" s="1" t="s">
        <v>3923</v>
      </c>
      <c r="G682" s="1" t="s">
        <v>1403</v>
      </c>
      <c r="H682" s="1" t="s">
        <v>167</v>
      </c>
      <c r="I682" s="1" t="s">
        <v>20</v>
      </c>
    </row>
    <row r="683" spans="1:9" x14ac:dyDescent="0.2">
      <c r="A683" s="1" t="s">
        <v>11</v>
      </c>
      <c r="B683" s="1" t="s">
        <v>14</v>
      </c>
      <c r="C683" s="1" t="s">
        <v>3924</v>
      </c>
      <c r="D683" s="1" t="s">
        <v>3925</v>
      </c>
      <c r="E683" s="1">
        <v>34</v>
      </c>
      <c r="F683" s="1" t="s">
        <v>2041</v>
      </c>
      <c r="G683" s="1" t="s">
        <v>1403</v>
      </c>
      <c r="H683" s="1" t="s">
        <v>395</v>
      </c>
      <c r="I683" s="1" t="s">
        <v>20</v>
      </c>
    </row>
    <row r="684" spans="1:9" x14ac:dyDescent="0.2">
      <c r="A684" s="1" t="s">
        <v>11</v>
      </c>
      <c r="B684" s="1" t="s">
        <v>24</v>
      </c>
      <c r="C684" s="1" t="s">
        <v>3926</v>
      </c>
      <c r="D684" s="1" t="s">
        <v>3925</v>
      </c>
      <c r="E684" s="1">
        <v>60</v>
      </c>
      <c r="F684" s="1" t="s">
        <v>3927</v>
      </c>
      <c r="G684" s="1" t="s">
        <v>1403</v>
      </c>
      <c r="H684" s="1" t="s">
        <v>167</v>
      </c>
      <c r="I684" s="1" t="s">
        <v>20</v>
      </c>
    </row>
    <row r="685" spans="1:9" x14ac:dyDescent="0.2">
      <c r="A685" s="1" t="s">
        <v>22</v>
      </c>
      <c r="B685" s="1" t="s">
        <v>24</v>
      </c>
      <c r="C685" s="1" t="s">
        <v>3928</v>
      </c>
      <c r="D685" s="1" t="s">
        <v>3925</v>
      </c>
      <c r="E685" s="1">
        <v>60</v>
      </c>
      <c r="F685" s="1" t="s">
        <v>3927</v>
      </c>
      <c r="G685" s="1" t="s">
        <v>1403</v>
      </c>
      <c r="H685" s="1" t="s">
        <v>329</v>
      </c>
      <c r="I685" s="1" t="s">
        <v>20</v>
      </c>
    </row>
    <row r="686" spans="1:9" x14ac:dyDescent="0.2">
      <c r="A686" s="1" t="s">
        <v>22</v>
      </c>
      <c r="B686" s="1" t="s">
        <v>24</v>
      </c>
      <c r="C686" s="1" t="s">
        <v>3929</v>
      </c>
      <c r="D686" s="1" t="s">
        <v>3925</v>
      </c>
      <c r="E686" s="1">
        <v>60</v>
      </c>
      <c r="F686" s="1" t="s">
        <v>3927</v>
      </c>
      <c r="G686" s="1" t="s">
        <v>1403</v>
      </c>
      <c r="H686" s="1" t="s">
        <v>329</v>
      </c>
      <c r="I686" s="1" t="s">
        <v>20</v>
      </c>
    </row>
    <row r="687" spans="1:9" x14ac:dyDescent="0.2">
      <c r="A687" s="1" t="s">
        <v>11</v>
      </c>
      <c r="B687" s="1" t="s">
        <v>24</v>
      </c>
      <c r="C687" s="1" t="s">
        <v>3930</v>
      </c>
      <c r="D687" s="1" t="s">
        <v>3925</v>
      </c>
      <c r="E687" s="1">
        <v>60</v>
      </c>
      <c r="F687" s="1" t="s">
        <v>3927</v>
      </c>
      <c r="G687" s="1" t="s">
        <v>1403</v>
      </c>
      <c r="H687" s="1" t="s">
        <v>167</v>
      </c>
      <c r="I687" s="1" t="s">
        <v>20</v>
      </c>
    </row>
    <row r="688" spans="1:9" x14ac:dyDescent="0.2">
      <c r="A688" s="1" t="s">
        <v>11</v>
      </c>
      <c r="B688" s="1" t="s">
        <v>24</v>
      </c>
      <c r="C688" s="1" t="s">
        <v>3931</v>
      </c>
      <c r="D688" s="1" t="s">
        <v>3925</v>
      </c>
      <c r="E688" s="1">
        <v>60</v>
      </c>
      <c r="F688" s="1" t="s">
        <v>3927</v>
      </c>
      <c r="G688" s="1" t="s">
        <v>1403</v>
      </c>
      <c r="H688" s="1" t="s">
        <v>167</v>
      </c>
      <c r="I688" s="1" t="s">
        <v>20</v>
      </c>
    </row>
    <row r="689" spans="1:9" x14ac:dyDescent="0.2">
      <c r="A689" s="1" t="s">
        <v>11</v>
      </c>
      <c r="B689" s="1" t="s">
        <v>14</v>
      </c>
      <c r="C689" s="1" t="s">
        <v>3932</v>
      </c>
      <c r="D689" s="1" t="s">
        <v>3925</v>
      </c>
      <c r="E689" s="1">
        <v>24</v>
      </c>
      <c r="F689" s="1" t="s">
        <v>3933</v>
      </c>
      <c r="G689" s="1" t="s">
        <v>1403</v>
      </c>
      <c r="H689" s="1" t="s">
        <v>167</v>
      </c>
      <c r="I689" s="1" t="s">
        <v>20</v>
      </c>
    </row>
    <row r="690" spans="1:9" x14ac:dyDescent="0.2">
      <c r="A690" s="1" t="s">
        <v>11</v>
      </c>
      <c r="B690" s="1" t="s">
        <v>14</v>
      </c>
      <c r="C690" s="1" t="s">
        <v>3934</v>
      </c>
      <c r="D690" s="1" t="s">
        <v>3925</v>
      </c>
      <c r="E690" s="1">
        <v>24</v>
      </c>
      <c r="F690" s="1" t="s">
        <v>3933</v>
      </c>
      <c r="G690" s="1" t="s">
        <v>1403</v>
      </c>
      <c r="H690" s="1" t="s">
        <v>167</v>
      </c>
      <c r="I690" s="1" t="s">
        <v>20</v>
      </c>
    </row>
    <row r="691" spans="1:9" x14ac:dyDescent="0.2">
      <c r="A691" s="1" t="s">
        <v>11</v>
      </c>
      <c r="B691" s="1" t="s">
        <v>14</v>
      </c>
      <c r="C691" s="1" t="s">
        <v>3935</v>
      </c>
      <c r="D691" s="1" t="s">
        <v>3925</v>
      </c>
      <c r="E691" s="1">
        <v>24</v>
      </c>
      <c r="F691" s="1" t="s">
        <v>3933</v>
      </c>
      <c r="G691" s="1" t="s">
        <v>1403</v>
      </c>
      <c r="H691" s="1" t="s">
        <v>167</v>
      </c>
      <c r="I691" s="1" t="s">
        <v>20</v>
      </c>
    </row>
    <row r="692" spans="1:9" x14ac:dyDescent="0.2">
      <c r="A692" s="1" t="s">
        <v>22</v>
      </c>
      <c r="B692" s="1" t="s">
        <v>14</v>
      </c>
      <c r="C692" s="1" t="s">
        <v>3936</v>
      </c>
      <c r="D692" s="1" t="s">
        <v>3937</v>
      </c>
      <c r="E692" s="1">
        <v>30</v>
      </c>
      <c r="F692" s="1" t="s">
        <v>3938</v>
      </c>
      <c r="G692" s="1" t="s">
        <v>1403</v>
      </c>
      <c r="H692" s="1" t="s">
        <v>28</v>
      </c>
      <c r="I692" s="1" t="s">
        <v>29</v>
      </c>
    </row>
    <row r="693" spans="1:9" x14ac:dyDescent="0.2">
      <c r="A693" s="1" t="s">
        <v>11</v>
      </c>
      <c r="B693" s="1" t="s">
        <v>14</v>
      </c>
      <c r="C693" s="1" t="s">
        <v>3939</v>
      </c>
      <c r="D693" s="1" t="s">
        <v>3940</v>
      </c>
      <c r="E693" s="1">
        <v>21</v>
      </c>
      <c r="F693" s="1" t="s">
        <v>3938</v>
      </c>
      <c r="G693" s="1" t="s">
        <v>1403</v>
      </c>
      <c r="H693" s="1" t="s">
        <v>167</v>
      </c>
      <c r="I693" s="1" t="s">
        <v>20</v>
      </c>
    </row>
    <row r="694" spans="1:9" x14ac:dyDescent="0.2">
      <c r="A694" s="1" t="s">
        <v>11</v>
      </c>
      <c r="B694" s="1" t="s">
        <v>14</v>
      </c>
      <c r="C694" s="1" t="s">
        <v>3941</v>
      </c>
      <c r="D694" s="1" t="s">
        <v>3940</v>
      </c>
      <c r="E694" s="1">
        <v>21</v>
      </c>
      <c r="F694" s="1" t="s">
        <v>3938</v>
      </c>
      <c r="G694" s="1" t="s">
        <v>1403</v>
      </c>
      <c r="H694" s="1" t="s">
        <v>167</v>
      </c>
      <c r="I694" s="1" t="s">
        <v>20</v>
      </c>
    </row>
    <row r="695" spans="1:9" x14ac:dyDescent="0.2">
      <c r="A695" s="1" t="s">
        <v>11</v>
      </c>
      <c r="B695" s="1" t="s">
        <v>14</v>
      </c>
      <c r="C695" s="1" t="s">
        <v>3942</v>
      </c>
      <c r="D695" s="1" t="s">
        <v>3940</v>
      </c>
      <c r="E695" s="1">
        <v>21</v>
      </c>
      <c r="F695" s="1" t="s">
        <v>3938</v>
      </c>
      <c r="G695" s="1" t="s">
        <v>1403</v>
      </c>
      <c r="H695" s="1" t="s">
        <v>167</v>
      </c>
      <c r="I695" s="1" t="s">
        <v>20</v>
      </c>
    </row>
    <row r="696" spans="1:9" x14ac:dyDescent="0.2">
      <c r="A696" s="1" t="s">
        <v>11</v>
      </c>
      <c r="B696" s="1" t="s">
        <v>24</v>
      </c>
      <c r="C696" s="1" t="s">
        <v>3943</v>
      </c>
      <c r="D696" s="1" t="s">
        <v>3940</v>
      </c>
      <c r="E696" s="1">
        <v>21</v>
      </c>
      <c r="F696" s="1" t="s">
        <v>3938</v>
      </c>
      <c r="G696" s="1" t="s">
        <v>1403</v>
      </c>
      <c r="H696" s="1" t="s">
        <v>167</v>
      </c>
      <c r="I696" s="1" t="s">
        <v>20</v>
      </c>
    </row>
    <row r="697" spans="1:9" x14ac:dyDescent="0.2">
      <c r="A697" s="1" t="s">
        <v>11</v>
      </c>
      <c r="B697" s="1" t="s">
        <v>24</v>
      </c>
      <c r="C697" s="1" t="s">
        <v>3944</v>
      </c>
      <c r="D697" s="1" t="s">
        <v>3940</v>
      </c>
      <c r="E697" s="1">
        <v>21</v>
      </c>
      <c r="F697" s="1" t="s">
        <v>3938</v>
      </c>
      <c r="G697" s="1" t="s">
        <v>1403</v>
      </c>
      <c r="H697" s="1" t="s">
        <v>167</v>
      </c>
      <c r="I697" s="1" t="s">
        <v>20</v>
      </c>
    </row>
    <row r="698" spans="1:9" x14ac:dyDescent="0.2">
      <c r="A698" s="1" t="s">
        <v>11</v>
      </c>
      <c r="B698" s="1" t="s">
        <v>24</v>
      </c>
      <c r="C698" s="1" t="s">
        <v>3945</v>
      </c>
      <c r="D698" s="1" t="s">
        <v>3940</v>
      </c>
      <c r="E698" s="1">
        <v>21</v>
      </c>
      <c r="F698" s="1" t="s">
        <v>3938</v>
      </c>
      <c r="G698" s="1" t="s">
        <v>1403</v>
      </c>
      <c r="H698" s="1" t="s">
        <v>167</v>
      </c>
      <c r="I698" s="1" t="s">
        <v>20</v>
      </c>
    </row>
    <row r="699" spans="1:9" x14ac:dyDescent="0.2">
      <c r="A699" s="1" t="s">
        <v>11</v>
      </c>
      <c r="B699" s="1" t="s">
        <v>14</v>
      </c>
      <c r="C699" s="1" t="s">
        <v>3946</v>
      </c>
      <c r="D699" s="1" t="s">
        <v>3947</v>
      </c>
      <c r="E699" s="1">
        <v>20</v>
      </c>
      <c r="F699" s="1" t="s">
        <v>3938</v>
      </c>
      <c r="G699" s="1" t="s">
        <v>1403</v>
      </c>
      <c r="H699" s="1" t="s">
        <v>19</v>
      </c>
      <c r="I699" s="1" t="s">
        <v>20</v>
      </c>
    </row>
    <row r="700" spans="1:9" x14ac:dyDescent="0.2">
      <c r="A700" s="1" t="s">
        <v>22</v>
      </c>
      <c r="B700" s="1" t="s">
        <v>24</v>
      </c>
      <c r="C700" s="1" t="s">
        <v>3948</v>
      </c>
      <c r="D700" s="1" t="s">
        <v>3947</v>
      </c>
      <c r="E700" s="1">
        <v>22</v>
      </c>
      <c r="F700" s="1" t="s">
        <v>3949</v>
      </c>
      <c r="G700" s="1" t="s">
        <v>1403</v>
      </c>
      <c r="H700" s="1" t="s">
        <v>167</v>
      </c>
      <c r="I700" s="1" t="s">
        <v>20</v>
      </c>
    </row>
    <row r="701" spans="1:9" x14ac:dyDescent="0.2">
      <c r="A701" s="1" t="s">
        <v>11</v>
      </c>
      <c r="B701" s="1" t="s">
        <v>24</v>
      </c>
      <c r="C701" s="1" t="s">
        <v>3950</v>
      </c>
      <c r="D701" s="1" t="s">
        <v>3947</v>
      </c>
      <c r="E701" s="1">
        <v>22</v>
      </c>
      <c r="F701" s="1" t="s">
        <v>3949</v>
      </c>
      <c r="G701" s="1" t="s">
        <v>1403</v>
      </c>
      <c r="H701" s="1" t="s">
        <v>167</v>
      </c>
      <c r="I701" s="1" t="s">
        <v>20</v>
      </c>
    </row>
    <row r="702" spans="1:9" x14ac:dyDescent="0.2">
      <c r="A702" s="1" t="s">
        <v>11</v>
      </c>
      <c r="B702" s="1" t="s">
        <v>24</v>
      </c>
      <c r="C702" s="1" t="s">
        <v>3951</v>
      </c>
      <c r="D702" s="1" t="s">
        <v>3947</v>
      </c>
      <c r="E702" s="1">
        <v>22</v>
      </c>
      <c r="F702" s="1" t="s">
        <v>3949</v>
      </c>
      <c r="G702" s="1" t="s">
        <v>1403</v>
      </c>
      <c r="H702" s="1" t="s">
        <v>167</v>
      </c>
      <c r="I702" s="1" t="s">
        <v>20</v>
      </c>
    </row>
    <row r="703" spans="1:9" x14ac:dyDescent="0.2">
      <c r="A703" s="1" t="s">
        <v>11</v>
      </c>
      <c r="B703" s="1" t="s">
        <v>14</v>
      </c>
      <c r="C703" s="1" t="s">
        <v>3952</v>
      </c>
      <c r="D703" s="1" t="s">
        <v>3947</v>
      </c>
      <c r="E703" s="1">
        <v>32</v>
      </c>
      <c r="F703" s="1" t="s">
        <v>3953</v>
      </c>
      <c r="G703" s="1" t="s">
        <v>1403</v>
      </c>
      <c r="H703" s="1" t="s">
        <v>559</v>
      </c>
      <c r="I703" s="1" t="s">
        <v>20</v>
      </c>
    </row>
    <row r="704" spans="1:9" x14ac:dyDescent="0.2">
      <c r="A704" s="1" t="s">
        <v>11</v>
      </c>
      <c r="B704" s="1" t="s">
        <v>24</v>
      </c>
      <c r="C704" s="1" t="s">
        <v>3954</v>
      </c>
      <c r="D704" s="1" t="s">
        <v>3947</v>
      </c>
      <c r="E704" s="1">
        <v>22</v>
      </c>
      <c r="F704" s="1" t="s">
        <v>3949</v>
      </c>
      <c r="G704" s="1" t="s">
        <v>1403</v>
      </c>
      <c r="H704" s="1" t="s">
        <v>167</v>
      </c>
      <c r="I704" s="1" t="s">
        <v>20</v>
      </c>
    </row>
    <row r="705" spans="1:9" x14ac:dyDescent="0.2">
      <c r="A705" s="1" t="s">
        <v>11</v>
      </c>
      <c r="B705" s="1" t="s">
        <v>24</v>
      </c>
      <c r="C705" s="1" t="s">
        <v>3955</v>
      </c>
      <c r="D705" s="1" t="s">
        <v>3947</v>
      </c>
      <c r="E705" s="1">
        <v>22</v>
      </c>
      <c r="F705" s="1" t="s">
        <v>3949</v>
      </c>
      <c r="G705" s="1" t="s">
        <v>1403</v>
      </c>
      <c r="H705" s="1" t="s">
        <v>167</v>
      </c>
      <c r="I705" s="1" t="s">
        <v>20</v>
      </c>
    </row>
    <row r="706" spans="1:9" x14ac:dyDescent="0.2">
      <c r="A706" s="1" t="s">
        <v>22</v>
      </c>
      <c r="B706" s="1" t="s">
        <v>24</v>
      </c>
      <c r="C706" s="1" t="s">
        <v>3956</v>
      </c>
      <c r="D706" s="1" t="s">
        <v>3947</v>
      </c>
      <c r="E706" s="1">
        <v>22</v>
      </c>
      <c r="F706" s="1" t="s">
        <v>3949</v>
      </c>
      <c r="G706" s="1" t="s">
        <v>1403</v>
      </c>
      <c r="H706" s="1" t="s">
        <v>167</v>
      </c>
      <c r="I706" s="1" t="s">
        <v>20</v>
      </c>
    </row>
    <row r="707" spans="1:9" x14ac:dyDescent="0.2">
      <c r="A707" s="1" t="s">
        <v>11</v>
      </c>
      <c r="B707" s="1" t="s">
        <v>24</v>
      </c>
      <c r="C707" s="1" t="s">
        <v>3957</v>
      </c>
      <c r="D707" s="1" t="s">
        <v>3947</v>
      </c>
      <c r="E707" s="1">
        <v>22</v>
      </c>
      <c r="F707" s="1" t="s">
        <v>3949</v>
      </c>
      <c r="G707" s="1" t="s">
        <v>1403</v>
      </c>
      <c r="H707" s="1" t="s">
        <v>167</v>
      </c>
      <c r="I707" s="1" t="s">
        <v>20</v>
      </c>
    </row>
    <row r="708" spans="1:9" x14ac:dyDescent="0.2">
      <c r="A708" s="1" t="s">
        <v>22</v>
      </c>
      <c r="B708" s="1" t="s">
        <v>14</v>
      </c>
      <c r="C708" s="1" t="s">
        <v>3958</v>
      </c>
      <c r="D708" s="1" t="s">
        <v>3959</v>
      </c>
      <c r="E708" s="1">
        <v>28</v>
      </c>
      <c r="F708" s="1" t="s">
        <v>3960</v>
      </c>
      <c r="G708" s="1" t="s">
        <v>1403</v>
      </c>
      <c r="H708" s="1" t="s">
        <v>559</v>
      </c>
      <c r="I708" s="1" t="s">
        <v>20</v>
      </c>
    </row>
    <row r="709" spans="1:9" x14ac:dyDescent="0.2">
      <c r="A709" s="1" t="s">
        <v>22</v>
      </c>
      <c r="B709" s="1" t="s">
        <v>14</v>
      </c>
      <c r="C709" s="1" t="s">
        <v>3961</v>
      </c>
      <c r="D709" s="1" t="s">
        <v>3959</v>
      </c>
      <c r="E709" s="1">
        <v>28</v>
      </c>
      <c r="F709" s="1" t="s">
        <v>3960</v>
      </c>
      <c r="G709" s="1" t="s">
        <v>1403</v>
      </c>
      <c r="H709" s="1" t="s">
        <v>559</v>
      </c>
      <c r="I709" s="1" t="s">
        <v>20</v>
      </c>
    </row>
    <row r="710" spans="1:9" x14ac:dyDescent="0.2">
      <c r="A710" s="1" t="s">
        <v>22</v>
      </c>
      <c r="B710" s="1" t="s">
        <v>14</v>
      </c>
      <c r="C710" s="1" t="s">
        <v>3962</v>
      </c>
      <c r="D710" s="1" t="s">
        <v>3959</v>
      </c>
      <c r="E710" s="1">
        <v>28</v>
      </c>
      <c r="F710" s="1" t="s">
        <v>3960</v>
      </c>
      <c r="G710" s="1" t="s">
        <v>1403</v>
      </c>
      <c r="H710" s="1" t="s">
        <v>559</v>
      </c>
      <c r="I710" s="1" t="s">
        <v>20</v>
      </c>
    </row>
    <row r="711" spans="1:9" x14ac:dyDescent="0.2">
      <c r="A711" s="1" t="s">
        <v>22</v>
      </c>
      <c r="B711" s="1" t="s">
        <v>24</v>
      </c>
      <c r="C711" s="1" t="s">
        <v>3963</v>
      </c>
      <c r="D711" s="1" t="s">
        <v>3959</v>
      </c>
      <c r="E711" s="1">
        <v>21</v>
      </c>
      <c r="F711" s="1" t="s">
        <v>3949</v>
      </c>
      <c r="G711" s="1" t="s">
        <v>1403</v>
      </c>
      <c r="H711" s="1" t="s">
        <v>167</v>
      </c>
      <c r="I711" s="1" t="s">
        <v>20</v>
      </c>
    </row>
    <row r="712" spans="1:9" x14ac:dyDescent="0.2">
      <c r="A712" s="1" t="s">
        <v>11</v>
      </c>
      <c r="B712" s="1" t="s">
        <v>24</v>
      </c>
      <c r="C712" s="1" t="s">
        <v>3964</v>
      </c>
      <c r="D712" s="1" t="s">
        <v>3959</v>
      </c>
      <c r="E712" s="1">
        <v>21</v>
      </c>
      <c r="F712" s="1" t="s">
        <v>3949</v>
      </c>
      <c r="G712" s="1" t="s">
        <v>1403</v>
      </c>
      <c r="H712" s="1" t="s">
        <v>167</v>
      </c>
      <c r="I712" s="1" t="s">
        <v>20</v>
      </c>
    </row>
    <row r="713" spans="1:9" x14ac:dyDescent="0.2">
      <c r="A713" s="1" t="s">
        <v>11</v>
      </c>
      <c r="B713" s="1" t="s">
        <v>24</v>
      </c>
      <c r="C713" s="1" t="s">
        <v>3965</v>
      </c>
      <c r="D713" s="1" t="s">
        <v>3959</v>
      </c>
      <c r="E713" s="1">
        <v>21</v>
      </c>
      <c r="F713" s="1" t="s">
        <v>3949</v>
      </c>
      <c r="G713" s="1" t="s">
        <v>1403</v>
      </c>
      <c r="H713" s="1" t="s">
        <v>167</v>
      </c>
      <c r="I713" s="1" t="s">
        <v>20</v>
      </c>
    </row>
    <row r="714" spans="1:9" x14ac:dyDescent="0.2">
      <c r="A714" s="1" t="s">
        <v>11</v>
      </c>
      <c r="B714" s="1" t="s">
        <v>24</v>
      </c>
      <c r="C714" s="1" t="s">
        <v>3966</v>
      </c>
      <c r="D714" s="1" t="s">
        <v>3959</v>
      </c>
      <c r="E714" s="1">
        <v>21</v>
      </c>
      <c r="F714" s="1" t="s">
        <v>3949</v>
      </c>
      <c r="G714" s="1" t="s">
        <v>1403</v>
      </c>
      <c r="H714" s="1" t="s">
        <v>167</v>
      </c>
      <c r="I714" s="1" t="s">
        <v>20</v>
      </c>
    </row>
    <row r="715" spans="1:9" x14ac:dyDescent="0.2">
      <c r="A715" s="1" t="s">
        <v>11</v>
      </c>
      <c r="B715" s="1" t="s">
        <v>14</v>
      </c>
      <c r="C715" s="1" t="s">
        <v>3967</v>
      </c>
      <c r="D715" s="1" t="s">
        <v>3968</v>
      </c>
      <c r="E715" s="1">
        <v>20</v>
      </c>
      <c r="F715" s="1" t="s">
        <v>3949</v>
      </c>
      <c r="G715" s="1" t="s">
        <v>1403</v>
      </c>
      <c r="H715" s="1" t="s">
        <v>19</v>
      </c>
      <c r="I715" s="1" t="s">
        <v>20</v>
      </c>
    </row>
    <row r="716" spans="1:9" x14ac:dyDescent="0.2">
      <c r="A716" s="1" t="s">
        <v>11</v>
      </c>
      <c r="B716" s="1" t="s">
        <v>14</v>
      </c>
      <c r="C716" s="1" t="s">
        <v>3969</v>
      </c>
      <c r="D716" s="1" t="s">
        <v>3968</v>
      </c>
      <c r="E716" s="1">
        <v>20</v>
      </c>
      <c r="F716" s="1" t="s">
        <v>3949</v>
      </c>
      <c r="G716" s="1" t="s">
        <v>1403</v>
      </c>
      <c r="H716" s="1" t="s">
        <v>19</v>
      </c>
      <c r="I716" s="1" t="s">
        <v>20</v>
      </c>
    </row>
    <row r="717" spans="1:9" x14ac:dyDescent="0.2">
      <c r="A717" s="1" t="s">
        <v>11</v>
      </c>
      <c r="B717" s="1" t="s">
        <v>24</v>
      </c>
      <c r="C717" s="1" t="s">
        <v>3970</v>
      </c>
      <c r="D717" s="1" t="s">
        <v>3968</v>
      </c>
      <c r="E717" s="1">
        <v>20</v>
      </c>
      <c r="F717" s="1" t="s">
        <v>3949</v>
      </c>
      <c r="G717" s="1" t="s">
        <v>1403</v>
      </c>
      <c r="H717" s="1" t="s">
        <v>19</v>
      </c>
      <c r="I717" s="1" t="s">
        <v>20</v>
      </c>
    </row>
    <row r="718" spans="1:9" x14ac:dyDescent="0.2">
      <c r="A718" s="1" t="s">
        <v>11</v>
      </c>
      <c r="B718" s="1" t="s">
        <v>24</v>
      </c>
      <c r="C718" s="1" t="s">
        <v>3971</v>
      </c>
      <c r="D718" s="1" t="s">
        <v>3968</v>
      </c>
      <c r="E718" s="1">
        <v>20</v>
      </c>
      <c r="F718" s="1" t="s">
        <v>3949</v>
      </c>
      <c r="G718" s="1" t="s">
        <v>1403</v>
      </c>
      <c r="H718" s="1" t="s">
        <v>19</v>
      </c>
      <c r="I718" s="1" t="s">
        <v>20</v>
      </c>
    </row>
    <row r="719" spans="1:9" x14ac:dyDescent="0.2">
      <c r="A719" s="1" t="s">
        <v>11</v>
      </c>
      <c r="B719" s="1" t="s">
        <v>24</v>
      </c>
      <c r="C719" s="1" t="s">
        <v>3972</v>
      </c>
      <c r="D719" s="1" t="s">
        <v>3968</v>
      </c>
      <c r="E719" s="1">
        <v>20</v>
      </c>
      <c r="F719" s="1" t="s">
        <v>3949</v>
      </c>
      <c r="G719" s="1" t="s">
        <v>1403</v>
      </c>
      <c r="H719" s="1" t="s">
        <v>19</v>
      </c>
      <c r="I719" s="1" t="s">
        <v>20</v>
      </c>
    </row>
    <row r="720" spans="1:9" x14ac:dyDescent="0.2">
      <c r="A720" s="1" t="s">
        <v>22</v>
      </c>
      <c r="B720" s="1" t="s">
        <v>24</v>
      </c>
      <c r="C720" s="1" t="s">
        <v>3973</v>
      </c>
      <c r="D720" s="1" t="s">
        <v>3968</v>
      </c>
      <c r="E720" s="1">
        <v>20</v>
      </c>
      <c r="F720" s="1" t="s">
        <v>3949</v>
      </c>
      <c r="G720" s="1" t="s">
        <v>1403</v>
      </c>
      <c r="H720" s="1" t="s">
        <v>19</v>
      </c>
      <c r="I720" s="1" t="s">
        <v>20</v>
      </c>
    </row>
    <row r="721" spans="1:9" x14ac:dyDescent="0.2">
      <c r="A721" s="1" t="s">
        <v>11</v>
      </c>
      <c r="B721" s="1" t="s">
        <v>24</v>
      </c>
      <c r="C721" s="1" t="s">
        <v>3974</v>
      </c>
      <c r="D721" s="1" t="s">
        <v>3968</v>
      </c>
      <c r="E721" s="1">
        <v>20</v>
      </c>
      <c r="F721" s="1" t="s">
        <v>3949</v>
      </c>
      <c r="G721" s="1" t="s">
        <v>1403</v>
      </c>
      <c r="H721" s="1" t="s">
        <v>19</v>
      </c>
      <c r="I721" s="1" t="s">
        <v>20</v>
      </c>
    </row>
    <row r="722" spans="1:9" x14ac:dyDescent="0.2">
      <c r="A722" s="1" t="s">
        <v>11</v>
      </c>
      <c r="B722" s="1" t="s">
        <v>24</v>
      </c>
      <c r="C722" s="1" t="s">
        <v>3975</v>
      </c>
      <c r="D722" s="1" t="s">
        <v>3968</v>
      </c>
      <c r="E722" s="1">
        <v>20</v>
      </c>
      <c r="F722" s="1" t="s">
        <v>3949</v>
      </c>
      <c r="G722" s="1" t="s">
        <v>1403</v>
      </c>
      <c r="H722" s="1" t="s">
        <v>19</v>
      </c>
      <c r="I722" s="1" t="s">
        <v>20</v>
      </c>
    </row>
    <row r="723" spans="1:9" x14ac:dyDescent="0.2">
      <c r="A723" s="1" t="s">
        <v>11</v>
      </c>
      <c r="B723" s="1" t="s">
        <v>14</v>
      </c>
      <c r="C723" s="1" t="s">
        <v>3976</v>
      </c>
      <c r="D723" s="1" t="s">
        <v>3977</v>
      </c>
      <c r="E723" s="1">
        <v>29</v>
      </c>
      <c r="F723" s="1" t="s">
        <v>3978</v>
      </c>
      <c r="G723" s="1" t="s">
        <v>1403</v>
      </c>
      <c r="H723" s="1" t="s">
        <v>329</v>
      </c>
      <c r="I723" s="1" t="s">
        <v>20</v>
      </c>
    </row>
    <row r="724" spans="1:9" x14ac:dyDescent="0.2">
      <c r="A724" s="1" t="s">
        <v>22</v>
      </c>
      <c r="B724" s="1" t="s">
        <v>14</v>
      </c>
      <c r="C724" s="1" t="s">
        <v>3979</v>
      </c>
      <c r="D724" s="1" t="s">
        <v>3977</v>
      </c>
      <c r="E724" s="1">
        <v>29</v>
      </c>
      <c r="F724" s="1" t="s">
        <v>3978</v>
      </c>
      <c r="G724" s="1" t="s">
        <v>1403</v>
      </c>
      <c r="H724" s="1" t="s">
        <v>329</v>
      </c>
      <c r="I724" s="1" t="s">
        <v>20</v>
      </c>
    </row>
    <row r="725" spans="1:9" x14ac:dyDescent="0.2">
      <c r="A725" s="1" t="s">
        <v>11</v>
      </c>
      <c r="B725" s="1" t="s">
        <v>14</v>
      </c>
      <c r="C725" s="1" t="s">
        <v>3980</v>
      </c>
      <c r="D725" s="1" t="s">
        <v>3977</v>
      </c>
      <c r="E725" s="1">
        <v>29</v>
      </c>
      <c r="F725" s="1" t="s">
        <v>3978</v>
      </c>
      <c r="G725" s="1" t="s">
        <v>1403</v>
      </c>
      <c r="H725" s="1" t="s">
        <v>329</v>
      </c>
      <c r="I725" s="1" t="s">
        <v>20</v>
      </c>
    </row>
    <row r="726" spans="1:9" x14ac:dyDescent="0.2">
      <c r="A726" s="1" t="s">
        <v>11</v>
      </c>
      <c r="B726" s="1" t="s">
        <v>14</v>
      </c>
      <c r="C726" s="1" t="s">
        <v>3981</v>
      </c>
      <c r="D726" s="1" t="s">
        <v>3977</v>
      </c>
      <c r="E726" s="1">
        <v>29</v>
      </c>
      <c r="F726" s="1" t="s">
        <v>3978</v>
      </c>
      <c r="G726" s="1" t="s">
        <v>1403</v>
      </c>
      <c r="H726" s="1" t="s">
        <v>167</v>
      </c>
      <c r="I726" s="1" t="s">
        <v>20</v>
      </c>
    </row>
    <row r="727" spans="1:9" x14ac:dyDescent="0.2">
      <c r="A727" s="1" t="s">
        <v>11</v>
      </c>
      <c r="B727" s="1" t="s">
        <v>14</v>
      </c>
      <c r="C727" s="1" t="s">
        <v>3982</v>
      </c>
      <c r="D727" s="1" t="s">
        <v>3977</v>
      </c>
      <c r="E727" s="1">
        <v>29</v>
      </c>
      <c r="F727" s="1" t="s">
        <v>3978</v>
      </c>
      <c r="G727" s="1" t="s">
        <v>1403</v>
      </c>
      <c r="H727" s="1" t="s">
        <v>167</v>
      </c>
      <c r="I727" s="1" t="s">
        <v>20</v>
      </c>
    </row>
    <row r="728" spans="1:9" x14ac:dyDescent="0.2">
      <c r="A728" s="1" t="s">
        <v>11</v>
      </c>
      <c r="B728" s="1" t="s">
        <v>14</v>
      </c>
      <c r="C728" s="1" t="s">
        <v>3983</v>
      </c>
      <c r="D728" s="1" t="s">
        <v>3977</v>
      </c>
      <c r="E728" s="1">
        <v>29</v>
      </c>
      <c r="F728" s="1" t="s">
        <v>3978</v>
      </c>
      <c r="G728" s="1" t="s">
        <v>1403</v>
      </c>
      <c r="H728" s="1" t="s">
        <v>167</v>
      </c>
      <c r="I728" s="1" t="s">
        <v>20</v>
      </c>
    </row>
    <row r="729" spans="1:9" x14ac:dyDescent="0.2">
      <c r="A729" s="1" t="s">
        <v>11</v>
      </c>
      <c r="B729" s="1" t="s">
        <v>14</v>
      </c>
      <c r="C729" s="1" t="s">
        <v>3984</v>
      </c>
      <c r="D729" s="1" t="s">
        <v>3985</v>
      </c>
      <c r="E729" s="1">
        <v>28</v>
      </c>
      <c r="F729" s="1" t="s">
        <v>3978</v>
      </c>
      <c r="G729" s="1" t="s">
        <v>1403</v>
      </c>
      <c r="H729" s="1" t="s">
        <v>167</v>
      </c>
      <c r="I729" s="1" t="s">
        <v>20</v>
      </c>
    </row>
    <row r="730" spans="1:9" x14ac:dyDescent="0.2">
      <c r="A730" s="1" t="s">
        <v>11</v>
      </c>
      <c r="B730" s="1" t="s">
        <v>14</v>
      </c>
      <c r="C730" s="1" t="s">
        <v>3986</v>
      </c>
      <c r="D730" s="1" t="s">
        <v>1330</v>
      </c>
      <c r="E730" s="1">
        <v>27</v>
      </c>
      <c r="F730" s="1" t="s">
        <v>3978</v>
      </c>
      <c r="G730" s="1" t="s">
        <v>1403</v>
      </c>
      <c r="H730" s="1" t="s">
        <v>167</v>
      </c>
      <c r="I730" s="1" t="s">
        <v>20</v>
      </c>
    </row>
    <row r="731" spans="1:9" x14ac:dyDescent="0.2">
      <c r="A731" s="1" t="s">
        <v>11</v>
      </c>
      <c r="B731" s="1" t="s">
        <v>14</v>
      </c>
      <c r="C731" s="1" t="s">
        <v>3987</v>
      </c>
      <c r="D731" s="1" t="s">
        <v>1330</v>
      </c>
      <c r="E731" s="1">
        <v>27</v>
      </c>
      <c r="F731" s="1" t="s">
        <v>3978</v>
      </c>
      <c r="G731" s="1" t="s">
        <v>1403</v>
      </c>
      <c r="H731" s="1" t="s">
        <v>167</v>
      </c>
      <c r="I731" s="1" t="s">
        <v>20</v>
      </c>
    </row>
    <row r="732" spans="1:9" x14ac:dyDescent="0.2">
      <c r="A732" s="1" t="s">
        <v>11</v>
      </c>
      <c r="B732" s="1" t="s">
        <v>14</v>
      </c>
      <c r="C732" s="1" t="s">
        <v>3988</v>
      </c>
      <c r="D732" s="1" t="s">
        <v>1330</v>
      </c>
      <c r="E732" s="1">
        <v>27</v>
      </c>
      <c r="F732" s="1" t="s">
        <v>3978</v>
      </c>
      <c r="G732" s="1" t="s">
        <v>1403</v>
      </c>
      <c r="H732" s="1" t="s">
        <v>167</v>
      </c>
      <c r="I732" s="1" t="s">
        <v>20</v>
      </c>
    </row>
    <row r="733" spans="1:9" x14ac:dyDescent="0.2">
      <c r="A733" s="1" t="s">
        <v>11</v>
      </c>
      <c r="B733" s="1" t="s">
        <v>14</v>
      </c>
      <c r="C733" s="1" t="s">
        <v>3989</v>
      </c>
      <c r="D733" s="1" t="s">
        <v>1330</v>
      </c>
      <c r="E733" s="1">
        <v>27</v>
      </c>
      <c r="F733" s="1" t="s">
        <v>3978</v>
      </c>
      <c r="G733" s="1" t="s">
        <v>1403</v>
      </c>
      <c r="H733" s="1" t="s">
        <v>167</v>
      </c>
      <c r="I733" s="1" t="s">
        <v>20</v>
      </c>
    </row>
    <row r="734" spans="1:9" x14ac:dyDescent="0.2">
      <c r="A734" s="1" t="s">
        <v>11</v>
      </c>
      <c r="B734" s="1" t="s">
        <v>14</v>
      </c>
      <c r="C734" s="1" t="s">
        <v>3990</v>
      </c>
      <c r="D734" s="1" t="s">
        <v>1330</v>
      </c>
      <c r="E734" s="1">
        <v>27</v>
      </c>
      <c r="F734" s="1" t="s">
        <v>3978</v>
      </c>
      <c r="G734" s="1" t="s">
        <v>1403</v>
      </c>
      <c r="H734" s="1" t="s">
        <v>167</v>
      </c>
      <c r="I734" s="1" t="s">
        <v>20</v>
      </c>
    </row>
    <row r="735" spans="1:9" x14ac:dyDescent="0.2">
      <c r="A735" s="1" t="s">
        <v>11</v>
      </c>
      <c r="B735" s="1" t="s">
        <v>14</v>
      </c>
      <c r="C735" s="1" t="s">
        <v>3991</v>
      </c>
      <c r="D735" s="1" t="s">
        <v>1330</v>
      </c>
      <c r="E735" s="1">
        <v>27</v>
      </c>
      <c r="F735" s="1" t="s">
        <v>3978</v>
      </c>
      <c r="G735" s="1" t="s">
        <v>1403</v>
      </c>
      <c r="H735" s="1" t="s">
        <v>167</v>
      </c>
      <c r="I735" s="1" t="s">
        <v>20</v>
      </c>
    </row>
    <row r="736" spans="1:9" x14ac:dyDescent="0.2">
      <c r="A736" s="1" t="s">
        <v>11</v>
      </c>
      <c r="B736" s="1" t="s">
        <v>14</v>
      </c>
      <c r="C736" s="1" t="s">
        <v>3992</v>
      </c>
      <c r="D736" s="1" t="s">
        <v>1330</v>
      </c>
      <c r="E736" s="1">
        <v>27</v>
      </c>
      <c r="F736" s="1" t="s">
        <v>3978</v>
      </c>
      <c r="G736" s="1" t="s">
        <v>1403</v>
      </c>
      <c r="H736" s="1" t="s">
        <v>167</v>
      </c>
      <c r="I736" s="1" t="s">
        <v>20</v>
      </c>
    </row>
    <row r="737" spans="1:9" x14ac:dyDescent="0.2">
      <c r="A737" s="1" t="s">
        <v>11</v>
      </c>
      <c r="B737" s="1" t="s">
        <v>14</v>
      </c>
      <c r="C737" s="1" t="s">
        <v>3993</v>
      </c>
      <c r="D737" s="1" t="s">
        <v>3994</v>
      </c>
      <c r="E737" s="1">
        <v>26</v>
      </c>
      <c r="F737" s="1" t="s">
        <v>3978</v>
      </c>
      <c r="G737" s="1" t="s">
        <v>1403</v>
      </c>
      <c r="H737" s="1" t="s">
        <v>167</v>
      </c>
      <c r="I737" s="1" t="s">
        <v>20</v>
      </c>
    </row>
    <row r="738" spans="1:9" x14ac:dyDescent="0.2">
      <c r="A738" s="1" t="s">
        <v>11</v>
      </c>
      <c r="B738" s="1" t="s">
        <v>14</v>
      </c>
      <c r="C738" s="1" t="s">
        <v>3995</v>
      </c>
      <c r="D738" s="1" t="s">
        <v>3994</v>
      </c>
      <c r="E738" s="1">
        <v>26</v>
      </c>
      <c r="F738" s="1" t="s">
        <v>3978</v>
      </c>
      <c r="G738" s="1" t="s">
        <v>1403</v>
      </c>
      <c r="H738" s="1" t="s">
        <v>167</v>
      </c>
      <c r="I738" s="1" t="s">
        <v>20</v>
      </c>
    </row>
    <row r="739" spans="1:9" x14ac:dyDescent="0.2">
      <c r="A739" s="1" t="s">
        <v>11</v>
      </c>
      <c r="B739" s="1" t="s">
        <v>14</v>
      </c>
      <c r="C739" s="1" t="s">
        <v>3996</v>
      </c>
      <c r="D739" s="1" t="s">
        <v>3994</v>
      </c>
      <c r="E739" s="1">
        <v>26</v>
      </c>
      <c r="F739" s="1" t="s">
        <v>3978</v>
      </c>
      <c r="G739" s="1" t="s">
        <v>1403</v>
      </c>
      <c r="H739" s="1" t="s">
        <v>167</v>
      </c>
      <c r="I739" s="1" t="s">
        <v>20</v>
      </c>
    </row>
    <row r="740" spans="1:9" x14ac:dyDescent="0.2">
      <c r="A740" s="1" t="s">
        <v>11</v>
      </c>
      <c r="B740" s="1" t="s">
        <v>14</v>
      </c>
      <c r="C740" s="1" t="s">
        <v>3997</v>
      </c>
      <c r="D740" s="1" t="s">
        <v>3994</v>
      </c>
      <c r="E740" s="1">
        <v>26</v>
      </c>
      <c r="F740" s="1" t="s">
        <v>3978</v>
      </c>
      <c r="G740" s="1" t="s">
        <v>1403</v>
      </c>
      <c r="H740" s="1" t="s">
        <v>167</v>
      </c>
      <c r="I740" s="1" t="s">
        <v>20</v>
      </c>
    </row>
    <row r="741" spans="1:9" x14ac:dyDescent="0.2">
      <c r="A741" s="1" t="s">
        <v>11</v>
      </c>
      <c r="B741" s="1" t="s">
        <v>14</v>
      </c>
      <c r="C741" s="1" t="s">
        <v>3998</v>
      </c>
      <c r="D741" s="1" t="s">
        <v>3994</v>
      </c>
      <c r="E741" s="1">
        <v>26</v>
      </c>
      <c r="F741" s="1" t="s">
        <v>3978</v>
      </c>
      <c r="G741" s="1" t="s">
        <v>1403</v>
      </c>
      <c r="H741" s="1" t="s">
        <v>167</v>
      </c>
      <c r="I741" s="1" t="s">
        <v>20</v>
      </c>
    </row>
    <row r="742" spans="1:9" x14ac:dyDescent="0.2">
      <c r="A742" s="1" t="s">
        <v>11</v>
      </c>
      <c r="B742" s="1" t="s">
        <v>14</v>
      </c>
      <c r="C742" s="1" t="s">
        <v>3999</v>
      </c>
      <c r="D742" s="1" t="s">
        <v>3994</v>
      </c>
      <c r="E742" s="1">
        <v>26</v>
      </c>
      <c r="F742" s="1" t="s">
        <v>3978</v>
      </c>
      <c r="G742" s="1" t="s">
        <v>1403</v>
      </c>
      <c r="H742" s="1" t="s">
        <v>167</v>
      </c>
      <c r="I742" s="1" t="s">
        <v>20</v>
      </c>
    </row>
    <row r="743" spans="1:9" x14ac:dyDescent="0.2">
      <c r="A743" s="1" t="s">
        <v>11</v>
      </c>
      <c r="B743" s="1" t="s">
        <v>14</v>
      </c>
      <c r="C743" s="1" t="s">
        <v>4000</v>
      </c>
      <c r="D743" s="1" t="s">
        <v>3994</v>
      </c>
      <c r="E743" s="1">
        <v>26</v>
      </c>
      <c r="F743" s="1" t="s">
        <v>3978</v>
      </c>
      <c r="G743" s="1" t="s">
        <v>1403</v>
      </c>
      <c r="H743" s="1" t="s">
        <v>167</v>
      </c>
      <c r="I743" s="1" t="s">
        <v>20</v>
      </c>
    </row>
    <row r="744" spans="1:9" x14ac:dyDescent="0.2">
      <c r="A744" s="1" t="s">
        <v>11</v>
      </c>
      <c r="B744" s="1" t="s">
        <v>14</v>
      </c>
      <c r="C744" s="1" t="s">
        <v>4001</v>
      </c>
      <c r="D744" s="1" t="s">
        <v>3994</v>
      </c>
      <c r="E744" s="1">
        <v>26</v>
      </c>
      <c r="F744" s="1" t="s">
        <v>3978</v>
      </c>
      <c r="G744" s="1" t="s">
        <v>1403</v>
      </c>
      <c r="H744" s="1" t="s">
        <v>167</v>
      </c>
      <c r="I744" s="1" t="s">
        <v>20</v>
      </c>
    </row>
    <row r="745" spans="1:9" x14ac:dyDescent="0.2">
      <c r="A745" s="1" t="s">
        <v>11</v>
      </c>
      <c r="B745" s="1" t="s">
        <v>14</v>
      </c>
      <c r="C745" s="1" t="s">
        <v>4002</v>
      </c>
      <c r="D745" s="1" t="s">
        <v>4003</v>
      </c>
      <c r="E745" s="1">
        <v>25</v>
      </c>
      <c r="F745" s="1" t="s">
        <v>4004</v>
      </c>
      <c r="G745" s="1" t="s">
        <v>1403</v>
      </c>
      <c r="H745" s="1" t="s">
        <v>167</v>
      </c>
      <c r="I745" s="1" t="s">
        <v>20</v>
      </c>
    </row>
    <row r="746" spans="1:9" x14ac:dyDescent="0.2">
      <c r="A746" s="1" t="s">
        <v>11</v>
      </c>
      <c r="B746" s="1" t="s">
        <v>14</v>
      </c>
      <c r="C746" s="1" t="s">
        <v>4005</v>
      </c>
      <c r="D746" s="1" t="s">
        <v>4003</v>
      </c>
      <c r="E746" s="1">
        <v>25</v>
      </c>
      <c r="F746" s="1" t="s">
        <v>4004</v>
      </c>
      <c r="G746" s="1" t="s">
        <v>1403</v>
      </c>
      <c r="H746" s="1" t="s">
        <v>167</v>
      </c>
      <c r="I746" s="1" t="s">
        <v>20</v>
      </c>
    </row>
    <row r="747" spans="1:9" x14ac:dyDescent="0.2">
      <c r="A747" s="1" t="s">
        <v>11</v>
      </c>
      <c r="B747" s="1" t="s">
        <v>14</v>
      </c>
      <c r="C747" s="1" t="s">
        <v>4006</v>
      </c>
      <c r="D747" s="1" t="s">
        <v>4003</v>
      </c>
      <c r="E747" s="1">
        <v>25</v>
      </c>
      <c r="F747" s="1" t="s">
        <v>4004</v>
      </c>
      <c r="G747" s="1" t="s">
        <v>1403</v>
      </c>
      <c r="H747" s="1" t="s">
        <v>167</v>
      </c>
      <c r="I747" s="1" t="s">
        <v>20</v>
      </c>
    </row>
    <row r="748" spans="1:9" x14ac:dyDescent="0.2">
      <c r="A748" s="1" t="s">
        <v>11</v>
      </c>
      <c r="B748" s="1" t="s">
        <v>24</v>
      </c>
      <c r="C748" s="1" t="s">
        <v>4007</v>
      </c>
      <c r="D748" s="1" t="s">
        <v>4003</v>
      </c>
      <c r="E748" s="1">
        <v>60</v>
      </c>
      <c r="F748" s="1" t="s">
        <v>2796</v>
      </c>
      <c r="G748" s="1" t="s">
        <v>1403</v>
      </c>
      <c r="H748" s="1" t="s">
        <v>329</v>
      </c>
      <c r="I748" s="1" t="s">
        <v>20</v>
      </c>
    </row>
    <row r="749" spans="1:9" x14ac:dyDescent="0.2">
      <c r="A749" s="1" t="s">
        <v>22</v>
      </c>
      <c r="B749" s="1" t="s">
        <v>24</v>
      </c>
      <c r="C749" s="1" t="s">
        <v>4008</v>
      </c>
      <c r="D749" s="1" t="s">
        <v>4003</v>
      </c>
      <c r="E749" s="1">
        <v>60</v>
      </c>
      <c r="F749" s="1" t="s">
        <v>2796</v>
      </c>
      <c r="G749" s="1" t="s">
        <v>1403</v>
      </c>
      <c r="H749" s="1" t="s">
        <v>329</v>
      </c>
      <c r="I749" s="1" t="s">
        <v>20</v>
      </c>
    </row>
    <row r="750" spans="1:9" x14ac:dyDescent="0.2">
      <c r="A750" s="1" t="s">
        <v>11</v>
      </c>
      <c r="B750" s="1" t="s">
        <v>24</v>
      </c>
      <c r="C750" s="1" t="s">
        <v>4009</v>
      </c>
      <c r="D750" s="1" t="s">
        <v>4003</v>
      </c>
      <c r="E750" s="1">
        <v>60</v>
      </c>
      <c r="F750" s="1" t="s">
        <v>2796</v>
      </c>
      <c r="G750" s="1" t="s">
        <v>1403</v>
      </c>
      <c r="H750" s="1" t="s">
        <v>329</v>
      </c>
      <c r="I750" s="1" t="s">
        <v>20</v>
      </c>
    </row>
    <row r="751" spans="1:9" x14ac:dyDescent="0.2">
      <c r="A751" s="1" t="s">
        <v>22</v>
      </c>
      <c r="B751" s="1" t="s">
        <v>24</v>
      </c>
      <c r="C751" s="1" t="s">
        <v>4010</v>
      </c>
      <c r="D751" s="1" t="s">
        <v>4003</v>
      </c>
      <c r="E751" s="1">
        <v>60</v>
      </c>
      <c r="F751" s="1" t="s">
        <v>2796</v>
      </c>
      <c r="G751" s="1" t="s">
        <v>1403</v>
      </c>
      <c r="H751" s="1" t="s">
        <v>329</v>
      </c>
      <c r="I751" s="1" t="s">
        <v>20</v>
      </c>
    </row>
    <row r="752" spans="1:9" x14ac:dyDescent="0.2">
      <c r="A752" s="1" t="s">
        <v>11</v>
      </c>
      <c r="B752" s="1" t="s">
        <v>14</v>
      </c>
      <c r="C752" s="1" t="s">
        <v>4011</v>
      </c>
      <c r="D752" s="1" t="s">
        <v>4003</v>
      </c>
      <c r="E752" s="1">
        <v>42</v>
      </c>
      <c r="F752" s="1" t="s">
        <v>1384</v>
      </c>
      <c r="G752" s="1" t="s">
        <v>1403</v>
      </c>
      <c r="H752" s="1" t="s">
        <v>167</v>
      </c>
      <c r="I752" s="1" t="s">
        <v>20</v>
      </c>
    </row>
    <row r="753" spans="1:9" x14ac:dyDescent="0.2">
      <c r="A753" s="1" t="s">
        <v>22</v>
      </c>
      <c r="B753" s="1" t="s">
        <v>14</v>
      </c>
      <c r="C753" s="1" t="s">
        <v>4012</v>
      </c>
      <c r="D753" s="1" t="s">
        <v>4003</v>
      </c>
      <c r="E753" s="1">
        <v>40</v>
      </c>
      <c r="F753" s="1" t="s">
        <v>4013</v>
      </c>
      <c r="G753" s="1" t="s">
        <v>1403</v>
      </c>
      <c r="H753" s="1" t="s">
        <v>28</v>
      </c>
      <c r="I753" s="1" t="s">
        <v>29</v>
      </c>
    </row>
    <row r="754" spans="1:9" x14ac:dyDescent="0.2">
      <c r="A754" s="1" t="s">
        <v>11</v>
      </c>
      <c r="B754" s="1" t="s">
        <v>24</v>
      </c>
      <c r="C754" s="1" t="s">
        <v>4014</v>
      </c>
      <c r="D754" s="1" t="s">
        <v>4003</v>
      </c>
      <c r="E754" s="1">
        <v>25</v>
      </c>
      <c r="F754" s="1" t="s">
        <v>4004</v>
      </c>
      <c r="G754" s="1" t="s">
        <v>1403</v>
      </c>
      <c r="H754" s="1" t="s">
        <v>167</v>
      </c>
      <c r="I754" s="1" t="s">
        <v>20</v>
      </c>
    </row>
    <row r="755" spans="1:9" x14ac:dyDescent="0.2">
      <c r="A755" s="1" t="s">
        <v>11</v>
      </c>
      <c r="B755" s="1" t="s">
        <v>24</v>
      </c>
      <c r="C755" s="1" t="s">
        <v>4015</v>
      </c>
      <c r="D755" s="1" t="s">
        <v>4003</v>
      </c>
      <c r="E755" s="1">
        <v>25</v>
      </c>
      <c r="F755" s="1" t="s">
        <v>4004</v>
      </c>
      <c r="G755" s="1" t="s">
        <v>1403</v>
      </c>
      <c r="H755" s="1" t="s">
        <v>167</v>
      </c>
      <c r="I755" s="1" t="s">
        <v>20</v>
      </c>
    </row>
    <row r="756" spans="1:9" x14ac:dyDescent="0.2">
      <c r="A756" s="1" t="s">
        <v>11</v>
      </c>
      <c r="B756" s="1" t="s">
        <v>14</v>
      </c>
      <c r="C756" s="1" t="s">
        <v>4016</v>
      </c>
      <c r="D756" s="1" t="s">
        <v>4003</v>
      </c>
      <c r="E756" s="1">
        <v>25</v>
      </c>
      <c r="F756" s="1" t="s">
        <v>4004</v>
      </c>
      <c r="G756" s="1" t="s">
        <v>1403</v>
      </c>
      <c r="H756" s="1" t="s">
        <v>167</v>
      </c>
      <c r="I756" s="1" t="s">
        <v>20</v>
      </c>
    </row>
    <row r="757" spans="1:9" x14ac:dyDescent="0.2">
      <c r="A757" s="1" t="s">
        <v>11</v>
      </c>
      <c r="B757" s="1" t="s">
        <v>14</v>
      </c>
      <c r="C757" s="1" t="s">
        <v>4017</v>
      </c>
      <c r="D757" s="1" t="s">
        <v>4003</v>
      </c>
      <c r="E757" s="1">
        <v>25</v>
      </c>
      <c r="F757" s="1" t="s">
        <v>4004</v>
      </c>
      <c r="G757" s="1" t="s">
        <v>1403</v>
      </c>
      <c r="H757" s="1" t="s">
        <v>167</v>
      </c>
      <c r="I757" s="1" t="s">
        <v>20</v>
      </c>
    </row>
    <row r="758" spans="1:9" x14ac:dyDescent="0.2">
      <c r="A758" s="1" t="s">
        <v>11</v>
      </c>
      <c r="B758" s="1" t="s">
        <v>14</v>
      </c>
      <c r="C758" s="1" t="s">
        <v>4018</v>
      </c>
      <c r="D758" s="1" t="s">
        <v>4003</v>
      </c>
      <c r="E758" s="1">
        <v>25</v>
      </c>
      <c r="F758" s="1" t="s">
        <v>4004</v>
      </c>
      <c r="G758" s="1" t="s">
        <v>1403</v>
      </c>
      <c r="H758" s="1" t="s">
        <v>167</v>
      </c>
      <c r="I758" s="1" t="s">
        <v>20</v>
      </c>
    </row>
    <row r="759" spans="1:9" x14ac:dyDescent="0.2">
      <c r="A759" s="1" t="s">
        <v>11</v>
      </c>
      <c r="B759" s="1" t="s">
        <v>24</v>
      </c>
      <c r="C759" s="1" t="s">
        <v>4019</v>
      </c>
      <c r="D759" s="1" t="s">
        <v>4003</v>
      </c>
      <c r="E759" s="1">
        <v>60</v>
      </c>
      <c r="F759" s="1" t="s">
        <v>2796</v>
      </c>
      <c r="G759" s="1" t="s">
        <v>1403</v>
      </c>
      <c r="H759" s="1" t="s">
        <v>329</v>
      </c>
      <c r="I759" s="1" t="s">
        <v>20</v>
      </c>
    </row>
    <row r="760" spans="1:9" x14ac:dyDescent="0.2">
      <c r="A760" s="1" t="s">
        <v>11</v>
      </c>
      <c r="B760" s="1" t="s">
        <v>24</v>
      </c>
      <c r="C760" s="1" t="s">
        <v>4020</v>
      </c>
      <c r="D760" s="1" t="s">
        <v>4003</v>
      </c>
      <c r="E760" s="1">
        <v>60</v>
      </c>
      <c r="F760" s="1" t="s">
        <v>2796</v>
      </c>
      <c r="G760" s="1" t="s">
        <v>1403</v>
      </c>
      <c r="H760" s="1" t="s">
        <v>329</v>
      </c>
      <c r="I760" s="1" t="s">
        <v>20</v>
      </c>
    </row>
    <row r="761" spans="1:9" x14ac:dyDescent="0.2">
      <c r="A761" s="1" t="s">
        <v>11</v>
      </c>
      <c r="B761" s="1" t="s">
        <v>24</v>
      </c>
      <c r="C761" s="1" t="s">
        <v>4021</v>
      </c>
      <c r="D761" s="1" t="s">
        <v>4003</v>
      </c>
      <c r="E761" s="1">
        <v>25</v>
      </c>
      <c r="F761" s="1" t="s">
        <v>4004</v>
      </c>
      <c r="G761" s="1" t="s">
        <v>1403</v>
      </c>
      <c r="H761" s="1" t="s">
        <v>167</v>
      </c>
      <c r="I761" s="1" t="s">
        <v>20</v>
      </c>
    </row>
    <row r="762" spans="1:9" x14ac:dyDescent="0.2">
      <c r="A762" s="1" t="s">
        <v>11</v>
      </c>
      <c r="B762" s="1" t="s">
        <v>24</v>
      </c>
      <c r="C762" s="1" t="s">
        <v>4022</v>
      </c>
      <c r="D762" s="1" t="s">
        <v>4003</v>
      </c>
      <c r="E762" s="1">
        <v>25</v>
      </c>
      <c r="F762" s="1" t="s">
        <v>4004</v>
      </c>
      <c r="G762" s="1" t="s">
        <v>1403</v>
      </c>
      <c r="H762" s="1" t="s">
        <v>167</v>
      </c>
      <c r="I762" s="1" t="s">
        <v>20</v>
      </c>
    </row>
    <row r="763" spans="1:9" x14ac:dyDescent="0.2">
      <c r="A763" s="1" t="s">
        <v>11</v>
      </c>
      <c r="B763" s="1" t="s">
        <v>24</v>
      </c>
      <c r="C763" s="1" t="s">
        <v>4023</v>
      </c>
      <c r="D763" s="1" t="s">
        <v>4003</v>
      </c>
      <c r="E763" s="1">
        <v>25</v>
      </c>
      <c r="F763" s="1" t="s">
        <v>4004</v>
      </c>
      <c r="G763" s="1" t="s">
        <v>1403</v>
      </c>
      <c r="H763" s="1" t="s">
        <v>167</v>
      </c>
      <c r="I763" s="1" t="s">
        <v>20</v>
      </c>
    </row>
    <row r="764" spans="1:9" x14ac:dyDescent="0.2">
      <c r="A764" s="1" t="s">
        <v>22</v>
      </c>
      <c r="B764" s="1" t="s">
        <v>14</v>
      </c>
      <c r="C764" s="1" t="s">
        <v>4024</v>
      </c>
      <c r="D764" s="1" t="s">
        <v>4025</v>
      </c>
      <c r="E764" s="1">
        <v>37</v>
      </c>
      <c r="F764" s="1" t="s">
        <v>2784</v>
      </c>
      <c r="G764" s="1" t="s">
        <v>1403</v>
      </c>
      <c r="H764" s="1" t="s">
        <v>28</v>
      </c>
      <c r="I764" s="1" t="s">
        <v>29</v>
      </c>
    </row>
    <row r="765" spans="1:9" x14ac:dyDescent="0.2">
      <c r="A765" s="1" t="s">
        <v>22</v>
      </c>
      <c r="B765" s="1" t="s">
        <v>14</v>
      </c>
      <c r="C765" s="1" t="s">
        <v>4026</v>
      </c>
      <c r="D765" s="1" t="s">
        <v>4025</v>
      </c>
      <c r="E765" s="1">
        <v>37</v>
      </c>
      <c r="F765" s="1" t="s">
        <v>2784</v>
      </c>
      <c r="G765" s="1" t="s">
        <v>1403</v>
      </c>
      <c r="H765" s="1" t="s">
        <v>28</v>
      </c>
      <c r="I765" s="1" t="s">
        <v>29</v>
      </c>
    </row>
    <row r="766" spans="1:9" x14ac:dyDescent="0.2">
      <c r="A766" s="1" t="s">
        <v>11</v>
      </c>
      <c r="B766" s="1" t="s">
        <v>14</v>
      </c>
      <c r="C766" s="1" t="s">
        <v>4027</v>
      </c>
      <c r="D766" s="1" t="s">
        <v>4025</v>
      </c>
      <c r="E766" s="1">
        <v>60</v>
      </c>
      <c r="F766" s="1" t="s">
        <v>1974</v>
      </c>
      <c r="G766" s="1" t="s">
        <v>1403</v>
      </c>
      <c r="H766" s="1" t="s">
        <v>19</v>
      </c>
      <c r="I766" s="1" t="s">
        <v>20</v>
      </c>
    </row>
    <row r="767" spans="1:9" x14ac:dyDescent="0.2">
      <c r="A767" s="1" t="s">
        <v>11</v>
      </c>
      <c r="B767" s="1" t="s">
        <v>14</v>
      </c>
      <c r="C767" s="1" t="s">
        <v>4028</v>
      </c>
      <c r="D767" s="1" t="s">
        <v>4025</v>
      </c>
      <c r="E767" s="1">
        <v>60</v>
      </c>
      <c r="F767" s="1" t="s">
        <v>1974</v>
      </c>
      <c r="G767" s="1" t="s">
        <v>1403</v>
      </c>
      <c r="H767" s="1" t="s">
        <v>19</v>
      </c>
      <c r="I767" s="1" t="s">
        <v>20</v>
      </c>
    </row>
    <row r="768" spans="1:9" x14ac:dyDescent="0.2">
      <c r="A768" s="1" t="s">
        <v>11</v>
      </c>
      <c r="B768" s="1" t="s">
        <v>24</v>
      </c>
      <c r="C768" s="1" t="s">
        <v>4029</v>
      </c>
      <c r="D768" s="1" t="s">
        <v>4025</v>
      </c>
      <c r="E768" s="1">
        <v>23</v>
      </c>
      <c r="F768" s="1" t="s">
        <v>4004</v>
      </c>
      <c r="G768" s="1" t="s">
        <v>1403</v>
      </c>
      <c r="H768" s="1" t="s">
        <v>167</v>
      </c>
      <c r="I768" s="1" t="s">
        <v>20</v>
      </c>
    </row>
    <row r="769" spans="1:9" x14ac:dyDescent="0.2">
      <c r="A769" s="1" t="s">
        <v>11</v>
      </c>
      <c r="B769" s="1" t="s">
        <v>24</v>
      </c>
      <c r="C769" s="1" t="s">
        <v>4030</v>
      </c>
      <c r="D769" s="1" t="s">
        <v>4025</v>
      </c>
      <c r="E769" s="1">
        <v>23</v>
      </c>
      <c r="F769" s="1" t="s">
        <v>4004</v>
      </c>
      <c r="G769" s="1" t="s">
        <v>1403</v>
      </c>
      <c r="H769" s="1" t="s">
        <v>167</v>
      </c>
      <c r="I769" s="1" t="s">
        <v>20</v>
      </c>
    </row>
    <row r="770" spans="1:9" x14ac:dyDescent="0.2">
      <c r="A770" s="1" t="s">
        <v>11</v>
      </c>
      <c r="B770" s="1" t="s">
        <v>24</v>
      </c>
      <c r="C770" s="1" t="s">
        <v>4031</v>
      </c>
      <c r="D770" s="1" t="s">
        <v>4025</v>
      </c>
      <c r="E770" s="1">
        <v>60</v>
      </c>
      <c r="F770" s="1" t="s">
        <v>1974</v>
      </c>
      <c r="G770" s="1" t="s">
        <v>1403</v>
      </c>
      <c r="H770" s="1" t="s">
        <v>19</v>
      </c>
      <c r="I770" s="1" t="s">
        <v>20</v>
      </c>
    </row>
    <row r="771" spans="1:9" x14ac:dyDescent="0.2">
      <c r="A771" s="1" t="s">
        <v>22</v>
      </c>
      <c r="B771" s="1" t="s">
        <v>24</v>
      </c>
      <c r="C771" s="1" t="s">
        <v>4032</v>
      </c>
      <c r="D771" s="1" t="s">
        <v>4025</v>
      </c>
      <c r="E771" s="1">
        <v>60</v>
      </c>
      <c r="F771" s="1" t="s">
        <v>1974</v>
      </c>
      <c r="G771" s="1" t="s">
        <v>1403</v>
      </c>
      <c r="H771" s="1" t="s">
        <v>19</v>
      </c>
      <c r="I771" s="1" t="s">
        <v>20</v>
      </c>
    </row>
    <row r="772" spans="1:9" x14ac:dyDescent="0.2">
      <c r="A772" s="1" t="s">
        <v>11</v>
      </c>
      <c r="B772" s="1" t="s">
        <v>24</v>
      </c>
      <c r="C772" s="1" t="s">
        <v>4033</v>
      </c>
      <c r="D772" s="1" t="s">
        <v>2108</v>
      </c>
      <c r="E772" s="1">
        <v>60</v>
      </c>
      <c r="F772" s="1" t="s">
        <v>1627</v>
      </c>
      <c r="G772" s="1" t="s">
        <v>1403</v>
      </c>
      <c r="H772" s="1" t="s">
        <v>19</v>
      </c>
      <c r="I772" s="1" t="s">
        <v>20</v>
      </c>
    </row>
    <row r="773" spans="1:9" x14ac:dyDescent="0.2">
      <c r="A773" s="1" t="s">
        <v>11</v>
      </c>
      <c r="B773" s="1" t="s">
        <v>24</v>
      </c>
      <c r="C773" s="1" t="s">
        <v>4034</v>
      </c>
      <c r="D773" s="1" t="s">
        <v>1395</v>
      </c>
      <c r="E773" s="1">
        <v>60</v>
      </c>
      <c r="F773" s="1" t="s">
        <v>1835</v>
      </c>
      <c r="G773" s="1" t="s">
        <v>1403</v>
      </c>
      <c r="H773" s="1" t="s">
        <v>19</v>
      </c>
      <c r="I773" s="1" t="s">
        <v>20</v>
      </c>
    </row>
    <row r="774" spans="1:9" x14ac:dyDescent="0.2">
      <c r="A774" s="1" t="s">
        <v>22</v>
      </c>
      <c r="B774" s="1" t="s">
        <v>14</v>
      </c>
      <c r="C774" s="1" t="s">
        <v>4035</v>
      </c>
      <c r="D774" s="1" t="s">
        <v>2827</v>
      </c>
      <c r="E774" s="1">
        <v>37</v>
      </c>
      <c r="F774" s="1" t="s">
        <v>2806</v>
      </c>
      <c r="G774" s="1" t="s">
        <v>1403</v>
      </c>
      <c r="H774" s="1" t="s">
        <v>28</v>
      </c>
      <c r="I774" s="1" t="s">
        <v>29</v>
      </c>
    </row>
    <row r="775" spans="1:9" x14ac:dyDescent="0.2">
      <c r="A775" s="1" t="s">
        <v>22</v>
      </c>
      <c r="B775" s="1" t="s">
        <v>14</v>
      </c>
      <c r="C775" s="1" t="s">
        <v>4036</v>
      </c>
      <c r="D775" s="1" t="s">
        <v>2827</v>
      </c>
      <c r="E775" s="1">
        <v>60</v>
      </c>
      <c r="F775" s="1" t="s">
        <v>1728</v>
      </c>
      <c r="G775" s="1" t="s">
        <v>1403</v>
      </c>
      <c r="H775" s="1" t="s">
        <v>19</v>
      </c>
      <c r="I775" s="1" t="s">
        <v>20</v>
      </c>
    </row>
    <row r="776" spans="1:9" x14ac:dyDescent="0.2">
      <c r="A776" s="1" t="s">
        <v>22</v>
      </c>
      <c r="B776" s="1" t="s">
        <v>14</v>
      </c>
      <c r="C776" s="1" t="s">
        <v>4037</v>
      </c>
      <c r="D776" s="1" t="s">
        <v>2827</v>
      </c>
      <c r="E776" s="1">
        <v>60</v>
      </c>
      <c r="F776" s="1" t="s">
        <v>1728</v>
      </c>
      <c r="G776" s="1" t="s">
        <v>1403</v>
      </c>
      <c r="H776" s="1" t="s">
        <v>19</v>
      </c>
      <c r="I776" s="1" t="s">
        <v>20</v>
      </c>
    </row>
    <row r="777" spans="1:9" x14ac:dyDescent="0.2">
      <c r="A777" s="1" t="s">
        <v>11</v>
      </c>
      <c r="B777" s="1" t="s">
        <v>24</v>
      </c>
      <c r="C777" s="1" t="s">
        <v>4038</v>
      </c>
      <c r="D777" s="1" t="s">
        <v>2827</v>
      </c>
      <c r="E777" s="1">
        <v>60</v>
      </c>
      <c r="F777" s="1" t="s">
        <v>4039</v>
      </c>
      <c r="G777" s="1" t="s">
        <v>1403</v>
      </c>
      <c r="H777" s="1" t="s">
        <v>19</v>
      </c>
      <c r="I777" s="1" t="s">
        <v>20</v>
      </c>
    </row>
    <row r="778" spans="1:9" x14ac:dyDescent="0.2">
      <c r="A778" s="1" t="s">
        <v>11</v>
      </c>
      <c r="B778" s="1" t="s">
        <v>14</v>
      </c>
      <c r="C778" s="1" t="s">
        <v>4040</v>
      </c>
      <c r="D778" s="1" t="s">
        <v>2827</v>
      </c>
      <c r="E778" s="1">
        <v>60</v>
      </c>
      <c r="F778" s="1" t="s">
        <v>1728</v>
      </c>
      <c r="G778" s="1" t="s">
        <v>1403</v>
      </c>
      <c r="H778" s="1" t="s">
        <v>19</v>
      </c>
      <c r="I778" s="1" t="s">
        <v>20</v>
      </c>
    </row>
    <row r="779" spans="1:9" x14ac:dyDescent="0.2">
      <c r="A779" s="1" t="s">
        <v>11</v>
      </c>
      <c r="B779" s="1" t="s">
        <v>14</v>
      </c>
      <c r="C779" s="1" t="s">
        <v>4041</v>
      </c>
      <c r="D779" s="1" t="s">
        <v>2827</v>
      </c>
      <c r="E779" s="1">
        <v>60</v>
      </c>
      <c r="F779" s="1" t="s">
        <v>4042</v>
      </c>
      <c r="G779" s="1" t="s">
        <v>1403</v>
      </c>
      <c r="H779" s="1" t="s">
        <v>19</v>
      </c>
      <c r="I779" s="1" t="s">
        <v>20</v>
      </c>
    </row>
    <row r="780" spans="1:9" x14ac:dyDescent="0.2">
      <c r="A780" s="1" t="s">
        <v>11</v>
      </c>
      <c r="B780" s="1" t="s">
        <v>14</v>
      </c>
      <c r="C780" s="1" t="s">
        <v>4043</v>
      </c>
      <c r="D780" s="1" t="s">
        <v>2827</v>
      </c>
      <c r="E780" s="1">
        <v>60</v>
      </c>
      <c r="F780" s="1" t="s">
        <v>4042</v>
      </c>
      <c r="G780" s="1" t="s">
        <v>1403</v>
      </c>
      <c r="H780" s="1" t="s">
        <v>19</v>
      </c>
      <c r="I780" s="1" t="s">
        <v>20</v>
      </c>
    </row>
    <row r="781" spans="1:9" x14ac:dyDescent="0.2">
      <c r="A781" s="1" t="s">
        <v>22</v>
      </c>
      <c r="B781" s="1" t="s">
        <v>14</v>
      </c>
      <c r="C781" s="1" t="s">
        <v>4044</v>
      </c>
      <c r="D781" s="1" t="s">
        <v>2827</v>
      </c>
      <c r="E781" s="1">
        <v>45</v>
      </c>
      <c r="F781" s="1" t="s">
        <v>4045</v>
      </c>
      <c r="G781" s="1" t="s">
        <v>1403</v>
      </c>
      <c r="H781" s="1" t="s">
        <v>28</v>
      </c>
      <c r="I781" s="1" t="s">
        <v>29</v>
      </c>
    </row>
    <row r="782" spans="1:9" x14ac:dyDescent="0.2">
      <c r="A782" s="1" t="s">
        <v>11</v>
      </c>
      <c r="B782" s="1" t="s">
        <v>24</v>
      </c>
      <c r="C782" s="1" t="s">
        <v>4046</v>
      </c>
      <c r="D782" s="1" t="s">
        <v>2827</v>
      </c>
      <c r="E782" s="1">
        <v>60</v>
      </c>
      <c r="F782" s="1" t="s">
        <v>4039</v>
      </c>
      <c r="G782" s="1" t="s">
        <v>1403</v>
      </c>
      <c r="H782" s="1" t="s">
        <v>19</v>
      </c>
      <c r="I782" s="1" t="s">
        <v>20</v>
      </c>
    </row>
    <row r="783" spans="1:9" x14ac:dyDescent="0.2">
      <c r="A783" s="1" t="s">
        <v>22</v>
      </c>
      <c r="B783" s="1" t="s">
        <v>14</v>
      </c>
      <c r="C783" s="1" t="s">
        <v>4047</v>
      </c>
      <c r="D783" s="1" t="s">
        <v>4048</v>
      </c>
      <c r="E783" s="1">
        <v>32</v>
      </c>
      <c r="F783" s="1" t="s">
        <v>2742</v>
      </c>
      <c r="G783" s="1" t="s">
        <v>1403</v>
      </c>
      <c r="H783" s="1" t="s">
        <v>28</v>
      </c>
      <c r="I783" s="1" t="s">
        <v>29</v>
      </c>
    </row>
    <row r="784" spans="1:9" x14ac:dyDescent="0.2">
      <c r="A784" s="1" t="s">
        <v>11</v>
      </c>
      <c r="B784" s="1" t="s">
        <v>14</v>
      </c>
      <c r="C784" s="1" t="s">
        <v>4049</v>
      </c>
      <c r="D784" s="1" t="s">
        <v>4048</v>
      </c>
      <c r="E784" s="1">
        <v>60</v>
      </c>
      <c r="F784" s="1" t="s">
        <v>4039</v>
      </c>
      <c r="G784" s="1" t="s">
        <v>1403</v>
      </c>
      <c r="H784" s="1" t="s">
        <v>19</v>
      </c>
      <c r="I784" s="1" t="s">
        <v>20</v>
      </c>
    </row>
    <row r="785" spans="1:9" x14ac:dyDescent="0.2">
      <c r="A785" s="1" t="s">
        <v>11</v>
      </c>
      <c r="B785" s="1" t="s">
        <v>24</v>
      </c>
      <c r="C785" s="1" t="s">
        <v>4050</v>
      </c>
      <c r="D785" s="1" t="s">
        <v>4048</v>
      </c>
      <c r="E785" s="1">
        <v>60</v>
      </c>
      <c r="F785" s="1" t="s">
        <v>1396</v>
      </c>
      <c r="G785" s="1" t="s">
        <v>1403</v>
      </c>
      <c r="H785" s="1" t="s">
        <v>19</v>
      </c>
      <c r="I785" s="1" t="s">
        <v>20</v>
      </c>
    </row>
    <row r="786" spans="1:9" x14ac:dyDescent="0.2">
      <c r="A786" s="1" t="s">
        <v>22</v>
      </c>
      <c r="B786" s="1" t="s">
        <v>24</v>
      </c>
      <c r="C786" s="1" t="s">
        <v>4051</v>
      </c>
      <c r="D786" s="1" t="s">
        <v>4048</v>
      </c>
      <c r="E786" s="1">
        <v>60</v>
      </c>
      <c r="F786" s="1" t="s">
        <v>1396</v>
      </c>
      <c r="G786" s="1" t="s">
        <v>1403</v>
      </c>
      <c r="H786" s="1" t="s">
        <v>19</v>
      </c>
      <c r="I786" s="1" t="s">
        <v>20</v>
      </c>
    </row>
    <row r="787" spans="1:9" x14ac:dyDescent="0.2">
      <c r="A787" s="1" t="s">
        <v>22</v>
      </c>
      <c r="B787" s="1" t="s">
        <v>24</v>
      </c>
      <c r="C787" s="1" t="s">
        <v>4052</v>
      </c>
      <c r="D787" s="1" t="s">
        <v>4048</v>
      </c>
      <c r="E787" s="1">
        <v>60</v>
      </c>
      <c r="F787" s="1" t="s">
        <v>1396</v>
      </c>
      <c r="G787" s="1" t="s">
        <v>1403</v>
      </c>
      <c r="H787" s="1" t="s">
        <v>19</v>
      </c>
      <c r="I787" s="1" t="s">
        <v>20</v>
      </c>
    </row>
    <row r="788" spans="1:9" x14ac:dyDescent="0.2">
      <c r="A788" s="1" t="s">
        <v>11</v>
      </c>
      <c r="B788" s="1" t="s">
        <v>24</v>
      </c>
      <c r="C788" s="1" t="s">
        <v>4053</v>
      </c>
      <c r="D788" s="1" t="s">
        <v>4048</v>
      </c>
      <c r="E788" s="1">
        <v>60</v>
      </c>
      <c r="F788" s="1" t="s">
        <v>1396</v>
      </c>
      <c r="G788" s="1" t="s">
        <v>1403</v>
      </c>
      <c r="H788" s="1" t="s">
        <v>19</v>
      </c>
      <c r="I788" s="1" t="s">
        <v>20</v>
      </c>
    </row>
    <row r="789" spans="1:9" x14ac:dyDescent="0.2">
      <c r="A789" s="1" t="s">
        <v>22</v>
      </c>
      <c r="B789" s="1" t="s">
        <v>24</v>
      </c>
      <c r="C789" s="1" t="s">
        <v>4054</v>
      </c>
      <c r="D789" s="1" t="s">
        <v>4048</v>
      </c>
      <c r="E789" s="1">
        <v>47</v>
      </c>
      <c r="F789" s="1" t="s">
        <v>2760</v>
      </c>
      <c r="G789" s="1" t="s">
        <v>1403</v>
      </c>
      <c r="H789" s="1" t="s">
        <v>28</v>
      </c>
      <c r="I789" s="1" t="s">
        <v>29</v>
      </c>
    </row>
    <row r="790" spans="1:9" x14ac:dyDescent="0.2">
      <c r="A790" s="1" t="s">
        <v>22</v>
      </c>
      <c r="B790" s="1" t="s">
        <v>14</v>
      </c>
      <c r="C790" s="1" t="s">
        <v>4055</v>
      </c>
      <c r="D790" s="1" t="s">
        <v>4004</v>
      </c>
      <c r="E790" s="1">
        <v>44</v>
      </c>
      <c r="F790" s="1" t="s">
        <v>2830</v>
      </c>
      <c r="G790" s="1" t="s">
        <v>1403</v>
      </c>
      <c r="H790" s="1" t="s">
        <v>28</v>
      </c>
      <c r="I790" s="1" t="s">
        <v>29</v>
      </c>
    </row>
    <row r="791" spans="1:9" x14ac:dyDescent="0.2">
      <c r="A791" s="1" t="s">
        <v>11</v>
      </c>
      <c r="B791" s="1" t="s">
        <v>14</v>
      </c>
      <c r="C791" s="1" t="s">
        <v>4056</v>
      </c>
      <c r="D791" s="1" t="s">
        <v>4004</v>
      </c>
      <c r="E791" s="1">
        <v>60</v>
      </c>
      <c r="F791" s="1" t="s">
        <v>4039</v>
      </c>
      <c r="G791" s="1" t="s">
        <v>1403</v>
      </c>
      <c r="H791" s="1" t="s">
        <v>19</v>
      </c>
      <c r="I791" s="1" t="s">
        <v>20</v>
      </c>
    </row>
    <row r="792" spans="1:9" x14ac:dyDescent="0.2">
      <c r="A792" s="1" t="s">
        <v>22</v>
      </c>
      <c r="B792" s="1" t="s">
        <v>14</v>
      </c>
      <c r="C792" s="1" t="s">
        <v>4057</v>
      </c>
      <c r="D792" s="1" t="s">
        <v>4004</v>
      </c>
      <c r="E792" s="1">
        <v>49</v>
      </c>
      <c r="F792" s="1" t="s">
        <v>4058</v>
      </c>
      <c r="G792" s="1" t="s">
        <v>1403</v>
      </c>
      <c r="H792" s="1" t="s">
        <v>28</v>
      </c>
      <c r="I792" s="1" t="s">
        <v>29</v>
      </c>
    </row>
    <row r="793" spans="1:9" x14ac:dyDescent="0.2">
      <c r="A793" s="1" t="s">
        <v>22</v>
      </c>
      <c r="B793" s="1" t="s">
        <v>14</v>
      </c>
      <c r="C793" s="1" t="s">
        <v>4059</v>
      </c>
      <c r="D793" s="1" t="s">
        <v>4004</v>
      </c>
      <c r="E793" s="1">
        <v>31</v>
      </c>
      <c r="F793" s="1" t="s">
        <v>2742</v>
      </c>
      <c r="G793" s="1" t="s">
        <v>1403</v>
      </c>
      <c r="H793" s="1" t="s">
        <v>28</v>
      </c>
      <c r="I793" s="1" t="s">
        <v>29</v>
      </c>
    </row>
    <row r="794" spans="1:9" x14ac:dyDescent="0.2">
      <c r="A794" s="1" t="s">
        <v>22</v>
      </c>
      <c r="B794" s="1" t="s">
        <v>24</v>
      </c>
      <c r="C794" s="1" t="s">
        <v>4060</v>
      </c>
      <c r="D794" s="1" t="s">
        <v>4004</v>
      </c>
      <c r="E794" s="1">
        <v>60</v>
      </c>
      <c r="F794" s="1" t="s">
        <v>1396</v>
      </c>
      <c r="G794" s="1" t="s">
        <v>1403</v>
      </c>
      <c r="H794" s="1" t="s">
        <v>329</v>
      </c>
      <c r="I794" s="1" t="s">
        <v>20</v>
      </c>
    </row>
    <row r="795" spans="1:9" x14ac:dyDescent="0.2">
      <c r="A795" s="1" t="s">
        <v>11</v>
      </c>
      <c r="B795" s="1" t="s">
        <v>14</v>
      </c>
      <c r="C795" s="1" t="s">
        <v>4061</v>
      </c>
      <c r="D795" s="1" t="s">
        <v>4004</v>
      </c>
      <c r="E795" s="1">
        <v>60</v>
      </c>
      <c r="F795" s="1" t="s">
        <v>4039</v>
      </c>
      <c r="G795" s="1" t="s">
        <v>1403</v>
      </c>
      <c r="H795" s="1" t="s">
        <v>19</v>
      </c>
      <c r="I795" s="1" t="s">
        <v>20</v>
      </c>
    </row>
    <row r="796" spans="1:9" x14ac:dyDescent="0.2">
      <c r="A796" s="1" t="s">
        <v>22</v>
      </c>
      <c r="B796" s="1" t="s">
        <v>14</v>
      </c>
      <c r="C796" s="1" t="s">
        <v>4062</v>
      </c>
      <c r="D796" s="1" t="s">
        <v>4004</v>
      </c>
      <c r="E796" s="1">
        <v>36</v>
      </c>
      <c r="F796" s="1" t="s">
        <v>4063</v>
      </c>
      <c r="G796" s="1" t="s">
        <v>1403</v>
      </c>
      <c r="H796" s="1" t="s">
        <v>28</v>
      </c>
      <c r="I796" s="1" t="s">
        <v>29</v>
      </c>
    </row>
    <row r="797" spans="1:9" x14ac:dyDescent="0.2">
      <c r="A797" s="1" t="s">
        <v>11</v>
      </c>
      <c r="B797" s="1" t="s">
        <v>14</v>
      </c>
      <c r="C797" s="1" t="s">
        <v>4064</v>
      </c>
      <c r="D797" s="1" t="s">
        <v>4004</v>
      </c>
      <c r="E797" s="1">
        <v>60</v>
      </c>
      <c r="F797" s="1" t="s">
        <v>4039</v>
      </c>
      <c r="G797" s="1" t="s">
        <v>1403</v>
      </c>
      <c r="H797" s="1" t="s">
        <v>19</v>
      </c>
      <c r="I797" s="1" t="s">
        <v>20</v>
      </c>
    </row>
    <row r="798" spans="1:9" x14ac:dyDescent="0.2">
      <c r="A798" s="1" t="s">
        <v>11</v>
      </c>
      <c r="B798" s="1" t="s">
        <v>14</v>
      </c>
      <c r="C798" s="1" t="s">
        <v>4065</v>
      </c>
      <c r="D798" s="1" t="s">
        <v>4004</v>
      </c>
      <c r="E798" s="1">
        <v>60</v>
      </c>
      <c r="F798" s="1" t="s">
        <v>4039</v>
      </c>
      <c r="G798" s="1" t="s">
        <v>1403</v>
      </c>
      <c r="H798" s="1" t="s">
        <v>19</v>
      </c>
      <c r="I798" s="1" t="s">
        <v>20</v>
      </c>
    </row>
    <row r="799" spans="1:9" x14ac:dyDescent="0.2">
      <c r="A799" s="1" t="s">
        <v>11</v>
      </c>
      <c r="B799" s="1" t="s">
        <v>14</v>
      </c>
      <c r="C799" s="1" t="s">
        <v>4066</v>
      </c>
      <c r="D799" s="1" t="s">
        <v>4004</v>
      </c>
      <c r="E799" s="1">
        <v>60</v>
      </c>
      <c r="F799" s="1" t="s">
        <v>1728</v>
      </c>
      <c r="G799" s="1" t="s">
        <v>1403</v>
      </c>
      <c r="H799" s="1" t="s">
        <v>19</v>
      </c>
      <c r="I799" s="1" t="s">
        <v>20</v>
      </c>
    </row>
    <row r="800" spans="1:9" x14ac:dyDescent="0.2">
      <c r="A800" s="1" t="s">
        <v>22</v>
      </c>
      <c r="B800" s="1" t="s">
        <v>14</v>
      </c>
      <c r="C800" s="1" t="s">
        <v>4067</v>
      </c>
      <c r="D800" s="1" t="s">
        <v>4004</v>
      </c>
      <c r="E800" s="1">
        <v>60</v>
      </c>
      <c r="F800" s="1" t="s">
        <v>1728</v>
      </c>
      <c r="G800" s="1" t="s">
        <v>1403</v>
      </c>
      <c r="H800" s="1" t="s">
        <v>19</v>
      </c>
      <c r="I800" s="1" t="s">
        <v>20</v>
      </c>
    </row>
    <row r="801" spans="1:9" x14ac:dyDescent="0.2">
      <c r="A801" s="1" t="s">
        <v>22</v>
      </c>
      <c r="B801" s="1" t="s">
        <v>14</v>
      </c>
      <c r="C801" s="1" t="s">
        <v>4068</v>
      </c>
      <c r="D801" s="1" t="s">
        <v>4069</v>
      </c>
      <c r="E801" s="1">
        <v>60</v>
      </c>
      <c r="F801" s="1" t="s">
        <v>1728</v>
      </c>
      <c r="G801" s="1" t="s">
        <v>1403</v>
      </c>
      <c r="H801" s="1" t="s">
        <v>19</v>
      </c>
      <c r="I801" s="1" t="s">
        <v>20</v>
      </c>
    </row>
    <row r="802" spans="1:9" x14ac:dyDescent="0.2">
      <c r="A802" s="1" t="s">
        <v>22</v>
      </c>
      <c r="B802" s="1" t="s">
        <v>24</v>
      </c>
      <c r="C802" s="1" t="s">
        <v>4070</v>
      </c>
      <c r="D802" s="1" t="s">
        <v>4069</v>
      </c>
      <c r="E802" s="1">
        <v>60</v>
      </c>
      <c r="F802" s="1" t="s">
        <v>4071</v>
      </c>
      <c r="G802" s="1" t="s">
        <v>1403</v>
      </c>
      <c r="H802" s="1" t="s">
        <v>19</v>
      </c>
      <c r="I802" s="1" t="s">
        <v>20</v>
      </c>
    </row>
    <row r="803" spans="1:9" x14ac:dyDescent="0.2">
      <c r="A803" s="1" t="s">
        <v>11</v>
      </c>
      <c r="B803" s="1" t="s">
        <v>14</v>
      </c>
      <c r="C803" s="1" t="s">
        <v>4072</v>
      </c>
      <c r="D803" s="1" t="s">
        <v>4069</v>
      </c>
      <c r="E803" s="1">
        <v>60</v>
      </c>
      <c r="F803" s="1" t="s">
        <v>1728</v>
      </c>
      <c r="G803" s="1" t="s">
        <v>1403</v>
      </c>
      <c r="H803" s="1" t="s">
        <v>19</v>
      </c>
      <c r="I803" s="1" t="s">
        <v>20</v>
      </c>
    </row>
    <row r="804" spans="1:9" x14ac:dyDescent="0.2">
      <c r="A804" s="1" t="s">
        <v>22</v>
      </c>
      <c r="B804" s="1" t="s">
        <v>14</v>
      </c>
      <c r="C804" s="1" t="s">
        <v>4073</v>
      </c>
      <c r="D804" s="1" t="s">
        <v>2750</v>
      </c>
      <c r="E804" s="1">
        <v>60</v>
      </c>
      <c r="F804" s="1" t="s">
        <v>1534</v>
      </c>
      <c r="G804" s="1" t="s">
        <v>1403</v>
      </c>
      <c r="H804" s="1" t="s">
        <v>19</v>
      </c>
      <c r="I804" s="1" t="s">
        <v>20</v>
      </c>
    </row>
    <row r="805" spans="1:9" x14ac:dyDescent="0.2">
      <c r="A805" s="1" t="s">
        <v>22</v>
      </c>
      <c r="B805" s="1" t="s">
        <v>24</v>
      </c>
      <c r="C805" s="1" t="s">
        <v>2957</v>
      </c>
      <c r="D805" s="1" t="s">
        <v>2750</v>
      </c>
      <c r="E805" s="1">
        <v>60</v>
      </c>
      <c r="F805" s="1" t="s">
        <v>4074</v>
      </c>
      <c r="G805" s="1" t="s">
        <v>1403</v>
      </c>
      <c r="H805" s="1" t="s">
        <v>19</v>
      </c>
      <c r="I805" s="1" t="s">
        <v>20</v>
      </c>
    </row>
    <row r="806" spans="1:9" x14ac:dyDescent="0.2">
      <c r="A806" s="1" t="s">
        <v>22</v>
      </c>
      <c r="B806" s="1" t="s">
        <v>24</v>
      </c>
      <c r="C806" s="1" t="s">
        <v>4075</v>
      </c>
      <c r="D806" s="1" t="s">
        <v>2750</v>
      </c>
      <c r="E806" s="1">
        <v>60</v>
      </c>
      <c r="F806" s="1" t="s">
        <v>4074</v>
      </c>
      <c r="G806" s="1" t="s">
        <v>1403</v>
      </c>
      <c r="H806" s="1" t="s">
        <v>19</v>
      </c>
      <c r="I806" s="1" t="s">
        <v>20</v>
      </c>
    </row>
    <row r="807" spans="1:9" x14ac:dyDescent="0.2">
      <c r="A807" s="1" t="s">
        <v>11</v>
      </c>
      <c r="B807" s="1" t="s">
        <v>24</v>
      </c>
      <c r="C807" s="1" t="s">
        <v>4076</v>
      </c>
      <c r="D807" s="1" t="s">
        <v>2750</v>
      </c>
      <c r="E807" s="1">
        <v>60</v>
      </c>
      <c r="F807" s="1" t="s">
        <v>4074</v>
      </c>
      <c r="G807" s="1" t="s">
        <v>1403</v>
      </c>
      <c r="H807" s="1" t="s">
        <v>19</v>
      </c>
      <c r="I807" s="1" t="s">
        <v>20</v>
      </c>
    </row>
    <row r="808" spans="1:9" x14ac:dyDescent="0.2">
      <c r="A808" s="1" t="s">
        <v>22</v>
      </c>
      <c r="B808" s="1" t="s">
        <v>14</v>
      </c>
      <c r="C808" s="1" t="s">
        <v>4077</v>
      </c>
      <c r="D808" s="1" t="s">
        <v>4078</v>
      </c>
      <c r="E808" s="1">
        <v>60</v>
      </c>
      <c r="F808" s="1" t="s">
        <v>2264</v>
      </c>
      <c r="G808" s="1" t="s">
        <v>1403</v>
      </c>
      <c r="H808" s="1" t="s">
        <v>19</v>
      </c>
      <c r="I808" s="1" t="s">
        <v>20</v>
      </c>
    </row>
    <row r="809" spans="1:9" x14ac:dyDescent="0.2">
      <c r="A809" s="1" t="s">
        <v>22</v>
      </c>
      <c r="B809" s="1" t="s">
        <v>14</v>
      </c>
      <c r="C809" s="1" t="s">
        <v>4079</v>
      </c>
      <c r="D809" s="1" t="s">
        <v>4078</v>
      </c>
      <c r="E809" s="1">
        <v>60</v>
      </c>
      <c r="F809" s="1" t="s">
        <v>2264</v>
      </c>
      <c r="G809" s="1" t="s">
        <v>1403</v>
      </c>
      <c r="H809" s="1" t="s">
        <v>19</v>
      </c>
      <c r="I809" s="1" t="s">
        <v>20</v>
      </c>
    </row>
    <row r="810" spans="1:9" x14ac:dyDescent="0.2">
      <c r="A810" s="1" t="s">
        <v>11</v>
      </c>
      <c r="B810" s="1" t="s">
        <v>24</v>
      </c>
      <c r="C810" s="1" t="s">
        <v>4080</v>
      </c>
      <c r="D810" s="1" t="s">
        <v>4078</v>
      </c>
      <c r="E810" s="1">
        <v>60</v>
      </c>
      <c r="F810" s="1" t="s">
        <v>1534</v>
      </c>
      <c r="G810" s="1" t="s">
        <v>1403</v>
      </c>
      <c r="H810" s="1" t="s">
        <v>19</v>
      </c>
      <c r="I810" s="1" t="s">
        <v>20</v>
      </c>
    </row>
    <row r="811" spans="1:9" x14ac:dyDescent="0.2">
      <c r="A811" s="1" t="s">
        <v>11</v>
      </c>
      <c r="B811" s="1" t="s">
        <v>14</v>
      </c>
      <c r="C811" s="1" t="s">
        <v>4081</v>
      </c>
      <c r="D811" s="1" t="s">
        <v>4082</v>
      </c>
      <c r="E811" s="1">
        <v>60</v>
      </c>
      <c r="F811" s="1" t="s">
        <v>2264</v>
      </c>
      <c r="G811" s="1" t="s">
        <v>1403</v>
      </c>
      <c r="H811" s="1" t="s">
        <v>19</v>
      </c>
      <c r="I811" s="1" t="s">
        <v>20</v>
      </c>
    </row>
    <row r="812" spans="1:9" x14ac:dyDescent="0.2">
      <c r="A812" s="1" t="s">
        <v>11</v>
      </c>
      <c r="B812" s="1" t="s">
        <v>14</v>
      </c>
      <c r="C812" s="1" t="s">
        <v>4083</v>
      </c>
      <c r="D812" s="1" t="s">
        <v>4082</v>
      </c>
      <c r="E812" s="1">
        <v>60</v>
      </c>
      <c r="F812" s="1" t="s">
        <v>2264</v>
      </c>
      <c r="G812" s="1" t="s">
        <v>1403</v>
      </c>
      <c r="H812" s="1" t="s">
        <v>19</v>
      </c>
      <c r="I812" s="1" t="s">
        <v>20</v>
      </c>
    </row>
    <row r="813" spans="1:9" x14ac:dyDescent="0.2">
      <c r="A813" s="1" t="s">
        <v>11</v>
      </c>
      <c r="B813" s="1" t="s">
        <v>14</v>
      </c>
      <c r="C813" s="1" t="s">
        <v>4084</v>
      </c>
      <c r="D813" s="1" t="s">
        <v>4082</v>
      </c>
      <c r="E813" s="1">
        <v>60</v>
      </c>
      <c r="F813" s="1" t="s">
        <v>4085</v>
      </c>
      <c r="G813" s="1" t="s">
        <v>1403</v>
      </c>
      <c r="H813" s="1" t="s">
        <v>19</v>
      </c>
      <c r="I813" s="1" t="s">
        <v>20</v>
      </c>
    </row>
    <row r="814" spans="1:9" x14ac:dyDescent="0.2">
      <c r="A814" s="1" t="s">
        <v>11</v>
      </c>
      <c r="B814" s="1" t="s">
        <v>14</v>
      </c>
      <c r="C814" s="1" t="s">
        <v>4086</v>
      </c>
      <c r="D814" s="1" t="s">
        <v>4082</v>
      </c>
      <c r="E814" s="1">
        <v>60</v>
      </c>
      <c r="F814" s="1" t="s">
        <v>4085</v>
      </c>
      <c r="G814" s="1" t="s">
        <v>1403</v>
      </c>
      <c r="H814" s="1" t="s">
        <v>19</v>
      </c>
      <c r="I814" s="1" t="s">
        <v>20</v>
      </c>
    </row>
    <row r="815" spans="1:9" x14ac:dyDescent="0.2">
      <c r="A815" s="1" t="s">
        <v>11</v>
      </c>
      <c r="B815" s="1" t="s">
        <v>24</v>
      </c>
      <c r="C815" s="1" t="s">
        <v>4087</v>
      </c>
      <c r="D815" s="1" t="s">
        <v>4082</v>
      </c>
      <c r="E815" s="1">
        <v>60</v>
      </c>
      <c r="F815" s="1" t="s">
        <v>4085</v>
      </c>
      <c r="G815" s="1" t="s">
        <v>1403</v>
      </c>
      <c r="H815" s="1" t="s">
        <v>19</v>
      </c>
      <c r="I815" s="1" t="s">
        <v>20</v>
      </c>
    </row>
    <row r="816" spans="1:9" x14ac:dyDescent="0.2">
      <c r="A816" s="1" t="s">
        <v>11</v>
      </c>
      <c r="B816" s="1" t="s">
        <v>14</v>
      </c>
      <c r="C816" s="1" t="s">
        <v>4088</v>
      </c>
      <c r="D816" s="1" t="s">
        <v>4082</v>
      </c>
      <c r="E816" s="1">
        <v>60</v>
      </c>
      <c r="F816" s="1" t="s">
        <v>1534</v>
      </c>
      <c r="G816" s="1" t="s">
        <v>1403</v>
      </c>
      <c r="H816" s="1" t="s">
        <v>19</v>
      </c>
      <c r="I816" s="1" t="s">
        <v>20</v>
      </c>
    </row>
    <row r="817" spans="1:9" x14ac:dyDescent="0.2">
      <c r="A817" s="1" t="s">
        <v>22</v>
      </c>
      <c r="B817" s="1" t="s">
        <v>14</v>
      </c>
      <c r="C817" s="1" t="s">
        <v>4089</v>
      </c>
      <c r="D817" s="1" t="s">
        <v>4082</v>
      </c>
      <c r="E817" s="1">
        <v>60</v>
      </c>
      <c r="F817" s="1" t="s">
        <v>2264</v>
      </c>
      <c r="G817" s="1" t="s">
        <v>1403</v>
      </c>
      <c r="H817" s="1" t="s">
        <v>19</v>
      </c>
      <c r="I817" s="1" t="s">
        <v>20</v>
      </c>
    </row>
    <row r="818" spans="1:9" x14ac:dyDescent="0.2">
      <c r="A818" s="1" t="s">
        <v>11</v>
      </c>
      <c r="B818" s="1" t="s">
        <v>14</v>
      </c>
      <c r="C818" s="1" t="s">
        <v>4090</v>
      </c>
      <c r="D818" s="1" t="s">
        <v>4082</v>
      </c>
      <c r="E818" s="1">
        <v>60</v>
      </c>
      <c r="F818" s="1" t="s">
        <v>2264</v>
      </c>
      <c r="G818" s="1" t="s">
        <v>1403</v>
      </c>
      <c r="H818" s="1" t="s">
        <v>19</v>
      </c>
      <c r="I818" s="1" t="s">
        <v>20</v>
      </c>
    </row>
    <row r="819" spans="1:9" x14ac:dyDescent="0.2">
      <c r="A819" s="1" t="s">
        <v>11</v>
      </c>
      <c r="B819" s="1" t="s">
        <v>24</v>
      </c>
      <c r="C819" s="1" t="s">
        <v>4091</v>
      </c>
      <c r="D819" s="1" t="s">
        <v>4082</v>
      </c>
      <c r="E819" s="1">
        <v>60</v>
      </c>
      <c r="F819" s="1" t="s">
        <v>4042</v>
      </c>
      <c r="G819" s="1" t="s">
        <v>1403</v>
      </c>
      <c r="H819" s="1" t="s">
        <v>19</v>
      </c>
      <c r="I819" s="1" t="s">
        <v>20</v>
      </c>
    </row>
    <row r="820" spans="1:9" x14ac:dyDescent="0.2">
      <c r="A820" s="1" t="s">
        <v>22</v>
      </c>
      <c r="B820" s="1" t="s">
        <v>24</v>
      </c>
      <c r="C820" s="1" t="s">
        <v>4092</v>
      </c>
      <c r="D820" s="1" t="s">
        <v>4082</v>
      </c>
      <c r="E820" s="1">
        <v>60</v>
      </c>
      <c r="F820" s="1" t="s">
        <v>1534</v>
      </c>
      <c r="G820" s="1" t="s">
        <v>1403</v>
      </c>
      <c r="H820" s="1" t="s">
        <v>19</v>
      </c>
      <c r="I820" s="1" t="s">
        <v>20</v>
      </c>
    </row>
    <row r="821" spans="1:9" x14ac:dyDescent="0.2">
      <c r="A821" s="1" t="s">
        <v>11</v>
      </c>
      <c r="B821" s="1" t="s">
        <v>14</v>
      </c>
      <c r="C821" s="1" t="s">
        <v>4093</v>
      </c>
      <c r="D821" s="1" t="s">
        <v>4082</v>
      </c>
      <c r="E821" s="1">
        <v>60</v>
      </c>
      <c r="F821" s="1" t="s">
        <v>2264</v>
      </c>
      <c r="G821" s="1" t="s">
        <v>1403</v>
      </c>
      <c r="H821" s="1" t="s">
        <v>19</v>
      </c>
      <c r="I821" s="1" t="s">
        <v>20</v>
      </c>
    </row>
    <row r="822" spans="1:9" x14ac:dyDescent="0.2">
      <c r="A822" s="1" t="s">
        <v>22</v>
      </c>
      <c r="B822" s="1" t="s">
        <v>14</v>
      </c>
      <c r="C822" s="1" t="s">
        <v>4094</v>
      </c>
      <c r="D822" s="1" t="s">
        <v>4082</v>
      </c>
      <c r="E822" s="1">
        <v>60</v>
      </c>
      <c r="F822" s="1" t="s">
        <v>2264</v>
      </c>
      <c r="G822" s="1" t="s">
        <v>1403</v>
      </c>
      <c r="H822" s="1" t="s">
        <v>19</v>
      </c>
      <c r="I822" s="1" t="s">
        <v>20</v>
      </c>
    </row>
    <row r="823" spans="1:9" x14ac:dyDescent="0.2">
      <c r="A823" s="1" t="s">
        <v>11</v>
      </c>
      <c r="B823" s="1" t="s">
        <v>24</v>
      </c>
      <c r="C823" s="1" t="s">
        <v>4095</v>
      </c>
      <c r="D823" s="1" t="s">
        <v>4082</v>
      </c>
      <c r="E823" s="1">
        <v>60</v>
      </c>
      <c r="F823" s="1" t="s">
        <v>4085</v>
      </c>
      <c r="G823" s="1" t="s">
        <v>1403</v>
      </c>
      <c r="H823" s="1" t="s">
        <v>19</v>
      </c>
      <c r="I823" s="1" t="s">
        <v>20</v>
      </c>
    </row>
    <row r="824" spans="1:9" x14ac:dyDescent="0.2">
      <c r="A824" s="1" t="s">
        <v>11</v>
      </c>
      <c r="B824" s="1" t="s">
        <v>24</v>
      </c>
      <c r="C824" s="1" t="s">
        <v>4096</v>
      </c>
      <c r="D824" s="1" t="s">
        <v>4097</v>
      </c>
      <c r="E824" s="1">
        <v>60</v>
      </c>
      <c r="F824" s="1" t="s">
        <v>4085</v>
      </c>
      <c r="G824" s="1" t="s">
        <v>1403</v>
      </c>
      <c r="H824" s="1" t="s">
        <v>19</v>
      </c>
      <c r="I824" s="1" t="s">
        <v>20</v>
      </c>
    </row>
    <row r="825" spans="1:9" x14ac:dyDescent="0.2">
      <c r="A825" s="1" t="s">
        <v>11</v>
      </c>
      <c r="B825" s="1" t="s">
        <v>24</v>
      </c>
      <c r="C825" s="1" t="s">
        <v>4098</v>
      </c>
      <c r="D825" s="1" t="s">
        <v>4097</v>
      </c>
      <c r="E825" s="1">
        <v>60</v>
      </c>
      <c r="F825" s="1" t="s">
        <v>4085</v>
      </c>
      <c r="G825" s="1" t="s">
        <v>1403</v>
      </c>
      <c r="H825" s="1" t="s">
        <v>19</v>
      </c>
      <c r="I825" s="1" t="s">
        <v>20</v>
      </c>
    </row>
    <row r="826" spans="1:9" x14ac:dyDescent="0.2">
      <c r="A826" s="1" t="s">
        <v>11</v>
      </c>
      <c r="B826" s="1" t="s">
        <v>14</v>
      </c>
      <c r="C826" s="1" t="s">
        <v>4099</v>
      </c>
      <c r="D826" s="1" t="s">
        <v>4100</v>
      </c>
      <c r="E826" s="1">
        <v>60</v>
      </c>
      <c r="F826" s="1" t="s">
        <v>4042</v>
      </c>
      <c r="G826" s="1" t="s">
        <v>1403</v>
      </c>
      <c r="H826" s="1" t="s">
        <v>19</v>
      </c>
      <c r="I826" s="1" t="s">
        <v>20</v>
      </c>
    </row>
    <row r="827" spans="1:9" x14ac:dyDescent="0.2">
      <c r="A827" s="1" t="s">
        <v>11</v>
      </c>
      <c r="B827" s="1" t="s">
        <v>24</v>
      </c>
      <c r="C827" s="1" t="s">
        <v>4101</v>
      </c>
      <c r="D827" s="1" t="s">
        <v>4100</v>
      </c>
      <c r="E827" s="1">
        <v>60</v>
      </c>
      <c r="F827" s="1" t="s">
        <v>4042</v>
      </c>
      <c r="G827" s="1" t="s">
        <v>1403</v>
      </c>
      <c r="H827" s="1" t="s">
        <v>19</v>
      </c>
      <c r="I827" s="1" t="s">
        <v>20</v>
      </c>
    </row>
    <row r="828" spans="1:9" x14ac:dyDescent="0.2">
      <c r="A828" s="1" t="s">
        <v>22</v>
      </c>
      <c r="B828" s="1" t="s">
        <v>24</v>
      </c>
      <c r="C828" s="1" t="s">
        <v>4102</v>
      </c>
      <c r="D828" s="1" t="s">
        <v>4100</v>
      </c>
      <c r="E828" s="1">
        <v>33</v>
      </c>
      <c r="F828" s="1" t="s">
        <v>2760</v>
      </c>
      <c r="G828" s="1" t="s">
        <v>1403</v>
      </c>
      <c r="H828" s="1" t="s">
        <v>28</v>
      </c>
      <c r="I828" s="1" t="s">
        <v>29</v>
      </c>
    </row>
    <row r="829" spans="1:9" x14ac:dyDescent="0.2">
      <c r="A829" s="1" t="s">
        <v>22</v>
      </c>
      <c r="B829" s="1" t="s">
        <v>14</v>
      </c>
      <c r="C829" s="1" t="s">
        <v>4103</v>
      </c>
      <c r="D829" s="1" t="s">
        <v>4013</v>
      </c>
      <c r="E829" s="1">
        <v>60</v>
      </c>
      <c r="F829" s="1" t="s">
        <v>4042</v>
      </c>
      <c r="G829" s="1" t="s">
        <v>1403</v>
      </c>
      <c r="H829" s="1" t="s">
        <v>19</v>
      </c>
      <c r="I829" s="1" t="s">
        <v>20</v>
      </c>
    </row>
    <row r="830" spans="1:9" x14ac:dyDescent="0.2">
      <c r="A830" s="1" t="s">
        <v>11</v>
      </c>
      <c r="B830" s="1" t="s">
        <v>14</v>
      </c>
      <c r="C830" s="1" t="s">
        <v>4104</v>
      </c>
      <c r="D830" s="1" t="s">
        <v>4013</v>
      </c>
      <c r="E830" s="1">
        <v>60</v>
      </c>
      <c r="F830" s="1" t="s">
        <v>4042</v>
      </c>
      <c r="G830" s="1" t="s">
        <v>1403</v>
      </c>
      <c r="H830" s="1" t="s">
        <v>19</v>
      </c>
      <c r="I830" s="1" t="s">
        <v>20</v>
      </c>
    </row>
    <row r="831" spans="1:9" x14ac:dyDescent="0.2">
      <c r="A831" s="1" t="s">
        <v>11</v>
      </c>
      <c r="B831" s="1" t="s">
        <v>14</v>
      </c>
      <c r="C831" s="1" t="s">
        <v>4105</v>
      </c>
      <c r="D831" s="1" t="s">
        <v>4106</v>
      </c>
      <c r="E831" s="1">
        <v>60</v>
      </c>
      <c r="F831" s="1" t="s">
        <v>4107</v>
      </c>
      <c r="G831" s="1" t="s">
        <v>1403</v>
      </c>
      <c r="H831" s="1" t="s">
        <v>19</v>
      </c>
      <c r="I831" s="1" t="s">
        <v>20</v>
      </c>
    </row>
    <row r="832" spans="1:9" x14ac:dyDescent="0.2">
      <c r="A832" s="1" t="s">
        <v>11</v>
      </c>
      <c r="B832" s="1" t="s">
        <v>14</v>
      </c>
      <c r="C832" s="1" t="s">
        <v>4108</v>
      </c>
      <c r="D832" s="1" t="s">
        <v>4106</v>
      </c>
      <c r="E832" s="1">
        <v>60</v>
      </c>
      <c r="F832" s="1" t="s">
        <v>4107</v>
      </c>
      <c r="G832" s="1" t="s">
        <v>1403</v>
      </c>
      <c r="H832" s="1" t="s">
        <v>19</v>
      </c>
      <c r="I832" s="1" t="s">
        <v>20</v>
      </c>
    </row>
    <row r="833" spans="1:9" x14ac:dyDescent="0.2">
      <c r="A833" s="1" t="s">
        <v>22</v>
      </c>
      <c r="B833" s="1" t="s">
        <v>14</v>
      </c>
      <c r="C833" s="1" t="s">
        <v>4109</v>
      </c>
      <c r="D833" s="1" t="s">
        <v>4106</v>
      </c>
      <c r="E833" s="1">
        <v>60</v>
      </c>
      <c r="F833" s="1" t="s">
        <v>4107</v>
      </c>
      <c r="G833" s="1" t="s">
        <v>1403</v>
      </c>
      <c r="H833" s="1" t="s">
        <v>19</v>
      </c>
      <c r="I833" s="1" t="s">
        <v>20</v>
      </c>
    </row>
    <row r="834" spans="1:9" x14ac:dyDescent="0.2">
      <c r="A834" s="1" t="s">
        <v>22</v>
      </c>
      <c r="B834" s="1" t="s">
        <v>14</v>
      </c>
      <c r="C834" s="1" t="s">
        <v>4110</v>
      </c>
      <c r="D834" s="1" t="s">
        <v>4106</v>
      </c>
      <c r="E834" s="1">
        <v>60</v>
      </c>
      <c r="F834" s="1" t="s">
        <v>4107</v>
      </c>
      <c r="G834" s="1" t="s">
        <v>1403</v>
      </c>
      <c r="H834" s="1" t="s">
        <v>19</v>
      </c>
      <c r="I834" s="1" t="s">
        <v>20</v>
      </c>
    </row>
    <row r="835" spans="1:9" x14ac:dyDescent="0.2">
      <c r="A835" s="1" t="s">
        <v>22</v>
      </c>
      <c r="B835" s="1" t="s">
        <v>24</v>
      </c>
      <c r="C835" s="1" t="s">
        <v>4111</v>
      </c>
      <c r="D835" s="1" t="s">
        <v>4106</v>
      </c>
      <c r="E835" s="1">
        <v>60</v>
      </c>
      <c r="F835" s="1" t="s">
        <v>4042</v>
      </c>
      <c r="G835" s="1" t="s">
        <v>1403</v>
      </c>
      <c r="H835" s="1" t="s">
        <v>19</v>
      </c>
      <c r="I835" s="1" t="s">
        <v>20</v>
      </c>
    </row>
    <row r="836" spans="1:9" x14ac:dyDescent="0.2">
      <c r="A836" s="1" t="s">
        <v>22</v>
      </c>
      <c r="B836" s="1" t="s">
        <v>24</v>
      </c>
      <c r="C836" s="1" t="s">
        <v>4112</v>
      </c>
      <c r="D836" s="1" t="s">
        <v>4106</v>
      </c>
      <c r="E836" s="1">
        <v>60</v>
      </c>
      <c r="F836" s="1" t="s">
        <v>4042</v>
      </c>
      <c r="G836" s="1" t="s">
        <v>1403</v>
      </c>
      <c r="H836" s="1" t="s">
        <v>19</v>
      </c>
      <c r="I836" s="1" t="s">
        <v>20</v>
      </c>
    </row>
    <row r="837" spans="1:9" x14ac:dyDescent="0.2">
      <c r="A837" s="1" t="s">
        <v>22</v>
      </c>
      <c r="B837" s="1" t="s">
        <v>24</v>
      </c>
      <c r="C837" s="1" t="s">
        <v>4113</v>
      </c>
      <c r="D837" s="1" t="s">
        <v>4106</v>
      </c>
      <c r="E837" s="1">
        <v>60</v>
      </c>
      <c r="F837" s="1" t="s">
        <v>4042</v>
      </c>
      <c r="G837" s="1" t="s">
        <v>1403</v>
      </c>
      <c r="H837" s="1" t="s">
        <v>19</v>
      </c>
      <c r="I837" s="1" t="s">
        <v>20</v>
      </c>
    </row>
    <row r="838" spans="1:9" x14ac:dyDescent="0.2">
      <c r="A838" s="1" t="s">
        <v>11</v>
      </c>
      <c r="B838" s="1" t="s">
        <v>24</v>
      </c>
      <c r="C838" s="1" t="s">
        <v>4114</v>
      </c>
      <c r="D838" s="1" t="s">
        <v>4106</v>
      </c>
      <c r="E838" s="1">
        <v>60</v>
      </c>
      <c r="F838" s="1" t="s">
        <v>4042</v>
      </c>
      <c r="G838" s="1" t="s">
        <v>1403</v>
      </c>
      <c r="H838" s="1" t="s">
        <v>19</v>
      </c>
      <c r="I838" s="1" t="s">
        <v>20</v>
      </c>
    </row>
    <row r="839" spans="1:9" x14ac:dyDescent="0.2">
      <c r="A839" s="1" t="s">
        <v>11</v>
      </c>
      <c r="B839" s="1" t="s">
        <v>24</v>
      </c>
      <c r="C839" s="1" t="s">
        <v>4115</v>
      </c>
      <c r="D839" s="1" t="s">
        <v>4116</v>
      </c>
      <c r="E839" s="1">
        <v>52</v>
      </c>
      <c r="F839" s="1" t="s">
        <v>1534</v>
      </c>
      <c r="G839" s="1" t="s">
        <v>1403</v>
      </c>
      <c r="H839" s="1" t="s">
        <v>167</v>
      </c>
      <c r="I839" s="1" t="s">
        <v>20</v>
      </c>
    </row>
    <row r="840" spans="1:9" x14ac:dyDescent="0.2">
      <c r="A840" s="1" t="s">
        <v>11</v>
      </c>
      <c r="B840" s="1" t="s">
        <v>24</v>
      </c>
      <c r="C840" s="1" t="s">
        <v>4117</v>
      </c>
      <c r="D840" s="1" t="s">
        <v>4116</v>
      </c>
      <c r="E840" s="1">
        <v>52</v>
      </c>
      <c r="F840" s="1" t="s">
        <v>1534</v>
      </c>
      <c r="G840" s="1" t="s">
        <v>1403</v>
      </c>
      <c r="H840" s="1" t="s">
        <v>167</v>
      </c>
      <c r="I840" s="1" t="s">
        <v>20</v>
      </c>
    </row>
    <row r="841" spans="1:9" x14ac:dyDescent="0.2">
      <c r="A841" s="1" t="s">
        <v>11</v>
      </c>
      <c r="B841" s="1" t="s">
        <v>24</v>
      </c>
      <c r="C841" s="1" t="s">
        <v>4118</v>
      </c>
      <c r="D841" s="1" t="s">
        <v>1990</v>
      </c>
      <c r="E841" s="1">
        <v>51</v>
      </c>
      <c r="F841" s="1" t="s">
        <v>1534</v>
      </c>
      <c r="G841" s="1" t="s">
        <v>1403</v>
      </c>
      <c r="H841" s="1" t="s">
        <v>167</v>
      </c>
      <c r="I841" s="1" t="s">
        <v>20</v>
      </c>
    </row>
    <row r="842" spans="1:9" x14ac:dyDescent="0.2">
      <c r="A842" s="1" t="s">
        <v>11</v>
      </c>
      <c r="B842" s="1" t="s">
        <v>14</v>
      </c>
      <c r="C842" s="1" t="s">
        <v>4119</v>
      </c>
      <c r="D842" s="1" t="s">
        <v>4120</v>
      </c>
      <c r="E842" s="1">
        <v>48</v>
      </c>
      <c r="F842" s="1" t="s">
        <v>1534</v>
      </c>
      <c r="G842" s="1" t="s">
        <v>1403</v>
      </c>
      <c r="H842" s="1" t="s">
        <v>167</v>
      </c>
      <c r="I842" s="1" t="s">
        <v>20</v>
      </c>
    </row>
    <row r="843" spans="1:9" x14ac:dyDescent="0.2">
      <c r="A843" s="1" t="s">
        <v>11</v>
      </c>
      <c r="B843" s="1" t="s">
        <v>14</v>
      </c>
      <c r="C843" s="1" t="s">
        <v>4121</v>
      </c>
      <c r="D843" s="1" t="s">
        <v>4120</v>
      </c>
      <c r="E843" s="1">
        <v>48</v>
      </c>
      <c r="F843" s="1" t="s">
        <v>1534</v>
      </c>
      <c r="G843" s="1" t="s">
        <v>1403</v>
      </c>
      <c r="H843" s="1" t="s">
        <v>167</v>
      </c>
      <c r="I843" s="1" t="s">
        <v>20</v>
      </c>
    </row>
    <row r="844" spans="1:9" x14ac:dyDescent="0.2">
      <c r="A844" s="1" t="s">
        <v>11</v>
      </c>
      <c r="B844" s="1" t="s">
        <v>24</v>
      </c>
      <c r="C844" s="1" t="s">
        <v>4122</v>
      </c>
      <c r="D844" s="1" t="s">
        <v>4120</v>
      </c>
      <c r="E844" s="1">
        <v>48</v>
      </c>
      <c r="F844" s="1" t="s">
        <v>1534</v>
      </c>
      <c r="G844" s="1" t="s">
        <v>1403</v>
      </c>
      <c r="H844" s="1" t="s">
        <v>167</v>
      </c>
      <c r="I844" s="1" t="s">
        <v>20</v>
      </c>
    </row>
    <row r="845" spans="1:9" x14ac:dyDescent="0.2">
      <c r="A845" s="1" t="s">
        <v>11</v>
      </c>
      <c r="B845" s="1" t="s">
        <v>24</v>
      </c>
      <c r="C845" s="1" t="s">
        <v>4123</v>
      </c>
      <c r="D845" s="1" t="s">
        <v>4120</v>
      </c>
      <c r="E845" s="1">
        <v>48</v>
      </c>
      <c r="F845" s="1" t="s">
        <v>1534</v>
      </c>
      <c r="G845" s="1" t="s">
        <v>1403</v>
      </c>
      <c r="H845" s="1" t="s">
        <v>167</v>
      </c>
      <c r="I845" s="1" t="s">
        <v>20</v>
      </c>
    </row>
    <row r="846" spans="1:9" x14ac:dyDescent="0.2">
      <c r="A846" s="1" t="s">
        <v>11</v>
      </c>
      <c r="B846" s="1" t="s">
        <v>24</v>
      </c>
      <c r="C846" s="1" t="s">
        <v>4124</v>
      </c>
      <c r="D846" s="1" t="s">
        <v>4120</v>
      </c>
      <c r="E846" s="1">
        <v>48</v>
      </c>
      <c r="F846" s="1" t="s">
        <v>1534</v>
      </c>
      <c r="G846" s="1" t="s">
        <v>1403</v>
      </c>
      <c r="H846" s="1" t="s">
        <v>167</v>
      </c>
      <c r="I846" s="1" t="s">
        <v>20</v>
      </c>
    </row>
    <row r="847" spans="1:9" x14ac:dyDescent="0.2">
      <c r="A847" s="1" t="s">
        <v>11</v>
      </c>
      <c r="B847" s="1" t="s">
        <v>14</v>
      </c>
      <c r="C847" s="1" t="s">
        <v>4125</v>
      </c>
      <c r="D847" s="1" t="s">
        <v>2742</v>
      </c>
      <c r="E847" s="1">
        <v>45</v>
      </c>
      <c r="F847" s="1" t="s">
        <v>1534</v>
      </c>
      <c r="G847" s="1" t="s">
        <v>1403</v>
      </c>
      <c r="H847" s="1" t="s">
        <v>167</v>
      </c>
      <c r="I847" s="1" t="s">
        <v>20</v>
      </c>
    </row>
    <row r="848" spans="1:9" x14ac:dyDescent="0.2">
      <c r="A848" s="1" t="s">
        <v>11</v>
      </c>
      <c r="B848" s="1" t="s">
        <v>14</v>
      </c>
      <c r="C848" s="1" t="s">
        <v>4126</v>
      </c>
      <c r="D848" s="1" t="s">
        <v>2742</v>
      </c>
      <c r="E848" s="1">
        <v>45</v>
      </c>
      <c r="F848" s="1" t="s">
        <v>1534</v>
      </c>
      <c r="G848" s="1" t="s">
        <v>1403</v>
      </c>
      <c r="H848" s="1" t="s">
        <v>167</v>
      </c>
      <c r="I848" s="1" t="s">
        <v>20</v>
      </c>
    </row>
    <row r="849" spans="1:9" x14ac:dyDescent="0.2">
      <c r="A849" s="1" t="s">
        <v>11</v>
      </c>
      <c r="B849" s="1" t="s">
        <v>24</v>
      </c>
      <c r="C849" s="1" t="s">
        <v>4127</v>
      </c>
      <c r="D849" s="1" t="s">
        <v>2742</v>
      </c>
      <c r="E849" s="1">
        <v>45</v>
      </c>
      <c r="F849" s="1" t="s">
        <v>1534</v>
      </c>
      <c r="G849" s="1" t="s">
        <v>1403</v>
      </c>
      <c r="H849" s="1" t="s">
        <v>167</v>
      </c>
      <c r="I849" s="1" t="s">
        <v>20</v>
      </c>
    </row>
    <row r="850" spans="1:9" x14ac:dyDescent="0.2">
      <c r="A850" s="1" t="s">
        <v>11</v>
      </c>
      <c r="B850" s="1" t="s">
        <v>24</v>
      </c>
      <c r="C850" s="1" t="s">
        <v>4128</v>
      </c>
      <c r="D850" s="1" t="s">
        <v>4129</v>
      </c>
      <c r="E850" s="1">
        <v>44</v>
      </c>
      <c r="F850" s="1" t="s">
        <v>1534</v>
      </c>
      <c r="G850" s="1" t="s">
        <v>1403</v>
      </c>
      <c r="H850" s="1" t="s">
        <v>167</v>
      </c>
      <c r="I850" s="1" t="s">
        <v>20</v>
      </c>
    </row>
    <row r="851" spans="1:9" x14ac:dyDescent="0.2">
      <c r="A851" s="1" t="s">
        <v>11</v>
      </c>
      <c r="B851" s="1" t="s">
        <v>24</v>
      </c>
      <c r="C851" s="1" t="s">
        <v>4130</v>
      </c>
      <c r="D851" s="1" t="s">
        <v>4129</v>
      </c>
      <c r="E851" s="1">
        <v>44</v>
      </c>
      <c r="F851" s="1" t="s">
        <v>1534</v>
      </c>
      <c r="G851" s="1" t="s">
        <v>1403</v>
      </c>
      <c r="H851" s="1" t="s">
        <v>167</v>
      </c>
      <c r="I851" s="1" t="s">
        <v>20</v>
      </c>
    </row>
    <row r="852" spans="1:9" x14ac:dyDescent="0.2">
      <c r="A852" s="1" t="s">
        <v>11</v>
      </c>
      <c r="B852" s="1" t="s">
        <v>24</v>
      </c>
      <c r="C852" s="1" t="s">
        <v>4131</v>
      </c>
      <c r="D852" s="1" t="s">
        <v>4129</v>
      </c>
      <c r="E852" s="1">
        <v>44</v>
      </c>
      <c r="F852" s="1" t="s">
        <v>1534</v>
      </c>
      <c r="G852" s="1" t="s">
        <v>1403</v>
      </c>
      <c r="H852" s="1" t="s">
        <v>167</v>
      </c>
      <c r="I852" s="1" t="s">
        <v>20</v>
      </c>
    </row>
    <row r="853" spans="1:9" x14ac:dyDescent="0.2">
      <c r="A853" s="1" t="s">
        <v>11</v>
      </c>
      <c r="B853" s="1" t="s">
        <v>24</v>
      </c>
      <c r="C853" s="1" t="s">
        <v>4132</v>
      </c>
      <c r="D853" s="1" t="s">
        <v>4129</v>
      </c>
      <c r="E853" s="1">
        <v>44</v>
      </c>
      <c r="F853" s="1" t="s">
        <v>1534</v>
      </c>
      <c r="G853" s="1" t="s">
        <v>1403</v>
      </c>
      <c r="H853" s="1" t="s">
        <v>167</v>
      </c>
      <c r="I853" s="1" t="s">
        <v>20</v>
      </c>
    </row>
    <row r="854" spans="1:9" x14ac:dyDescent="0.2">
      <c r="A854" s="1" t="s">
        <v>11</v>
      </c>
      <c r="B854" s="1" t="s">
        <v>14</v>
      </c>
      <c r="C854" s="1" t="s">
        <v>4133</v>
      </c>
      <c r="D854" s="1" t="s">
        <v>4134</v>
      </c>
      <c r="E854" s="1">
        <v>39</v>
      </c>
      <c r="F854" s="1" t="s">
        <v>1534</v>
      </c>
      <c r="G854" s="1" t="s">
        <v>1403</v>
      </c>
      <c r="H854" s="1" t="s">
        <v>167</v>
      </c>
      <c r="I854" s="1" t="s">
        <v>20</v>
      </c>
    </row>
    <row r="855" spans="1:9" x14ac:dyDescent="0.2">
      <c r="A855" s="1" t="s">
        <v>11</v>
      </c>
      <c r="B855" s="1" t="s">
        <v>14</v>
      </c>
      <c r="C855" s="1" t="s">
        <v>4135</v>
      </c>
      <c r="D855" s="1" t="s">
        <v>4134</v>
      </c>
      <c r="E855" s="1">
        <v>39</v>
      </c>
      <c r="F855" s="1" t="s">
        <v>1534</v>
      </c>
      <c r="G855" s="1" t="s">
        <v>1403</v>
      </c>
      <c r="H855" s="1" t="s">
        <v>167</v>
      </c>
      <c r="I855" s="1" t="s">
        <v>20</v>
      </c>
    </row>
    <row r="856" spans="1:9" x14ac:dyDescent="0.2">
      <c r="A856" s="1" t="s">
        <v>11</v>
      </c>
      <c r="B856" s="1" t="s">
        <v>14</v>
      </c>
      <c r="C856" s="1" t="s">
        <v>4136</v>
      </c>
      <c r="D856" s="1" t="s">
        <v>4134</v>
      </c>
      <c r="E856" s="1">
        <v>39</v>
      </c>
      <c r="F856" s="1" t="s">
        <v>1534</v>
      </c>
      <c r="G856" s="1" t="s">
        <v>1403</v>
      </c>
      <c r="H856" s="1" t="s">
        <v>167</v>
      </c>
      <c r="I856" s="1" t="s">
        <v>20</v>
      </c>
    </row>
    <row r="857" spans="1:9" x14ac:dyDescent="0.2">
      <c r="A857" s="1" t="s">
        <v>11</v>
      </c>
      <c r="B857" s="1" t="s">
        <v>14</v>
      </c>
      <c r="C857" s="1" t="s">
        <v>4137</v>
      </c>
      <c r="D857" s="1" t="s">
        <v>2782</v>
      </c>
      <c r="E857" s="1">
        <v>38</v>
      </c>
      <c r="F857" s="1" t="s">
        <v>1534</v>
      </c>
      <c r="G857" s="1" t="s">
        <v>1403</v>
      </c>
      <c r="H857" s="1" t="s">
        <v>167</v>
      </c>
      <c r="I857" s="1" t="s">
        <v>20</v>
      </c>
    </row>
    <row r="858" spans="1:9" x14ac:dyDescent="0.2">
      <c r="A858" s="1" t="s">
        <v>11</v>
      </c>
      <c r="B858" s="1" t="s">
        <v>14</v>
      </c>
      <c r="C858" s="1" t="s">
        <v>4138</v>
      </c>
      <c r="D858" s="1" t="s">
        <v>2782</v>
      </c>
      <c r="E858" s="1">
        <v>38</v>
      </c>
      <c r="F858" s="1" t="s">
        <v>1534</v>
      </c>
      <c r="G858" s="1" t="s">
        <v>1403</v>
      </c>
      <c r="H858" s="1" t="s">
        <v>167</v>
      </c>
      <c r="I858" s="1" t="s">
        <v>20</v>
      </c>
    </row>
    <row r="859" spans="1:9" x14ac:dyDescent="0.2">
      <c r="A859" s="1" t="s">
        <v>11</v>
      </c>
      <c r="B859" s="1" t="s">
        <v>14</v>
      </c>
      <c r="C859" s="1" t="s">
        <v>4139</v>
      </c>
      <c r="D859" s="1" t="s">
        <v>2782</v>
      </c>
      <c r="E859" s="1">
        <v>38</v>
      </c>
      <c r="F859" s="1" t="s">
        <v>1534</v>
      </c>
      <c r="G859" s="1" t="s">
        <v>1403</v>
      </c>
      <c r="H859" s="1" t="s">
        <v>167</v>
      </c>
      <c r="I859" s="1" t="s">
        <v>20</v>
      </c>
    </row>
    <row r="860" spans="1:9" x14ac:dyDescent="0.2">
      <c r="A860" s="1" t="s">
        <v>11</v>
      </c>
      <c r="B860" s="1" t="s">
        <v>24</v>
      </c>
      <c r="C860" s="1" t="s">
        <v>4140</v>
      </c>
      <c r="D860" s="1" t="s">
        <v>2782</v>
      </c>
      <c r="E860" s="1">
        <v>38</v>
      </c>
      <c r="F860" s="1" t="s">
        <v>1534</v>
      </c>
      <c r="G860" s="1" t="s">
        <v>1403</v>
      </c>
      <c r="H860" s="1" t="s">
        <v>167</v>
      </c>
      <c r="I860" s="1" t="s">
        <v>20</v>
      </c>
    </row>
    <row r="861" spans="1:9" x14ac:dyDescent="0.2">
      <c r="A861" s="1" t="s">
        <v>11</v>
      </c>
      <c r="B861" s="1" t="s">
        <v>24</v>
      </c>
      <c r="C861" s="1" t="s">
        <v>4141</v>
      </c>
      <c r="D861" s="1" t="s">
        <v>2782</v>
      </c>
      <c r="E861" s="1">
        <v>38</v>
      </c>
      <c r="F861" s="1" t="s">
        <v>1534</v>
      </c>
      <c r="G861" s="1" t="s">
        <v>1403</v>
      </c>
      <c r="H861" s="1" t="s">
        <v>167</v>
      </c>
      <c r="I861" s="1" t="s">
        <v>20</v>
      </c>
    </row>
    <row r="862" spans="1:9" x14ac:dyDescent="0.2">
      <c r="A862" s="1" t="s">
        <v>11</v>
      </c>
      <c r="B862" s="1" t="s">
        <v>24</v>
      </c>
      <c r="C862" s="1" t="s">
        <v>4142</v>
      </c>
      <c r="D862" s="1" t="s">
        <v>2782</v>
      </c>
      <c r="E862" s="1">
        <v>38</v>
      </c>
      <c r="F862" s="1" t="s">
        <v>1534</v>
      </c>
      <c r="G862" s="1" t="s">
        <v>1403</v>
      </c>
      <c r="H862" s="1" t="s">
        <v>167</v>
      </c>
      <c r="I862" s="1" t="s">
        <v>20</v>
      </c>
    </row>
    <row r="863" spans="1:9" x14ac:dyDescent="0.2">
      <c r="A863" s="1" t="s">
        <v>11</v>
      </c>
      <c r="B863" s="1" t="s">
        <v>24</v>
      </c>
      <c r="C863" s="1" t="s">
        <v>4143</v>
      </c>
      <c r="D863" s="1" t="s">
        <v>2782</v>
      </c>
      <c r="E863" s="1">
        <v>38</v>
      </c>
      <c r="F863" s="1" t="s">
        <v>1534</v>
      </c>
      <c r="G863" s="1" t="s">
        <v>1403</v>
      </c>
      <c r="H863" s="1" t="s">
        <v>167</v>
      </c>
      <c r="I863" s="1" t="s">
        <v>20</v>
      </c>
    </row>
    <row r="864" spans="1:9" x14ac:dyDescent="0.2">
      <c r="A864" s="1" t="s">
        <v>11</v>
      </c>
      <c r="B864" s="1" t="s">
        <v>14</v>
      </c>
      <c r="C864" s="1" t="s">
        <v>4144</v>
      </c>
      <c r="D864" s="1" t="s">
        <v>1974</v>
      </c>
      <c r="E864" s="1">
        <v>37</v>
      </c>
      <c r="F864" s="1" t="s">
        <v>1534</v>
      </c>
      <c r="G864" s="1" t="s">
        <v>1403</v>
      </c>
      <c r="H864" s="1" t="s">
        <v>167</v>
      </c>
      <c r="I864" s="1" t="s">
        <v>20</v>
      </c>
    </row>
    <row r="865" spans="1:9" x14ac:dyDescent="0.2">
      <c r="A865" s="1" t="s">
        <v>11</v>
      </c>
      <c r="B865" s="1" t="s">
        <v>14</v>
      </c>
      <c r="C865" s="1" t="s">
        <v>4145</v>
      </c>
      <c r="D865" s="1" t="s">
        <v>1974</v>
      </c>
      <c r="E865" s="1">
        <v>37</v>
      </c>
      <c r="F865" s="1" t="s">
        <v>1534</v>
      </c>
      <c r="G865" s="1" t="s">
        <v>1403</v>
      </c>
      <c r="H865" s="1" t="s">
        <v>167</v>
      </c>
      <c r="I865" s="1" t="s">
        <v>20</v>
      </c>
    </row>
    <row r="866" spans="1:9" x14ac:dyDescent="0.2">
      <c r="A866" s="1" t="s">
        <v>11</v>
      </c>
      <c r="B866" s="1" t="s">
        <v>14</v>
      </c>
      <c r="C866" s="1" t="s">
        <v>4146</v>
      </c>
      <c r="D866" s="1" t="s">
        <v>1731</v>
      </c>
      <c r="E866" s="1">
        <v>36</v>
      </c>
      <c r="F866" s="1" t="s">
        <v>1534</v>
      </c>
      <c r="G866" s="1" t="s">
        <v>1403</v>
      </c>
      <c r="H866" s="1" t="s">
        <v>167</v>
      </c>
      <c r="I866" s="1" t="s">
        <v>20</v>
      </c>
    </row>
    <row r="867" spans="1:9" x14ac:dyDescent="0.2">
      <c r="A867" s="1" t="s">
        <v>11</v>
      </c>
      <c r="B867" s="1" t="s">
        <v>14</v>
      </c>
      <c r="C867" s="1" t="s">
        <v>4147</v>
      </c>
      <c r="D867" s="1" t="s">
        <v>1731</v>
      </c>
      <c r="E867" s="1">
        <v>36</v>
      </c>
      <c r="F867" s="1" t="s">
        <v>1534</v>
      </c>
      <c r="G867" s="1" t="s">
        <v>1403</v>
      </c>
      <c r="H867" s="1" t="s">
        <v>167</v>
      </c>
      <c r="I867" s="1" t="s">
        <v>20</v>
      </c>
    </row>
    <row r="868" spans="1:9" x14ac:dyDescent="0.2">
      <c r="A868" s="1" t="s">
        <v>11</v>
      </c>
      <c r="B868" s="1" t="s">
        <v>14</v>
      </c>
      <c r="C868" s="1" t="s">
        <v>4148</v>
      </c>
      <c r="D868" s="1" t="s">
        <v>1731</v>
      </c>
      <c r="E868" s="1">
        <v>36</v>
      </c>
      <c r="F868" s="1" t="s">
        <v>1534</v>
      </c>
      <c r="G868" s="1" t="s">
        <v>1403</v>
      </c>
      <c r="H868" s="1" t="s">
        <v>167</v>
      </c>
      <c r="I868" s="1" t="s">
        <v>20</v>
      </c>
    </row>
    <row r="869" spans="1:9" x14ac:dyDescent="0.2">
      <c r="A869" s="1" t="s">
        <v>11</v>
      </c>
      <c r="B869" s="1" t="s">
        <v>24</v>
      </c>
      <c r="C869" s="1" t="s">
        <v>4149</v>
      </c>
      <c r="D869" s="1" t="s">
        <v>4150</v>
      </c>
      <c r="E869" s="1">
        <v>35</v>
      </c>
      <c r="F869" s="1" t="s">
        <v>1534</v>
      </c>
      <c r="G869" s="1" t="s">
        <v>1403</v>
      </c>
      <c r="H869" s="1" t="s">
        <v>167</v>
      </c>
      <c r="I869" s="1" t="s">
        <v>20</v>
      </c>
    </row>
    <row r="870" spans="1:9" x14ac:dyDescent="0.2">
      <c r="A870" s="1" t="s">
        <v>11</v>
      </c>
      <c r="B870" s="1" t="s">
        <v>14</v>
      </c>
      <c r="C870" s="1" t="s">
        <v>4151</v>
      </c>
      <c r="D870" s="1" t="s">
        <v>4045</v>
      </c>
      <c r="E870" s="1">
        <v>34</v>
      </c>
      <c r="F870" s="1" t="s">
        <v>1534</v>
      </c>
      <c r="G870" s="1" t="s">
        <v>1403</v>
      </c>
      <c r="H870" s="1" t="s">
        <v>167</v>
      </c>
      <c r="I870" s="1" t="s">
        <v>20</v>
      </c>
    </row>
    <row r="871" spans="1:9" x14ac:dyDescent="0.2">
      <c r="A871" s="1" t="s">
        <v>11</v>
      </c>
      <c r="B871" s="1" t="s">
        <v>14</v>
      </c>
      <c r="C871" s="1" t="s">
        <v>4152</v>
      </c>
      <c r="D871" s="1" t="s">
        <v>4045</v>
      </c>
      <c r="E871" s="1">
        <v>34</v>
      </c>
      <c r="F871" s="1" t="s">
        <v>1534</v>
      </c>
      <c r="G871" s="1" t="s">
        <v>1403</v>
      </c>
      <c r="H871" s="1" t="s">
        <v>167</v>
      </c>
      <c r="I871" s="1" t="s">
        <v>20</v>
      </c>
    </row>
    <row r="872" spans="1:9" x14ac:dyDescent="0.2">
      <c r="A872" s="1" t="s">
        <v>11</v>
      </c>
      <c r="B872" s="1" t="s">
        <v>24</v>
      </c>
      <c r="C872" s="1" t="s">
        <v>4153</v>
      </c>
      <c r="D872" s="1" t="s">
        <v>4045</v>
      </c>
      <c r="E872" s="1">
        <v>34</v>
      </c>
      <c r="F872" s="1" t="s">
        <v>1534</v>
      </c>
      <c r="G872" s="1" t="s">
        <v>1403</v>
      </c>
      <c r="H872" s="1" t="s">
        <v>167</v>
      </c>
      <c r="I872" s="1" t="s">
        <v>20</v>
      </c>
    </row>
    <row r="873" spans="1:9" x14ac:dyDescent="0.2">
      <c r="A873" s="1" t="s">
        <v>11</v>
      </c>
      <c r="B873" s="1" t="s">
        <v>24</v>
      </c>
      <c r="C873" s="1" t="s">
        <v>4154</v>
      </c>
      <c r="D873" s="1" t="s">
        <v>4045</v>
      </c>
      <c r="E873" s="1">
        <v>34</v>
      </c>
      <c r="F873" s="1" t="s">
        <v>1534</v>
      </c>
      <c r="G873" s="1" t="s">
        <v>1403</v>
      </c>
      <c r="H873" s="1" t="s">
        <v>167</v>
      </c>
      <c r="I873" s="1" t="s">
        <v>20</v>
      </c>
    </row>
    <row r="874" spans="1:9" x14ac:dyDescent="0.2">
      <c r="A874" s="1" t="s">
        <v>11</v>
      </c>
      <c r="B874" s="1" t="s">
        <v>14</v>
      </c>
      <c r="C874" s="1" t="s">
        <v>4155</v>
      </c>
      <c r="D874" s="1" t="s">
        <v>4156</v>
      </c>
      <c r="E874" s="1">
        <v>33</v>
      </c>
      <c r="F874" s="1" t="s">
        <v>1534</v>
      </c>
      <c r="G874" s="1" t="s">
        <v>1403</v>
      </c>
      <c r="H874" s="1" t="s">
        <v>167</v>
      </c>
      <c r="I874" s="1" t="s">
        <v>20</v>
      </c>
    </row>
    <row r="875" spans="1:9" x14ac:dyDescent="0.2">
      <c r="A875" s="1" t="s">
        <v>11</v>
      </c>
      <c r="B875" s="1" t="s">
        <v>14</v>
      </c>
      <c r="C875" s="1" t="s">
        <v>4157</v>
      </c>
      <c r="D875" s="1" t="s">
        <v>4156</v>
      </c>
      <c r="E875" s="1">
        <v>33</v>
      </c>
      <c r="F875" s="1" t="s">
        <v>1534</v>
      </c>
      <c r="G875" s="1" t="s">
        <v>1403</v>
      </c>
      <c r="H875" s="1" t="s">
        <v>167</v>
      </c>
      <c r="I875" s="1" t="s">
        <v>20</v>
      </c>
    </row>
    <row r="876" spans="1:9" x14ac:dyDescent="0.2">
      <c r="A876" s="1" t="s">
        <v>11</v>
      </c>
      <c r="B876" s="1" t="s">
        <v>14</v>
      </c>
      <c r="C876" s="1" t="s">
        <v>4158</v>
      </c>
      <c r="D876" s="1" t="s">
        <v>4156</v>
      </c>
      <c r="E876" s="1">
        <v>33</v>
      </c>
      <c r="F876" s="1" t="s">
        <v>1534</v>
      </c>
      <c r="G876" s="1" t="s">
        <v>1403</v>
      </c>
      <c r="H876" s="1" t="s">
        <v>167</v>
      </c>
      <c r="I876" s="1" t="s">
        <v>20</v>
      </c>
    </row>
    <row r="877" spans="1:9" x14ac:dyDescent="0.2">
      <c r="A877" s="1" t="s">
        <v>11</v>
      </c>
      <c r="B877" s="1" t="s">
        <v>24</v>
      </c>
      <c r="C877" s="1" t="s">
        <v>4159</v>
      </c>
      <c r="D877" s="1" t="s">
        <v>4156</v>
      </c>
      <c r="E877" s="1">
        <v>33</v>
      </c>
      <c r="F877" s="1" t="s">
        <v>1534</v>
      </c>
      <c r="G877" s="1" t="s">
        <v>1403</v>
      </c>
      <c r="H877" s="1" t="s">
        <v>167</v>
      </c>
      <c r="I877" s="1" t="s">
        <v>20</v>
      </c>
    </row>
    <row r="878" spans="1:9" x14ac:dyDescent="0.2">
      <c r="A878" s="1" t="s">
        <v>11</v>
      </c>
      <c r="B878" s="1" t="s">
        <v>14</v>
      </c>
      <c r="C878" s="1" t="s">
        <v>4160</v>
      </c>
      <c r="D878" s="1" t="s">
        <v>4156</v>
      </c>
      <c r="E878" s="1">
        <v>33</v>
      </c>
      <c r="F878" s="1" t="s">
        <v>1534</v>
      </c>
      <c r="G878" s="1" t="s">
        <v>1403</v>
      </c>
      <c r="H878" s="1" t="s">
        <v>167</v>
      </c>
      <c r="I878" s="1" t="s">
        <v>20</v>
      </c>
    </row>
    <row r="879" spans="1:9" x14ac:dyDescent="0.2">
      <c r="A879" s="1" t="s">
        <v>11</v>
      </c>
      <c r="B879" s="1" t="s">
        <v>14</v>
      </c>
      <c r="C879" s="1" t="s">
        <v>4161</v>
      </c>
      <c r="D879" s="1" t="s">
        <v>4156</v>
      </c>
      <c r="E879" s="1">
        <v>33</v>
      </c>
      <c r="F879" s="1" t="s">
        <v>1534</v>
      </c>
      <c r="G879" s="1" t="s">
        <v>1403</v>
      </c>
      <c r="H879" s="1" t="s">
        <v>167</v>
      </c>
      <c r="I879" s="1" t="s">
        <v>20</v>
      </c>
    </row>
    <row r="880" spans="1:9" x14ac:dyDescent="0.2">
      <c r="A880" s="1" t="s">
        <v>11</v>
      </c>
      <c r="B880" s="1" t="s">
        <v>14</v>
      </c>
      <c r="C880" s="1" t="s">
        <v>4162</v>
      </c>
      <c r="D880" s="1" t="s">
        <v>4156</v>
      </c>
      <c r="E880" s="1">
        <v>33</v>
      </c>
      <c r="F880" s="1" t="s">
        <v>1534</v>
      </c>
      <c r="G880" s="1" t="s">
        <v>1403</v>
      </c>
      <c r="H880" s="1" t="s">
        <v>167</v>
      </c>
      <c r="I880" s="1" t="s">
        <v>20</v>
      </c>
    </row>
    <row r="881" spans="1:9" x14ac:dyDescent="0.2">
      <c r="A881" s="1" t="s">
        <v>11</v>
      </c>
      <c r="B881" s="1" t="s">
        <v>14</v>
      </c>
      <c r="C881" s="1" t="s">
        <v>4163</v>
      </c>
      <c r="D881" s="1" t="s">
        <v>4156</v>
      </c>
      <c r="E881" s="1">
        <v>33</v>
      </c>
      <c r="F881" s="1" t="s">
        <v>1534</v>
      </c>
      <c r="G881" s="1" t="s">
        <v>1403</v>
      </c>
      <c r="H881" s="1" t="s">
        <v>167</v>
      </c>
      <c r="I881" s="1" t="s">
        <v>20</v>
      </c>
    </row>
    <row r="882" spans="1:9" x14ac:dyDescent="0.2">
      <c r="A882" s="1" t="s">
        <v>11</v>
      </c>
      <c r="B882" s="1" t="s">
        <v>14</v>
      </c>
      <c r="C882" s="1" t="s">
        <v>4164</v>
      </c>
      <c r="D882" s="1" t="s">
        <v>4156</v>
      </c>
      <c r="E882" s="1">
        <v>33</v>
      </c>
      <c r="F882" s="1" t="s">
        <v>1534</v>
      </c>
      <c r="G882" s="1" t="s">
        <v>1403</v>
      </c>
      <c r="H882" s="1" t="s">
        <v>167</v>
      </c>
      <c r="I882" s="1" t="s">
        <v>20</v>
      </c>
    </row>
    <row r="883" spans="1:9" x14ac:dyDescent="0.2">
      <c r="A883" s="1" t="s">
        <v>22</v>
      </c>
      <c r="B883" s="1" t="s">
        <v>14</v>
      </c>
      <c r="C883" s="1" t="s">
        <v>4165</v>
      </c>
      <c r="D883" s="1" t="s">
        <v>4156</v>
      </c>
      <c r="E883" s="1">
        <v>38</v>
      </c>
      <c r="F883" s="1" t="s">
        <v>1399</v>
      </c>
      <c r="G883" s="1" t="s">
        <v>1403</v>
      </c>
      <c r="H883" s="1" t="s">
        <v>1607</v>
      </c>
      <c r="I883" s="1" t="s">
        <v>20</v>
      </c>
    </row>
    <row r="884" spans="1:9" x14ac:dyDescent="0.2">
      <c r="A884" s="1" t="s">
        <v>22</v>
      </c>
      <c r="B884" s="1" t="s">
        <v>24</v>
      </c>
      <c r="C884" s="1" t="s">
        <v>4166</v>
      </c>
      <c r="D884" s="1" t="s">
        <v>4156</v>
      </c>
      <c r="E884" s="1">
        <v>41</v>
      </c>
      <c r="F884" s="1" t="s">
        <v>2819</v>
      </c>
      <c r="G884" s="1" t="s">
        <v>1403</v>
      </c>
      <c r="H884" s="1" t="s">
        <v>28</v>
      </c>
      <c r="I884" s="1" t="s">
        <v>29</v>
      </c>
    </row>
  </sheetData>
  <mergeCells count="3">
    <mergeCell ref="K1:L1"/>
    <mergeCell ref="K9:L9"/>
    <mergeCell ref="K17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Fig. 3A,C</vt:lpstr>
      <vt:lpstr>M vs F Fig.3</vt:lpstr>
      <vt:lpstr>Fig. 3B,D</vt:lpstr>
      <vt:lpstr>Fig. 3E,F</vt:lpstr>
      <vt:lpstr>Fig. 3G,H</vt:lpstr>
      <vt:lpstr>Fig. 4C</vt:lpstr>
      <vt:lpstr>Fig. 6C</vt:lpstr>
      <vt:lpstr>Fig. 6D</vt:lpstr>
      <vt:lpstr>Sup. Fig. 1A</vt:lpstr>
      <vt:lpstr>Sup. Fig. 1B</vt:lpstr>
      <vt:lpstr>Sup. Fig. 3A</vt:lpstr>
      <vt:lpstr>Sup. Fig. 3B</vt:lpstr>
      <vt:lpstr>Sup. Fig. 3C</vt:lpstr>
      <vt:lpstr>Sup. Fig. 3D</vt:lpstr>
      <vt:lpstr>Sup. Fig 4A-C</vt:lpstr>
      <vt:lpstr>Sup. Fig. 4D</vt:lpstr>
      <vt:lpstr>Sup. Fig. 4E</vt:lpstr>
      <vt:lpstr>Sup. Fig. 5A-C</vt:lpstr>
      <vt:lpstr>Sup. Fig. 6</vt:lpstr>
      <vt:lpstr>Sup. Fig. 11B</vt:lpstr>
      <vt:lpstr>Sup. Fig. 12B</vt:lpstr>
      <vt:lpstr>Sup. Fig. 13</vt:lpstr>
      <vt:lpstr>Sup. Fig.14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Juzwiak</dc:creator>
  <cp:keywords/>
  <dc:description/>
  <cp:lastModifiedBy>Elena MacFarlane</cp:lastModifiedBy>
  <cp:revision/>
  <dcterms:created xsi:type="dcterms:W3CDTF">2025-02-20T01:56:43Z</dcterms:created>
  <dcterms:modified xsi:type="dcterms:W3CDTF">2026-03-17T20:32:39Z</dcterms:modified>
  <cp:category/>
  <cp:contentStatus/>
</cp:coreProperties>
</file>